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 - NLZ\BBSK - Monitorovací systém\"/>
    </mc:Choice>
  </mc:AlternateContent>
  <xr:revisionPtr revIDLastSave="4" documentId="13_ncr:1_{27C5F6D9-7FFC-4619-A563-1FAEB205AE51}" xr6:coauthVersionLast="47" xr6:coauthVersionMax="47" xr10:uidLastSave="{3191F1CC-120C-412A-8E0D-A84AFB18BF83}"/>
  <bookViews>
    <workbookView xWindow="-27720" yWindow="1080" windowWidth="21600" windowHeight="11175" xr2:uid="{00000000-000D-0000-FFFF-FFFF00000000}"/>
  </bookViews>
  <sheets>
    <sheet name="Súhrnná info CP" sheetId="1" r:id="rId1"/>
  </sheets>
  <definedNames>
    <definedName name="_xlnm.Print_Area" localSheetId="0">'Súhrnná info CP'!$A$1:$K$43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G27" i="1"/>
  <c r="H26" i="1"/>
  <c r="I26" i="1" s="1"/>
  <c r="G26" i="1"/>
  <c r="H25" i="1"/>
  <c r="I25" i="1" s="1"/>
  <c r="G25" i="1"/>
  <c r="H23" i="1"/>
  <c r="I23" i="1" s="1"/>
  <c r="G23" i="1"/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4" i="1"/>
  <c r="I24" i="1" s="1"/>
  <c r="G19" i="1" l="1"/>
  <c r="G17" i="1" l="1"/>
  <c r="G20" i="1" l="1"/>
  <c r="G18" i="1"/>
  <c r="G16" i="1"/>
  <c r="G15" i="1"/>
  <c r="G14" i="1"/>
  <c r="G13" i="1"/>
  <c r="G12" i="1"/>
  <c r="G11" i="1"/>
  <c r="G10" i="1"/>
  <c r="G9" i="1"/>
  <c r="G8" i="1"/>
  <c r="G7" i="1"/>
  <c r="G6" i="1"/>
  <c r="G24" i="1" l="1"/>
  <c r="G22" i="1"/>
  <c r="G21" i="1"/>
  <c r="H5" i="1" l="1"/>
  <c r="H28" i="1" s="1"/>
  <c r="G5" i="1"/>
  <c r="I28" i="1" l="1"/>
  <c r="I5" i="1"/>
</calcChain>
</file>

<file path=xl/sharedStrings.xml><?xml version="1.0" encoding="utf-8"?>
<sst xmlns="http://schemas.openxmlformats.org/spreadsheetml/2006/main" count="94" uniqueCount="74">
  <si>
    <t>Príloha č. 2 - Cenová kalkulácia Diela</t>
  </si>
  <si>
    <r>
      <t xml:space="preserve">Názov predmetu zákazky: </t>
    </r>
    <r>
      <rPr>
        <b/>
        <sz val="10"/>
        <color rgb="FF000000"/>
        <rFont val="Calibri Light"/>
        <family val="2"/>
        <charset val="238"/>
        <scheme val="major"/>
      </rPr>
      <t>Monitorovací systém pre energetické hospodárstvo</t>
    </r>
  </si>
  <si>
    <t>Súhrnná cenová ponuka</t>
  </si>
  <si>
    <t>Pol.
č.</t>
  </si>
  <si>
    <t>Názov položky predmetu zákazky</t>
  </si>
  <si>
    <t>Merná jednotka
(MJ)</t>
  </si>
  <si>
    <t>Požad. počet MJ/predpokladané množstvo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</si>
  <si>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</si>
  <si>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</si>
  <si>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</si>
  <si>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</si>
  <si>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</si>
  <si>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</si>
  <si>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Mikropočítač</t>
  </si>
  <si>
    <t>ks</t>
  </si>
  <si>
    <t>2.</t>
  </si>
  <si>
    <t>Integrátor impulzov</t>
  </si>
  <si>
    <t>3.</t>
  </si>
  <si>
    <t>Optický modul</t>
  </si>
  <si>
    <t>4.</t>
  </si>
  <si>
    <t>Napájací zdroj</t>
  </si>
  <si>
    <t>5.</t>
  </si>
  <si>
    <t>Wifi AP/klient</t>
  </si>
  <si>
    <t>6.</t>
  </si>
  <si>
    <t>Elektromer</t>
  </si>
  <si>
    <t>7.</t>
  </si>
  <si>
    <t>Merací transformátor</t>
  </si>
  <si>
    <t>8.</t>
  </si>
  <si>
    <t>Rozvádzač</t>
  </si>
  <si>
    <t>9.</t>
  </si>
  <si>
    <t>Istič</t>
  </si>
  <si>
    <t>10.</t>
  </si>
  <si>
    <t>DIN zásuvka</t>
  </si>
  <si>
    <t>11.</t>
  </si>
  <si>
    <t>Meteorologoická stanica</t>
  </si>
  <si>
    <t>12.</t>
  </si>
  <si>
    <t>Kabeláž (UTP/FTP cat 5E, napájanie CYSY 3x2,5)</t>
  </si>
  <si>
    <t>súb.</t>
  </si>
  <si>
    <t>13.</t>
  </si>
  <si>
    <t>Inštalačný materiál</t>
  </si>
  <si>
    <t>14.</t>
  </si>
  <si>
    <t>IT architekt</t>
  </si>
  <si>
    <t>ČD</t>
  </si>
  <si>
    <t>15.</t>
  </si>
  <si>
    <t>Projektový manažér IT projektu</t>
  </si>
  <si>
    <t>16.</t>
  </si>
  <si>
    <t>IT analytik</t>
  </si>
  <si>
    <t>17.</t>
  </si>
  <si>
    <t>Špecialista pre infraštruktúrny/HW špecialista</t>
  </si>
  <si>
    <t>18.</t>
  </si>
  <si>
    <t>Iné - IT technik/Servisný technik</t>
  </si>
  <si>
    <t>19.</t>
  </si>
  <si>
    <t>IT programátor/vývojár</t>
  </si>
  <si>
    <t>20.</t>
  </si>
  <si>
    <t>IT tester</t>
  </si>
  <si>
    <t>IT/IS konzultant (napr. GIS)</t>
  </si>
  <si>
    <t>22.</t>
  </si>
  <si>
    <t>Špecialista pre bezpečnosť IT</t>
  </si>
  <si>
    <t>23.</t>
  </si>
  <si>
    <t>Špecialista pre databázy</t>
  </si>
  <si>
    <t>Celková cena za predmet zákazky:</t>
  </si>
  <si>
    <t>Množstvá uvedené pri položkách 14 - 23 sú predpokladané.</t>
  </si>
  <si>
    <t>Predložením tejto cenovej ponuky prehlasujem, že ponúknuté tovary a služby spĺňajú požadovanú technickú špecifikáciu.</t>
  </si>
  <si>
    <t>Identifikácia uchádzača</t>
  </si>
  <si>
    <t>Obchodný názov:</t>
  </si>
  <si>
    <t>Adresa sídla:</t>
  </si>
  <si>
    <t>IČO:</t>
  </si>
  <si>
    <t>Plátca DPH (áno/nie)</t>
  </si>
  <si>
    <t>Kontaktná osoba:</t>
  </si>
  <si>
    <t>Mobil kontaktnej osoby:</t>
  </si>
  <si>
    <t>E-mail kontaktnej osoby: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</si>
  <si>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 dodávateľa</t>
    </r>
  </si>
  <si>
    <t>V:</t>
  </si>
  <si>
    <t>Dňa: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</si>
</sst>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i/>
      <sz val="10"/>
      <name val="Calibri Light"/>
      <family val="2"/>
      <charset val="238"/>
      <scheme val="major"/>
    </font>
    <font>
      <b/>
      <sz val="9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i/>
      <sz val="10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12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0" xfId="1" applyFont="1"/>
    <xf numFmtId="0" fontId="3" fillId="0" borderId="0" xfId="2" applyFont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2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horizontal="center" wrapText="1"/>
    </xf>
    <xf numFmtId="3" fontId="3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right" wrapText="1"/>
    </xf>
    <xf numFmtId="9" fontId="3" fillId="0" borderId="0" xfId="1" applyNumberFormat="1" applyFont="1" applyAlignment="1">
      <alignment wrapText="1"/>
    </xf>
    <xf numFmtId="0" fontId="3" fillId="0" borderId="0" xfId="1" applyFont="1"/>
    <xf numFmtId="9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wrapText="1"/>
    </xf>
    <xf numFmtId="165" fontId="3" fillId="0" borderId="0" xfId="1" applyNumberFormat="1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top" wrapText="1"/>
    </xf>
    <xf numFmtId="164" fontId="3" fillId="0" borderId="0" xfId="2" applyNumberFormat="1" applyFont="1" applyAlignment="1">
      <alignment wrapText="1"/>
    </xf>
    <xf numFmtId="9" fontId="3" fillId="0" borderId="0" xfId="2" applyNumberFormat="1" applyFont="1" applyAlignment="1">
      <alignment wrapText="1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/>
    </xf>
    <xf numFmtId="3" fontId="8" fillId="2" borderId="1" xfId="1" applyNumberFormat="1" applyFont="1" applyFill="1" applyBorder="1" applyAlignment="1">
      <alignment horizontal="center" vertical="top" wrapText="1"/>
    </xf>
    <xf numFmtId="164" fontId="9" fillId="0" borderId="12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9" fillId="0" borderId="13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/>
    </xf>
    <xf numFmtId="0" fontId="9" fillId="0" borderId="0" xfId="0" applyFont="1" applyAlignment="1">
      <alignment vertical="top"/>
    </xf>
    <xf numFmtId="0" fontId="11" fillId="0" borderId="0" xfId="1" applyFont="1"/>
    <xf numFmtId="0" fontId="12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9" fontId="9" fillId="0" borderId="1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9" fillId="0" borderId="11" xfId="1" applyNumberFormat="1" applyFont="1" applyBorder="1" applyAlignment="1">
      <alignment horizontal="right" vertical="center"/>
    </xf>
    <xf numFmtId="20" fontId="9" fillId="0" borderId="1" xfId="1" applyNumberFormat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1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K46"/>
  <sheetViews>
    <sheetView tabSelected="1" zoomScaleNormal="100" workbookViewId="0">
      <selection activeCell="E4" sqref="E4"/>
    </sheetView>
  </sheetViews>
  <sheetFormatPr defaultColWidth="9.140625" defaultRowHeight="12.95"/>
  <cols>
    <col min="1" max="1" width="4.7109375" style="3" bestFit="1" customWidth="1"/>
    <col min="2" max="2" width="25.5703125" style="3" customWidth="1"/>
    <col min="3" max="3" width="8.140625" style="4" customWidth="1"/>
    <col min="4" max="4" width="16" style="5" customWidth="1"/>
    <col min="5" max="5" width="24" style="5" customWidth="1"/>
    <col min="6" max="6" width="12.85546875" style="1" customWidth="1"/>
    <col min="7" max="7" width="9" style="1" bestFit="1" customWidth="1"/>
    <col min="8" max="8" width="13.28515625" style="6" customWidth="1"/>
    <col min="9" max="9" width="12.5703125" style="6" customWidth="1"/>
    <col min="10" max="10" width="19.5703125" style="6" customWidth="1"/>
    <col min="11" max="12" width="14.5703125" style="1" customWidth="1"/>
    <col min="13" max="16384" width="9.140625" style="1"/>
  </cols>
  <sheetData>
    <row r="1" spans="1:10" ht="12.7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2.75">
      <c r="A2" s="50" t="s">
        <v>1</v>
      </c>
      <c r="B2" s="50"/>
      <c r="C2" s="50"/>
      <c r="D2" s="50"/>
      <c r="E2" s="50"/>
      <c r="F2" s="51"/>
      <c r="G2" s="51"/>
      <c r="H2" s="51"/>
      <c r="I2" s="51"/>
      <c r="J2" s="51"/>
    </row>
    <row r="3" spans="1:10" ht="21.4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8" customFormat="1" ht="82.5">
      <c r="A4" s="53" t="s">
        <v>3</v>
      </c>
      <c r="B4" s="53" t="s">
        <v>4</v>
      </c>
      <c r="C4" s="54" t="s">
        <v>5</v>
      </c>
      <c r="D4" s="44" t="s">
        <v>6</v>
      </c>
      <c r="E4" s="55" t="s">
        <v>7</v>
      </c>
      <c r="F4" s="56" t="s">
        <v>8</v>
      </c>
      <c r="G4" s="55" t="s">
        <v>9</v>
      </c>
      <c r="H4" s="57" t="s">
        <v>10</v>
      </c>
      <c r="I4" s="54" t="s">
        <v>11</v>
      </c>
      <c r="J4" s="58"/>
    </row>
    <row r="5" spans="1:10" s="8" customFormat="1" ht="24.95" customHeight="1">
      <c r="A5" s="59" t="s">
        <v>12</v>
      </c>
      <c r="B5" s="60" t="s">
        <v>13</v>
      </c>
      <c r="C5" s="61" t="s">
        <v>14</v>
      </c>
      <c r="D5" s="62">
        <v>52</v>
      </c>
      <c r="E5" s="63"/>
      <c r="F5" s="64"/>
      <c r="G5" s="65">
        <f t="shared" ref="G5:G24" si="0">E5*F5</f>
        <v>0</v>
      </c>
      <c r="H5" s="66">
        <f t="shared" ref="H5:H24" si="1">E5*D5</f>
        <v>0</v>
      </c>
      <c r="I5" s="67">
        <f>ROUND(H5*1.2,2)</f>
        <v>0</v>
      </c>
      <c r="J5" s="58"/>
    </row>
    <row r="6" spans="1:10" s="8" customFormat="1" ht="24.95" customHeight="1">
      <c r="A6" s="59" t="s">
        <v>15</v>
      </c>
      <c r="B6" s="60" t="s">
        <v>16</v>
      </c>
      <c r="C6" s="61" t="s">
        <v>14</v>
      </c>
      <c r="D6" s="62">
        <v>52</v>
      </c>
      <c r="E6" s="63"/>
      <c r="F6" s="64"/>
      <c r="G6" s="65">
        <f t="shared" ref="G6:G20" si="2">E6*F6</f>
        <v>0</v>
      </c>
      <c r="H6" s="66">
        <f t="shared" si="1"/>
        <v>0</v>
      </c>
      <c r="I6" s="67">
        <f t="shared" ref="I6:I24" si="3">ROUND(H6*1.2,2)</f>
        <v>0</v>
      </c>
      <c r="J6" s="58"/>
    </row>
    <row r="7" spans="1:10" s="8" customFormat="1" ht="24.95" customHeight="1">
      <c r="A7" s="59" t="s">
        <v>17</v>
      </c>
      <c r="B7" s="60" t="s">
        <v>18</v>
      </c>
      <c r="C7" s="61" t="s">
        <v>14</v>
      </c>
      <c r="D7" s="62">
        <v>117</v>
      </c>
      <c r="E7" s="63"/>
      <c r="F7" s="64"/>
      <c r="G7" s="65">
        <f t="shared" si="2"/>
        <v>0</v>
      </c>
      <c r="H7" s="66">
        <f t="shared" si="1"/>
        <v>0</v>
      </c>
      <c r="I7" s="67">
        <f t="shared" si="3"/>
        <v>0</v>
      </c>
      <c r="J7" s="58"/>
    </row>
    <row r="8" spans="1:10" s="8" customFormat="1" ht="24.95" customHeight="1">
      <c r="A8" s="59" t="s">
        <v>19</v>
      </c>
      <c r="B8" s="60" t="s">
        <v>20</v>
      </c>
      <c r="C8" s="61" t="s">
        <v>14</v>
      </c>
      <c r="D8" s="62">
        <v>52</v>
      </c>
      <c r="E8" s="63"/>
      <c r="F8" s="64"/>
      <c r="G8" s="65">
        <f t="shared" si="2"/>
        <v>0</v>
      </c>
      <c r="H8" s="66">
        <f t="shared" si="1"/>
        <v>0</v>
      </c>
      <c r="I8" s="67">
        <f t="shared" si="3"/>
        <v>0</v>
      </c>
      <c r="J8" s="58"/>
    </row>
    <row r="9" spans="1:10" s="8" customFormat="1" ht="24.95" customHeight="1">
      <c r="A9" s="59" t="s">
        <v>21</v>
      </c>
      <c r="B9" s="60" t="s">
        <v>22</v>
      </c>
      <c r="C9" s="61" t="s">
        <v>14</v>
      </c>
      <c r="D9" s="62">
        <v>80</v>
      </c>
      <c r="E9" s="63"/>
      <c r="F9" s="64"/>
      <c r="G9" s="65">
        <f t="shared" si="2"/>
        <v>0</v>
      </c>
      <c r="H9" s="66">
        <f t="shared" si="1"/>
        <v>0</v>
      </c>
      <c r="I9" s="67">
        <f t="shared" si="3"/>
        <v>0</v>
      </c>
      <c r="J9" s="58"/>
    </row>
    <row r="10" spans="1:10" s="8" customFormat="1" ht="24.95" customHeight="1">
      <c r="A10" s="59" t="s">
        <v>23</v>
      </c>
      <c r="B10" s="60" t="s">
        <v>24</v>
      </c>
      <c r="C10" s="61" t="s">
        <v>14</v>
      </c>
      <c r="D10" s="62">
        <v>34</v>
      </c>
      <c r="E10" s="63"/>
      <c r="F10" s="64"/>
      <c r="G10" s="65">
        <f t="shared" si="2"/>
        <v>0</v>
      </c>
      <c r="H10" s="66">
        <f t="shared" si="1"/>
        <v>0</v>
      </c>
      <c r="I10" s="67">
        <f t="shared" si="3"/>
        <v>0</v>
      </c>
      <c r="J10" s="58"/>
    </row>
    <row r="11" spans="1:10" s="8" customFormat="1" ht="24.95" customHeight="1">
      <c r="A11" s="59" t="s">
        <v>25</v>
      </c>
      <c r="B11" s="60" t="s">
        <v>26</v>
      </c>
      <c r="C11" s="61" t="s">
        <v>14</v>
      </c>
      <c r="D11" s="62">
        <v>92</v>
      </c>
      <c r="E11" s="63"/>
      <c r="F11" s="64"/>
      <c r="G11" s="65">
        <f t="shared" si="2"/>
        <v>0</v>
      </c>
      <c r="H11" s="66">
        <f t="shared" si="1"/>
        <v>0</v>
      </c>
      <c r="I11" s="67">
        <f t="shared" si="3"/>
        <v>0</v>
      </c>
      <c r="J11" s="58"/>
    </row>
    <row r="12" spans="1:10" s="8" customFormat="1" ht="24.95" customHeight="1">
      <c r="A12" s="59" t="s">
        <v>27</v>
      </c>
      <c r="B12" s="60" t="s">
        <v>28</v>
      </c>
      <c r="C12" s="61" t="s">
        <v>14</v>
      </c>
      <c r="D12" s="62">
        <v>92</v>
      </c>
      <c r="E12" s="63"/>
      <c r="F12" s="64"/>
      <c r="G12" s="65">
        <f t="shared" si="2"/>
        <v>0</v>
      </c>
      <c r="H12" s="66">
        <f t="shared" si="1"/>
        <v>0</v>
      </c>
      <c r="I12" s="67">
        <f t="shared" si="3"/>
        <v>0</v>
      </c>
      <c r="J12" s="58"/>
    </row>
    <row r="13" spans="1:10" s="8" customFormat="1" ht="24.95" customHeight="1">
      <c r="A13" s="59" t="s">
        <v>29</v>
      </c>
      <c r="B13" s="60" t="s">
        <v>30</v>
      </c>
      <c r="C13" s="61" t="s">
        <v>14</v>
      </c>
      <c r="D13" s="62">
        <v>92</v>
      </c>
      <c r="E13" s="63"/>
      <c r="F13" s="64"/>
      <c r="G13" s="65">
        <f t="shared" si="2"/>
        <v>0</v>
      </c>
      <c r="H13" s="66">
        <f t="shared" si="1"/>
        <v>0</v>
      </c>
      <c r="I13" s="67">
        <f t="shared" si="3"/>
        <v>0</v>
      </c>
      <c r="J13" s="58"/>
    </row>
    <row r="14" spans="1:10" s="8" customFormat="1" ht="24.95" customHeight="1">
      <c r="A14" s="59" t="s">
        <v>31</v>
      </c>
      <c r="B14" s="60" t="s">
        <v>32</v>
      </c>
      <c r="C14" s="61" t="s">
        <v>14</v>
      </c>
      <c r="D14" s="62">
        <v>92</v>
      </c>
      <c r="E14" s="63"/>
      <c r="F14" s="64"/>
      <c r="G14" s="65">
        <f t="shared" si="2"/>
        <v>0</v>
      </c>
      <c r="H14" s="66">
        <f t="shared" si="1"/>
        <v>0</v>
      </c>
      <c r="I14" s="67">
        <f t="shared" si="3"/>
        <v>0</v>
      </c>
      <c r="J14" s="58"/>
    </row>
    <row r="15" spans="1:10" s="8" customFormat="1" ht="24.95" customHeight="1">
      <c r="A15" s="68" t="s">
        <v>33</v>
      </c>
      <c r="B15" s="60" t="s">
        <v>34</v>
      </c>
      <c r="C15" s="61" t="s">
        <v>14</v>
      </c>
      <c r="D15" s="62">
        <v>23</v>
      </c>
      <c r="E15" s="63"/>
      <c r="F15" s="64"/>
      <c r="G15" s="65">
        <f t="shared" si="2"/>
        <v>0</v>
      </c>
      <c r="H15" s="66">
        <f t="shared" si="1"/>
        <v>0</v>
      </c>
      <c r="I15" s="67">
        <f t="shared" si="3"/>
        <v>0</v>
      </c>
      <c r="J15" s="58"/>
    </row>
    <row r="16" spans="1:10" s="8" customFormat="1" ht="24.95" customHeight="1">
      <c r="A16" s="68" t="s">
        <v>35</v>
      </c>
      <c r="B16" s="60" t="s">
        <v>36</v>
      </c>
      <c r="C16" s="61" t="s">
        <v>37</v>
      </c>
      <c r="D16" s="62">
        <v>52</v>
      </c>
      <c r="E16" s="63"/>
      <c r="F16" s="64"/>
      <c r="G16" s="65">
        <f>E17*F16</f>
        <v>0</v>
      </c>
      <c r="H16" s="66">
        <f t="shared" si="1"/>
        <v>0</v>
      </c>
      <c r="I16" s="67">
        <f t="shared" si="3"/>
        <v>0</v>
      </c>
      <c r="J16" s="58"/>
    </row>
    <row r="17" spans="1:10" s="8" customFormat="1" ht="24.95" customHeight="1">
      <c r="A17" s="68" t="s">
        <v>38</v>
      </c>
      <c r="B17" s="60" t="s">
        <v>39</v>
      </c>
      <c r="C17" s="61" t="s">
        <v>37</v>
      </c>
      <c r="D17" s="62">
        <v>52</v>
      </c>
      <c r="E17" s="63"/>
      <c r="F17" s="64"/>
      <c r="G17" s="65">
        <f>E18*F17</f>
        <v>0</v>
      </c>
      <c r="H17" s="66">
        <f t="shared" si="1"/>
        <v>0</v>
      </c>
      <c r="I17" s="67">
        <f t="shared" si="3"/>
        <v>0</v>
      </c>
      <c r="J17" s="58"/>
    </row>
    <row r="18" spans="1:10" s="8" customFormat="1" ht="24.95" customHeight="1">
      <c r="A18" s="68" t="s">
        <v>40</v>
      </c>
      <c r="B18" s="60" t="s">
        <v>41</v>
      </c>
      <c r="C18" s="61" t="s">
        <v>42</v>
      </c>
      <c r="D18" s="62">
        <v>102</v>
      </c>
      <c r="E18" s="63"/>
      <c r="F18" s="64"/>
      <c r="G18" s="65">
        <f t="shared" si="2"/>
        <v>0</v>
      </c>
      <c r="H18" s="66">
        <f t="shared" si="1"/>
        <v>0</v>
      </c>
      <c r="I18" s="67">
        <f t="shared" si="3"/>
        <v>0</v>
      </c>
      <c r="J18" s="58"/>
    </row>
    <row r="19" spans="1:10" s="8" customFormat="1" ht="24.95" customHeight="1">
      <c r="A19" s="59" t="s">
        <v>43</v>
      </c>
      <c r="B19" s="60" t="s">
        <v>44</v>
      </c>
      <c r="C19" s="61" t="s">
        <v>42</v>
      </c>
      <c r="D19" s="62">
        <v>39</v>
      </c>
      <c r="E19" s="63"/>
      <c r="F19" s="64"/>
      <c r="G19" s="65">
        <f t="shared" si="2"/>
        <v>0</v>
      </c>
      <c r="H19" s="66">
        <f t="shared" si="1"/>
        <v>0</v>
      </c>
      <c r="I19" s="67">
        <f t="shared" si="3"/>
        <v>0</v>
      </c>
      <c r="J19" s="58"/>
    </row>
    <row r="20" spans="1:10" s="8" customFormat="1" ht="24.95" customHeight="1">
      <c r="A20" s="59" t="s">
        <v>45</v>
      </c>
      <c r="B20" s="60" t="s">
        <v>46</v>
      </c>
      <c r="C20" s="61" t="s">
        <v>42</v>
      </c>
      <c r="D20" s="62">
        <v>356</v>
      </c>
      <c r="E20" s="63"/>
      <c r="F20" s="64"/>
      <c r="G20" s="65">
        <f t="shared" si="2"/>
        <v>0</v>
      </c>
      <c r="H20" s="66">
        <f t="shared" si="1"/>
        <v>0</v>
      </c>
      <c r="I20" s="67">
        <f t="shared" si="3"/>
        <v>0</v>
      </c>
      <c r="J20" s="58"/>
    </row>
    <row r="21" spans="1:10" s="8" customFormat="1" ht="24.95" customHeight="1">
      <c r="A21" s="59" t="s">
        <v>47</v>
      </c>
      <c r="B21" s="60" t="s">
        <v>48</v>
      </c>
      <c r="C21" s="61" t="s">
        <v>42</v>
      </c>
      <c r="D21" s="62">
        <v>315</v>
      </c>
      <c r="E21" s="63"/>
      <c r="F21" s="64"/>
      <c r="G21" s="65">
        <f t="shared" si="0"/>
        <v>0</v>
      </c>
      <c r="H21" s="66">
        <f t="shared" si="1"/>
        <v>0</v>
      </c>
      <c r="I21" s="67">
        <f t="shared" si="3"/>
        <v>0</v>
      </c>
      <c r="J21" s="58"/>
    </row>
    <row r="22" spans="1:10" s="8" customFormat="1" ht="24.95" customHeight="1">
      <c r="A22" s="59" t="s">
        <v>49</v>
      </c>
      <c r="B22" s="60" t="s">
        <v>50</v>
      </c>
      <c r="C22" s="61" t="s">
        <v>42</v>
      </c>
      <c r="D22" s="62">
        <v>222</v>
      </c>
      <c r="E22" s="63"/>
      <c r="F22" s="64"/>
      <c r="G22" s="65">
        <f t="shared" si="0"/>
        <v>0</v>
      </c>
      <c r="H22" s="66">
        <f t="shared" si="1"/>
        <v>0</v>
      </c>
      <c r="I22" s="67">
        <f t="shared" si="3"/>
        <v>0</v>
      </c>
      <c r="J22" s="58"/>
    </row>
    <row r="23" spans="1:10" s="8" customFormat="1" ht="24.95" customHeight="1">
      <c r="A23" s="59" t="s">
        <v>51</v>
      </c>
      <c r="B23" s="60" t="s">
        <v>52</v>
      </c>
      <c r="C23" s="61" t="s">
        <v>42</v>
      </c>
      <c r="D23" s="62">
        <v>64</v>
      </c>
      <c r="E23" s="63"/>
      <c r="F23" s="64"/>
      <c r="G23" s="65">
        <f t="shared" ref="G23" si="4">E23*F23</f>
        <v>0</v>
      </c>
      <c r="H23" s="66">
        <f t="shared" ref="H23" si="5">E23*D23</f>
        <v>0</v>
      </c>
      <c r="I23" s="67">
        <f t="shared" ref="I23" si="6">ROUND(H23*1.2,2)</f>
        <v>0</v>
      </c>
      <c r="J23" s="58"/>
    </row>
    <row r="24" spans="1:10" s="8" customFormat="1" ht="24.95" customHeight="1">
      <c r="A24" s="59" t="s">
        <v>53</v>
      </c>
      <c r="B24" s="60" t="s">
        <v>54</v>
      </c>
      <c r="C24" s="61" t="s">
        <v>42</v>
      </c>
      <c r="D24" s="62">
        <v>32</v>
      </c>
      <c r="E24" s="63"/>
      <c r="F24" s="64"/>
      <c r="G24" s="65">
        <f t="shared" si="0"/>
        <v>0</v>
      </c>
      <c r="H24" s="66">
        <f t="shared" si="1"/>
        <v>0</v>
      </c>
      <c r="I24" s="67">
        <f t="shared" si="3"/>
        <v>0</v>
      </c>
      <c r="J24" s="58"/>
    </row>
    <row r="25" spans="1:10" s="8" customFormat="1" ht="24.95" customHeight="1">
      <c r="A25" s="59">
        <v>21</v>
      </c>
      <c r="B25" s="60" t="s">
        <v>55</v>
      </c>
      <c r="C25" s="61" t="s">
        <v>42</v>
      </c>
      <c r="D25" s="62">
        <v>41</v>
      </c>
      <c r="E25" s="63"/>
      <c r="F25" s="64"/>
      <c r="G25" s="65">
        <f t="shared" ref="G25" si="7">E25*F25</f>
        <v>0</v>
      </c>
      <c r="H25" s="66">
        <f t="shared" ref="H25" si="8">E25*D25</f>
        <v>0</v>
      </c>
      <c r="I25" s="67">
        <f t="shared" ref="I25" si="9">ROUND(H25*1.2,2)</f>
        <v>0</v>
      </c>
      <c r="J25" s="58"/>
    </row>
    <row r="26" spans="1:10" s="8" customFormat="1" ht="24.95" customHeight="1">
      <c r="A26" s="59" t="s">
        <v>56</v>
      </c>
      <c r="B26" s="60" t="s">
        <v>57</v>
      </c>
      <c r="C26" s="61" t="s">
        <v>42</v>
      </c>
      <c r="D26" s="62">
        <v>51</v>
      </c>
      <c r="E26" s="63"/>
      <c r="F26" s="64"/>
      <c r="G26" s="65">
        <f t="shared" ref="G26" si="10">E26*F26</f>
        <v>0</v>
      </c>
      <c r="H26" s="66">
        <f t="shared" ref="H26" si="11">E26*D26</f>
        <v>0</v>
      </c>
      <c r="I26" s="67">
        <f t="shared" ref="I26" si="12">ROUND(H26*1.2,2)</f>
        <v>0</v>
      </c>
      <c r="J26" s="58"/>
    </row>
    <row r="27" spans="1:10" s="8" customFormat="1" ht="24.95" customHeight="1">
      <c r="A27" s="59" t="s">
        <v>58</v>
      </c>
      <c r="B27" s="60" t="s">
        <v>59</v>
      </c>
      <c r="C27" s="61" t="s">
        <v>42</v>
      </c>
      <c r="D27" s="62">
        <v>51</v>
      </c>
      <c r="E27" s="63"/>
      <c r="F27" s="64"/>
      <c r="G27" s="65">
        <f t="shared" ref="G27" si="13">E27*F27</f>
        <v>0</v>
      </c>
      <c r="H27" s="66">
        <f t="shared" ref="H27" si="14">E27*D27</f>
        <v>0</v>
      </c>
      <c r="I27" s="67">
        <f t="shared" ref="I27" si="15">ROUND(H27*1.2,2)</f>
        <v>0</v>
      </c>
      <c r="J27" s="58"/>
    </row>
    <row r="28" spans="1:10" s="8" customFormat="1" ht="24.95" customHeight="1">
      <c r="A28" s="45" t="s">
        <v>60</v>
      </c>
      <c r="B28" s="46"/>
      <c r="C28" s="46"/>
      <c r="D28" s="46"/>
      <c r="E28" s="46"/>
      <c r="F28" s="46"/>
      <c r="G28" s="47"/>
      <c r="H28" s="66">
        <f>SUM(H5:H27)</f>
        <v>0</v>
      </c>
      <c r="I28" s="69">
        <f>SUM(H5:H24)</f>
        <v>0</v>
      </c>
      <c r="J28" s="58"/>
    </row>
    <row r="29" spans="1:10" s="8" customFormat="1" ht="17.45" customHeight="1">
      <c r="A29" s="48" t="s">
        <v>61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s="8" customFormat="1" ht="24.9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s="8" customFormat="1" ht="24.95" customHeight="1">
      <c r="A31" s="43" t="s">
        <v>62</v>
      </c>
      <c r="B31" s="43"/>
      <c r="C31" s="43"/>
      <c r="D31" s="43"/>
      <c r="E31" s="43"/>
      <c r="F31" s="43"/>
      <c r="G31" s="43"/>
      <c r="H31" s="43"/>
      <c r="I31" s="43"/>
      <c r="J31" s="29"/>
    </row>
    <row r="32" spans="1:10" s="8" customFormat="1" ht="24.9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1" s="8" customFormat="1" ht="17.4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1" s="14" customFormat="1">
      <c r="A34" s="38" t="s">
        <v>63</v>
      </c>
      <c r="B34" s="38"/>
      <c r="C34" s="38"/>
      <c r="D34" s="38"/>
      <c r="E34" s="24"/>
      <c r="F34" s="12"/>
      <c r="G34" s="13"/>
      <c r="H34" s="9"/>
      <c r="I34" s="9"/>
      <c r="J34" s="9"/>
      <c r="K34" s="9"/>
    </row>
    <row r="35" spans="1:11" s="17" customFormat="1" ht="15" customHeight="1">
      <c r="A35" s="42" t="s">
        <v>64</v>
      </c>
      <c r="B35" s="42"/>
      <c r="C35" s="39"/>
      <c r="D35" s="40"/>
      <c r="E35" s="41"/>
      <c r="F35" s="25"/>
      <c r="G35" s="15"/>
      <c r="H35" s="16"/>
      <c r="I35" s="16"/>
      <c r="J35" s="16"/>
      <c r="K35" s="16"/>
    </row>
    <row r="36" spans="1:11" s="17" customFormat="1" ht="15" customHeight="1">
      <c r="A36" s="31" t="s">
        <v>65</v>
      </c>
      <c r="B36" s="31"/>
      <c r="C36" s="33"/>
      <c r="D36" s="34"/>
      <c r="E36" s="35"/>
      <c r="F36" s="26"/>
      <c r="G36" s="15"/>
      <c r="H36" s="27"/>
      <c r="I36" s="27"/>
      <c r="J36" s="16"/>
      <c r="K36" s="16"/>
    </row>
    <row r="37" spans="1:11" s="17" customFormat="1" ht="15" customHeight="1">
      <c r="A37" s="31" t="s">
        <v>66</v>
      </c>
      <c r="B37" s="31"/>
      <c r="C37" s="33"/>
      <c r="D37" s="34"/>
      <c r="E37" s="35"/>
      <c r="F37" s="26"/>
      <c r="G37" s="15"/>
      <c r="H37" s="27"/>
      <c r="I37" s="27"/>
      <c r="J37" s="16"/>
      <c r="K37" s="16"/>
    </row>
    <row r="38" spans="1:11" s="17" customFormat="1" ht="15" customHeight="1">
      <c r="A38" s="31" t="s">
        <v>67</v>
      </c>
      <c r="B38" s="32"/>
      <c r="C38" s="33"/>
      <c r="D38" s="34"/>
      <c r="E38" s="35"/>
      <c r="F38" s="26"/>
      <c r="G38" s="15"/>
      <c r="H38" s="27"/>
      <c r="I38" s="27"/>
      <c r="J38" s="16"/>
      <c r="K38" s="16"/>
    </row>
    <row r="39" spans="1:11" s="17" customFormat="1" ht="15" customHeight="1">
      <c r="A39" s="31" t="s">
        <v>68</v>
      </c>
      <c r="B39" s="31"/>
      <c r="C39" s="33"/>
      <c r="D39" s="34"/>
      <c r="E39" s="35"/>
      <c r="F39" s="26"/>
      <c r="G39" s="15"/>
      <c r="H39" s="27"/>
      <c r="I39" s="27"/>
      <c r="J39" s="16"/>
      <c r="K39" s="16"/>
    </row>
    <row r="40" spans="1:11" s="17" customFormat="1" ht="15" customHeight="1">
      <c r="A40" s="31" t="s">
        <v>69</v>
      </c>
      <c r="B40" s="31"/>
      <c r="C40" s="33"/>
      <c r="D40" s="34"/>
      <c r="E40" s="35"/>
      <c r="F40" s="26"/>
      <c r="G40" s="15"/>
      <c r="H40" s="28"/>
      <c r="I40" s="28"/>
      <c r="J40" s="16"/>
      <c r="K40" s="16"/>
    </row>
    <row r="41" spans="1:11" s="17" customFormat="1" ht="15" customHeight="1">
      <c r="A41" s="31" t="s">
        <v>70</v>
      </c>
      <c r="B41" s="31"/>
      <c r="C41" s="33"/>
      <c r="D41" s="34"/>
      <c r="E41" s="35"/>
      <c r="F41" s="26"/>
      <c r="G41" s="15"/>
      <c r="H41" s="36" t="s">
        <v>71</v>
      </c>
      <c r="I41" s="36"/>
      <c r="K41" s="16"/>
    </row>
    <row r="42" spans="1:11" s="14" customFormat="1">
      <c r="A42" s="18"/>
      <c r="B42" s="18"/>
      <c r="C42" s="10"/>
      <c r="D42" s="11"/>
      <c r="E42" s="11"/>
      <c r="F42" s="12"/>
      <c r="G42" s="13"/>
      <c r="H42" s="37"/>
      <c r="I42" s="37"/>
      <c r="K42" s="9"/>
    </row>
    <row r="43" spans="1:11" s="14" customFormat="1" ht="15" customHeight="1">
      <c r="A43" s="9" t="s">
        <v>72</v>
      </c>
      <c r="B43" s="9"/>
      <c r="C43" s="10"/>
      <c r="D43" s="9" t="s">
        <v>73</v>
      </c>
      <c r="E43" s="19"/>
      <c r="F43" s="12"/>
      <c r="G43" s="13"/>
      <c r="H43" s="9"/>
      <c r="K43" s="9"/>
    </row>
    <row r="44" spans="1:11" s="20" customFormat="1">
      <c r="C44" s="21"/>
      <c r="D44" s="21"/>
      <c r="E44" s="21"/>
      <c r="F44" s="22"/>
      <c r="G44" s="23"/>
      <c r="I44" s="16"/>
      <c r="J44" s="16"/>
    </row>
    <row r="45" spans="1:11" s="2" customFormat="1" ht="15" customHeight="1">
      <c r="A45" s="7"/>
      <c r="B45" s="7"/>
      <c r="C45" s="7"/>
      <c r="D45" s="7"/>
      <c r="E45" s="7"/>
      <c r="F45" s="7"/>
      <c r="G45" s="7"/>
      <c r="H45" s="7"/>
      <c r="I45" s="20"/>
      <c r="J45" s="20"/>
    </row>
    <row r="46" spans="1:11" s="2" customFormat="1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</row>
  </sheetData>
  <mergeCells count="21">
    <mergeCell ref="A34:D34"/>
    <mergeCell ref="C35:E35"/>
    <mergeCell ref="C36:E36"/>
    <mergeCell ref="C37:E37"/>
    <mergeCell ref="A1:J1"/>
    <mergeCell ref="A3:J3"/>
    <mergeCell ref="A35:B35"/>
    <mergeCell ref="A36:B36"/>
    <mergeCell ref="A37:B37"/>
    <mergeCell ref="A29:J29"/>
    <mergeCell ref="A28:G28"/>
    <mergeCell ref="A31:I31"/>
    <mergeCell ref="A38:B38"/>
    <mergeCell ref="C38:E38"/>
    <mergeCell ref="H41:I42"/>
    <mergeCell ref="A39:B39"/>
    <mergeCell ref="A40:B40"/>
    <mergeCell ref="A41:B41"/>
    <mergeCell ref="C39:E39"/>
    <mergeCell ref="C40:E40"/>
    <mergeCell ref="C41:E41"/>
  </mergeCells>
  <phoneticPr fontId="6" type="noConversion"/>
  <conditionalFormatting sqref="B43 E43 E5:F27">
    <cfRule type="containsBlanks" dxfId="11" priority="62">
      <formula>LEN(TRIM(B5))=0</formula>
    </cfRule>
  </conditionalFormatting>
  <conditionalFormatting sqref="G5:I27">
    <cfRule type="cellIs" dxfId="10" priority="61" operator="lessThanOrEqual">
      <formula>0</formula>
    </cfRule>
  </conditionalFormatting>
  <conditionalFormatting sqref="I28">
    <cfRule type="cellIs" dxfId="9" priority="58" operator="greaterThan">
      <formula>0</formula>
    </cfRule>
    <cfRule type="cellIs" dxfId="8" priority="60" operator="lessThanOrEqual">
      <formula>0</formula>
    </cfRule>
  </conditionalFormatting>
  <conditionalFormatting sqref="C35">
    <cfRule type="containsBlanks" dxfId="7" priority="59">
      <formula>LEN(TRIM(C35))=0</formula>
    </cfRule>
  </conditionalFormatting>
  <conditionalFormatting sqref="C41">
    <cfRule type="containsBlanks" dxfId="6" priority="52">
      <formula>LEN(TRIM(C41))=0</formula>
    </cfRule>
  </conditionalFormatting>
  <conditionalFormatting sqref="C36">
    <cfRule type="containsBlanks" dxfId="5" priority="56">
      <formula>LEN(TRIM(C36))=0</formula>
    </cfRule>
  </conditionalFormatting>
  <conditionalFormatting sqref="C37:C38">
    <cfRule type="containsBlanks" dxfId="4" priority="55">
      <formula>LEN(TRIM(C37))=0</formula>
    </cfRule>
  </conditionalFormatting>
  <conditionalFormatting sqref="C39">
    <cfRule type="containsBlanks" dxfId="3" priority="54">
      <formula>LEN(TRIM(C39))=0</formula>
    </cfRule>
  </conditionalFormatting>
  <conditionalFormatting sqref="C40">
    <cfRule type="containsBlanks" dxfId="2" priority="53">
      <formula>LEN(TRIM(C40))=0</formula>
    </cfRule>
  </conditionalFormatting>
  <conditionalFormatting sqref="A28">
    <cfRule type="containsBlanks" dxfId="1" priority="2">
      <formula>LEN(TRIM(A28))=0</formula>
    </cfRule>
  </conditionalFormatting>
  <conditionalFormatting sqref="H28">
    <cfRule type="cellIs" dxfId="0" priority="1" operator="lessThanOrEqual">
      <formula>0</formula>
    </cfRule>
  </conditionalFormatting>
  <pageMargins left="0.25" right="0.25" top="0.75" bottom="0.75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f:fields xmlns:f="http://schemas.fabasoft.com/folio/2007/fields">
  <f:record>
    <f:field ref="objname" par="" text="Príloha č 2. - Cenová kalkulácia Diela" edit="true"/>
    <f:field ref="objsubject" par="" text="" edit="true"/>
    <f:field ref="objcreatedby" par="" text="Sliacka, Silvia, Mgr."/>
    <f:field ref="objcreatedat" par="" date="2022-12-22T10:57:57" text="22. 12. 2022 10:57:57"/>
    <f:field ref="objchangedby" par="" text="Sliacka, Silvia, Mgr."/>
    <f:field ref="objmodifiedat" par="" date="2022-12-22T10:57:58" text="22. 12. 2022 10:57:58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 2. - Cenová kalkulácia Diel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56970E8E06A34EBC775920BA2E89D1" ma:contentTypeVersion="9" ma:contentTypeDescription="Umožňuje vytvoriť nový dokument." ma:contentTypeScope="" ma:versionID="c379533cdb80d4794566308be0710297">
  <xsd:schema xmlns:xsd="http://www.w3.org/2001/XMLSchema" xmlns:xs="http://www.w3.org/2001/XMLSchema" xmlns:p="http://schemas.microsoft.com/office/2006/metadata/properties" xmlns:ns2="f7904fdb-a59a-402a-9489-ed6174965bb2" xmlns:ns3="77325bff-dfe9-4698-9758-befe3d41bd7a" targetNamespace="http://schemas.microsoft.com/office/2006/metadata/properties" ma:root="true" ma:fieldsID="ee2068a317571f2257771b4812408f3b" ns2:_="" ns3:_="">
    <xsd:import namespace="f7904fdb-a59a-402a-9489-ed6174965bb2"/>
    <xsd:import namespace="77325bff-dfe9-4698-9758-befe3d41b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04fdb-a59a-402a-9489-ed6174965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25bff-dfe9-4698-9758-befe3d41bd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8518F2B3-6ED7-4BC6-B8E5-ACE71DC68587}"/>
</file>

<file path=customXml/itemProps4.xml><?xml version="1.0" encoding="utf-8"?>
<ds:datastoreItem xmlns:ds="http://schemas.openxmlformats.org/officeDocument/2006/customXml" ds:itemID="{5191E134-E201-4F5F-B054-1C9DD9897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Mesiariková Ivana</cp:lastModifiedBy>
  <cp:revision/>
  <dcterms:created xsi:type="dcterms:W3CDTF">2018-03-25T17:22:43Z</dcterms:created>
  <dcterms:modified xsi:type="dcterms:W3CDTF">2023-01-22T19:54:27Z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0x0101007056970E8E06A34EBC775920BA2E89D1</vt:lpwstr>
  </property>
</Properties>
</file>