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liveuniba.sharepoint.com/sites/OCOZ/Zdielane dokumenty/General/01. Zákazky 2023/ZNH/5_potraviny_Richňava/03_Výzva na predloženie ponuky/"/>
    </mc:Choice>
  </mc:AlternateContent>
  <xr:revisionPtr revIDLastSave="94" documentId="11_CC80D0377149CD9B6F38720DDDCCBC9D02DB8A9F" xr6:coauthVersionLast="47" xr6:coauthVersionMax="47" xr10:uidLastSave="{E38FFDA9-394C-48F7-A09A-F54A2EFCB455}"/>
  <bookViews>
    <workbookView xWindow="-120" yWindow="-120" windowWidth="20730" windowHeight="11160" tabRatio="757" xr2:uid="{00000000-000D-0000-FFFF-FFFF00000000}"/>
  </bookViews>
  <sheets>
    <sheet name="Ovocie a zelenina" sheetId="4" r:id="rId1"/>
    <sheet name="Hárok1" sheetId="30" r:id="rId2"/>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4" l="1"/>
  <c r="J51" i="4"/>
  <c r="J50" i="4"/>
  <c r="J49" i="4"/>
  <c r="J48" i="4"/>
  <c r="J47" i="4"/>
  <c r="H47" i="4"/>
  <c r="H48" i="4"/>
  <c r="H49" i="4"/>
  <c r="H50" i="4"/>
  <c r="H51" i="4"/>
  <c r="H52" i="4"/>
  <c r="J35" i="4"/>
  <c r="H37" i="4"/>
  <c r="H12" i="4"/>
  <c r="J12" i="4" s="1"/>
  <c r="H24" i="4" l="1"/>
  <c r="J24" i="4" s="1"/>
  <c r="H25" i="4"/>
  <c r="J25" i="4" s="1"/>
  <c r="K24" i="4" l="1"/>
  <c r="H45" i="4" l="1"/>
  <c r="J45" i="4" s="1"/>
  <c r="H28" i="4"/>
  <c r="J28" i="4" s="1"/>
  <c r="H27" i="4"/>
  <c r="J27" i="4" s="1"/>
  <c r="H39" i="4"/>
  <c r="J39" i="4" s="1"/>
  <c r="H40" i="4"/>
  <c r="J40" i="4" s="1"/>
  <c r="H41" i="4"/>
  <c r="J41" i="4" s="1"/>
  <c r="H42" i="4"/>
  <c r="J42" i="4" s="1"/>
  <c r="H43" i="4"/>
  <c r="J43" i="4" s="1"/>
  <c r="H44" i="4"/>
  <c r="J44" i="4" s="1"/>
  <c r="H46" i="4"/>
  <c r="J46" i="4" s="1"/>
  <c r="H35" i="4"/>
  <c r="H33" i="4"/>
  <c r="J33" i="4" s="1"/>
  <c r="H26" i="4"/>
  <c r="J26" i="4" s="1"/>
  <c r="H29" i="4"/>
  <c r="J29" i="4" s="1"/>
  <c r="H13" i="4" l="1"/>
  <c r="K13" i="4" s="1"/>
  <c r="H14" i="4"/>
  <c r="J14" i="4" s="1"/>
  <c r="H15" i="4"/>
  <c r="J15" i="4" s="1"/>
  <c r="H16" i="4"/>
  <c r="K16" i="4" s="1"/>
  <c r="H17" i="4"/>
  <c r="J17" i="4" s="1"/>
  <c r="H18" i="4"/>
  <c r="J18" i="4" s="1"/>
  <c r="H19" i="4"/>
  <c r="J19" i="4" s="1"/>
  <c r="H20" i="4"/>
  <c r="J20" i="4" s="1"/>
  <c r="H21" i="4"/>
  <c r="J21" i="4" s="1"/>
  <c r="H22" i="4"/>
  <c r="J22" i="4" s="1"/>
  <c r="H23" i="4"/>
  <c r="J23" i="4" s="1"/>
  <c r="H30" i="4"/>
  <c r="J30" i="4" s="1"/>
  <c r="H31" i="4"/>
  <c r="J31" i="4" s="1"/>
  <c r="H32" i="4"/>
  <c r="J32" i="4" s="1"/>
  <c r="H34" i="4"/>
  <c r="J34" i="4" s="1"/>
  <c r="H36" i="4"/>
  <c r="J36" i="4" s="1"/>
  <c r="J37" i="4"/>
  <c r="H38" i="4"/>
  <c r="J38" i="4" s="1"/>
  <c r="H53" i="4" l="1"/>
  <c r="K30" i="4"/>
  <c r="J16" i="4"/>
  <c r="J13" i="4"/>
  <c r="J53" i="4" l="1"/>
</calcChain>
</file>

<file path=xl/sharedStrings.xml><?xml version="1.0" encoding="utf-8"?>
<sst xmlns="http://schemas.openxmlformats.org/spreadsheetml/2006/main" count="264" uniqueCount="111">
  <si>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</si>
  <si>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</si>
  <si>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</si>
  <si>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</si>
  <si>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</si>
  <si>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</si>
  <si>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</si>
  <si>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</si>
  <si>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</si>
  <si>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</si>
  <si>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Položky</t>
  </si>
  <si>
    <t>Konkrétny/Obchodný názov uchádzačom ponúknutého výrobku</t>
  </si>
  <si>
    <t>Špecifikácia ponúkaného tovaru - opis uchádzačom ponúknutého výrobku</t>
  </si>
  <si>
    <t>I. TRIEDA</t>
  </si>
  <si>
    <t>Banány</t>
  </si>
  <si>
    <t>Citróny</t>
  </si>
  <si>
    <t>Cuketa</t>
  </si>
  <si>
    <t>Pomaranče</t>
  </si>
  <si>
    <t>Šalát hlávkový</t>
  </si>
  <si>
    <t xml:space="preserve"> I.TRIEDA, hmotnosť obsahu min. 100g</t>
  </si>
  <si>
    <t>I. TRIEDA, min. veľkosť strapca 75 g</t>
  </si>
  <si>
    <t>I. TRIEDA, min. veľkosť 51 mm</t>
  </si>
  <si>
    <t>DEŇ OBJEDNANIA</t>
  </si>
  <si>
    <t>objednané množstvo</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</si>
  <si>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</si>
  <si>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</si>
  <si>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</si>
  <si>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</si>
  <si>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</si>
  <si>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</si>
  <si>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</si>
  <si>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</si>
  <si>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4. Označovanie pôvodu produktov</t>
  </si>
  <si>
    <t>Frekvencia dodávok:</t>
  </si>
  <si>
    <t>Prepravné podmienky:</t>
  </si>
  <si>
    <t>dodržiavanie predpisov HACCP</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</si>
  <si>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</si>
  <si>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</si>
  <si>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</si>
  <si>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</si>
  <si>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</si>
  <si>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</si>
  <si>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</si>
  <si>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Cesnak</t>
  </si>
  <si>
    <t>Kapusta červená</t>
  </si>
  <si>
    <t>Reďkovka biela</t>
  </si>
  <si>
    <t>ks</t>
  </si>
  <si>
    <t>Hrozno červené</t>
  </si>
  <si>
    <t>Kapusta kyslá</t>
  </si>
  <si>
    <t>Paprika zelená</t>
  </si>
  <si>
    <t>Sadzba DPH v % (v bunke uviesť len číslo 10,20 a pod.)</t>
  </si>
  <si>
    <t xml:space="preserve">Minimálne požiadavky na jednotlivé položky </t>
  </si>
  <si>
    <t>Hrozno biele</t>
  </si>
  <si>
    <t>Kapusta biela</t>
  </si>
  <si>
    <t>Paradajky</t>
  </si>
  <si>
    <t>Uhorky šalátové</t>
  </si>
  <si>
    <t>Zemiaky</t>
  </si>
  <si>
    <t>Zemiaky nové</t>
  </si>
  <si>
    <t>Broskyne, voľné</t>
  </si>
  <si>
    <t>I. TRIEDA priemer min. 45 mm</t>
  </si>
  <si>
    <t>Cibuľa žltá</t>
  </si>
  <si>
    <t>I.TRIEDA</t>
  </si>
  <si>
    <t>Jablká, červené</t>
  </si>
  <si>
    <t>— neporušené, zdravé, čisté, bez škodcov, bez nadmernej vlhkosti, bez cudzieho pachu</t>
  </si>
  <si>
    <t>— znášať prepravu a manipuláciu,doručenie na miesto určenia vo vyhovujúcom stave</t>
  </si>
  <si>
    <t>meno, podpis</t>
  </si>
  <si>
    <t>SPOLU BEZ DPH</t>
  </si>
  <si>
    <t>SPOLU S DPH</t>
  </si>
  <si>
    <t>Právna forma:  rozpočtová organizácia</t>
  </si>
  <si>
    <t xml:space="preserve">šalát ľadový </t>
  </si>
  <si>
    <t>I. TRIEDA hmotnosť obsahu min. 100g</t>
  </si>
  <si>
    <t xml:space="preserve">I. TRIEDA,  vážené </t>
  </si>
  <si>
    <t xml:space="preserve">petržlen </t>
  </si>
  <si>
    <t xml:space="preserve">kaleráb </t>
  </si>
  <si>
    <t xml:space="preserve">zeler </t>
  </si>
  <si>
    <t>mrkva</t>
  </si>
  <si>
    <t xml:space="preserve">karfiol </t>
  </si>
  <si>
    <t>pór</t>
  </si>
  <si>
    <t xml:space="preserve">reďkovka červená </t>
  </si>
  <si>
    <t xml:space="preserve">mandarinky </t>
  </si>
  <si>
    <t xml:space="preserve">slivky veľké </t>
  </si>
  <si>
    <t xml:space="preserve">jahody </t>
  </si>
  <si>
    <t xml:space="preserve">maliny 125g </t>
  </si>
  <si>
    <t>čučoriedky 125g</t>
  </si>
  <si>
    <t xml:space="preserve">kel </t>
  </si>
  <si>
    <t xml:space="preserve">brokolica </t>
  </si>
  <si>
    <t>UVZ UK Richňava</t>
  </si>
  <si>
    <t>Obchodné meno uchádzača: Univerzita Komenského v Bratislave, UVZ UK Richňava</t>
  </si>
  <si>
    <t>Sídlo uchádzača:  Richňava 770, 969 81 Štiavnické Bane</t>
  </si>
  <si>
    <t>IČO:  00379865</t>
  </si>
  <si>
    <t>e-mail:  magdalena.ivanicova@uniba.sk</t>
  </si>
  <si>
    <t>telefonický kontakt: 0945 505 509</t>
  </si>
  <si>
    <t>Špecifikácia položiek a požiadaviek</t>
  </si>
  <si>
    <t>Vajcia</t>
  </si>
  <si>
    <t>Olivy zelené 350 g</t>
  </si>
  <si>
    <t>Olivy čierne 350 g</t>
  </si>
  <si>
    <t>šampiňóny svieže</t>
  </si>
  <si>
    <t>baklažán</t>
  </si>
  <si>
    <t>6 x týždenne  od 06.00-07.30</t>
  </si>
  <si>
    <t>cibuľa ľahôdková zv.</t>
  </si>
  <si>
    <t>predstavovať produkty napadnuté hnilobou.</t>
  </si>
  <si>
    <t xml:space="preserve">V každej zásielke sa povoľuje odchýlka desať percent z počtu alebo hmotnosti výrobkov, ktoré nespĺňajú minimálne kvalitatívne požiadavky. V rámci tejto odchýlky môžu celkovo najviac 2 percentá </t>
  </si>
  <si>
    <t>pre spotrebiteľov v krajine určenia. V prípade ostatných výrobkov sa názov uvedie v jazyku, ktorý je zrozumiteľný pre spotrebiteľov v krajine určenia.</t>
  </si>
  <si>
    <t xml:space="preserve">Úplný názov krajiny pôvodu ( 1 ). V prípade výrobkov pochádzajúcich z členského štátu sa názov uvedie v jazyku krajiny pôvodu alebo v akomkoľvek inom jazyku, ktorý je zrozumiteľný </t>
  </si>
  <si>
    <t xml:space="preserve"> </t>
  </si>
  <si>
    <t>Učebno - výcvikové zariadenie UK Richňava 770, 969 81 Štiavnické Bane</t>
  </si>
  <si>
    <t xml:space="preserve">VEREJNÉ  OBSTARÁVANIE  </t>
  </si>
  <si>
    <t>POTRAVINY</t>
  </si>
  <si>
    <t>JANUÁR  2023</t>
  </si>
  <si>
    <r>
      <t>Minimálne požiadavky na predmet zákazky v zmysle Potravinového kódexu:</t>
    </r>
    <r>
      <rPr>
        <b/>
        <sz val="8"/>
        <rFont val="Calibri"/>
        <family val="2"/>
        <scheme val="minor"/>
      </rPr>
      <t xml:space="preserve">  </t>
    </r>
  </si>
  <si>
    <t>vyplní uchádzač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</si>
</sst>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4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sz val="8"/>
      <name val="Calibri"/>
      <family val="2"/>
      <charset val="238"/>
      <scheme val="minor"/>
    </font>
    <font>
      <b/>
      <sz val="8"/>
      <name val="Calibri"/>
      <family val="2"/>
      <charset val="238"/>
      <scheme val="minor"/>
    </font>
    <font>
      <sz val="8"/>
      <color theme="1"/>
      <name val="Calibri"/>
      <family val="2"/>
      <scheme val="minor"/>
    </font>
    <font>
      <sz val="11"/>
      <color rgb="FFFFEFE7"/>
      <name val="Calibri"/>
      <family val="2"/>
      <charset val="238"/>
      <scheme val="minor"/>
    </font>
    <font>
      <sz val="8"/>
      <color rgb="FFFF0000"/>
      <name val="Calibri"/>
      <family val="2"/>
      <charset val="238"/>
      <scheme val="minor"/>
    </font>
    <font>
      <sz val="10"/>
      <name val="Arial"/>
      <family val="2"/>
      <charset val="238"/>
    </font>
    <font>
      <i/>
      <sz val="11"/>
      <color theme="1"/>
      <name val="Calibri"/>
      <family val="2"/>
      <charset val="238"/>
    </font>
    <font>
      <sz val="18"/>
      <color rgb="FFFF0000"/>
      <name val="Calibri"/>
      <family val="2"/>
      <charset val="238"/>
      <scheme val="minor"/>
    </font>
    <font>
      <b/>
      <sz val="8"/>
      <color rgb="FFFF0000"/>
      <name val="Calibri"/>
      <family val="2"/>
      <charset val="238"/>
      <scheme val="minor"/>
    </font>
    <font>
      <i/>
      <sz val="8"/>
      <color theme="1"/>
      <name val="Calibri"/>
      <family val="2"/>
      <charset val="238"/>
    </font>
    <font>
      <sz val="8"/>
      <color rgb="FFFFEFE7"/>
      <name val="Calibri"/>
      <family val="2"/>
      <scheme val="minor"/>
    </font>
    <font>
      <b/>
      <sz val="8"/>
      <name val="Calibri"/>
      <family val="2"/>
      <scheme val="minor"/>
    </font>
    <font>
      <b/>
      <sz val="8"/>
      <color rgb="FFFF0000"/>
      <name val="Calibri"/>
      <family val="2"/>
      <scheme val="minor"/>
    </font>
    <font>
      <sz val="8"/>
      <color rgb="FFFF0000"/>
      <name val="Calibri"/>
      <family val="2"/>
      <scheme val="minor"/>
    </font>
    <font>
      <b/>
      <sz val="16"/>
      <color theme="1"/>
      <name val="Calibri"/>
      <family val="2"/>
      <charset val="238"/>
      <scheme val="minor"/>
    </font>
    <font>
      <b/>
      <sz val="18"/>
      <color theme="1"/>
      <name val="Calibri"/>
      <family val="2"/>
      <charset val="238"/>
      <scheme val="minor"/>
    </font>
    <font>
      <b/>
      <sz val="28"/>
      <color theme="1"/>
      <name val="Calibri"/>
      <family val="2"/>
      <charset val="238"/>
      <scheme val="minor"/>
    </font>
    <font>
      <sz val="48"/>
      <color theme="1"/>
      <name val="Calibri"/>
      <family val="2"/>
      <scheme val="minor"/>
    </font>
    <font>
      <sz val="8"/>
      <name val="Calibri"/>
      <family val="2"/>
      <scheme val="minor"/>
    </font>
    <font>
      <sz val="11"/>
      <name val="Calibri"/>
      <family val="2"/>
      <scheme val="minor"/>
    </font>
    <font>
      <b/>
      <sz val="11"/>
      <name val="Calibri"/>
      <family val="2"/>
      <scheme val="minor"/>
    </font>
    <font>
      <b/>
      <sz val="14"/>
      <name val="Calibri"/>
      <family val="2"/>
      <scheme val="minor"/>
    </font>
    <font>
      <b/>
      <sz val="13"/>
      <name val="Calibri"/>
      <family val="2"/>
      <scheme val="minor"/>
    </font>
    <font>
      <b/>
      <sz val="12"/>
      <name val="Calibri"/>
      <family val="2"/>
      <scheme val="minor"/>
    </font>
    <font>
      <i/>
      <sz val="8"/>
      <name val="Calibri"/>
      <family val="2"/>
      <scheme val="minor"/>
    </font>
    <font>
      <sz val="9"/>
      <name val="Calibri"/>
      <family val="2"/>
      <scheme val="minor"/>
    </font>
    <font>
      <sz val="9"/>
      <name val="Calibri"/>
      <family val="2"/>
    </font>
    <font>
      <sz val="8"/>
      <name val="Calibri"/>
      <family val="2"/>
    </font>
    <font>
      <sz val="12"/>
      <name val="Calibri"/>
      <family val="2"/>
      <scheme val="minor"/>
    </font>
    <font>
      <b/>
      <u/>
      <sz val="8"/>
      <name val="Calibri"/>
      <family val="2"/>
      <scheme val="minor"/>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s>
  <borders count="16">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21">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16" fillId="0" borderId="0"/>
    <xf numFmtId="0" fontId="3" fillId="0" borderId="0"/>
    <xf numFmtId="0" fontId="16"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16" fillId="0" borderId="0"/>
    <xf numFmtId="0" fontId="1" fillId="0" borderId="0"/>
  </cellStyleXfs>
  <cellXfs count="106">
    <xf numFmtId="0" fontId="0" fillId="0" borderId="0" xfId="0">
      <alignment vertical="center"/>
    </xf>
    <xf numFmtId="0" fontId="14" fillId="0" borderId="0" xfId="0" applyFont="1">
      <alignment vertical="center"/>
    </xf>
    <xf numFmtId="0" fontId="10" fillId="0" borderId="0" xfId="0" applyFont="1">
      <alignment vertical="center"/>
    </xf>
    <xf numFmtId="0" fontId="17" fillId="5" borderId="0" xfId="0" applyFont="1" applyFill="1" applyAlignment="1">
      <alignment horizontal="left" vertical="center"/>
    </xf>
    <xf numFmtId="0" fontId="17" fillId="0" borderId="0" xfId="0" applyFont="1" applyAlignment="1">
      <alignment vertical="center"/>
    </xf>
    <xf numFmtId="0" fontId="18" fillId="0" borderId="0" xfId="0" applyFont="1">
      <alignment vertical="center"/>
    </xf>
    <xf numFmtId="0" fontId="0" fillId="0" borderId="0" xfId="0">
      <alignment vertical="center"/>
    </xf>
    <xf numFmtId="0" fontId="19" fillId="0" borderId="0" xfId="0" applyFont="1">
      <alignment vertical="center"/>
    </xf>
    <xf numFmtId="0" fontId="15" fillId="0" borderId="0" xfId="0" applyFont="1">
      <alignment vertical="center"/>
    </xf>
    <xf numFmtId="0" fontId="12" fillId="0" borderId="0" xfId="0" applyFont="1" applyFill="1" applyBorder="1" applyAlignment="1">
      <alignment vertical="center" wrapText="1"/>
    </xf>
    <xf numFmtId="0" fontId="10" fillId="0" borderId="0" xfId="0" applyFont="1" applyAlignment="1"/>
    <xf numFmtId="0" fontId="10" fillId="0" borderId="0" xfId="0" applyFont="1" applyAlignment="1">
      <alignment horizontal="left" vertical="center"/>
    </xf>
    <xf numFmtId="0" fontId="13" fillId="0" borderId="0" xfId="0" applyFont="1">
      <alignment vertical="center"/>
    </xf>
    <xf numFmtId="0" fontId="22" fillId="0" borderId="0" xfId="10" applyFont="1" applyFill="1" applyBorder="1" applyAlignment="1">
      <alignment vertical="center" wrapText="1"/>
    </xf>
    <xf numFmtId="0" fontId="21" fillId="0" borderId="0" xfId="0" applyFont="1">
      <alignment vertical="center"/>
    </xf>
    <xf numFmtId="0" fontId="23" fillId="0" borderId="0" xfId="0" applyFont="1">
      <alignment vertical="center"/>
    </xf>
    <xf numFmtId="0" fontId="24" fillId="0" borderId="0" xfId="0" applyFont="1">
      <alignment vertical="center"/>
    </xf>
    <xf numFmtId="0" fontId="11" fillId="0" borderId="0" xfId="0" applyFont="1" applyFill="1" applyAlignment="1"/>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Border="1" applyAlignment="1">
      <alignment horizontal="right" wrapText="1"/>
    </xf>
    <xf numFmtId="0" fontId="11" fillId="0" borderId="0" xfId="0" applyFont="1" applyFill="1" applyBorder="1" applyAlignment="1"/>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xf>
    <xf numFmtId="0" fontId="10" fillId="0" borderId="15" xfId="0" applyFont="1" applyBorder="1" applyAlignment="1"/>
    <xf numFmtId="0" fontId="10" fillId="0" borderId="0" xfId="0" applyFont="1" applyAlignment="1">
      <alignment horizontal="left" vertical="top"/>
    </xf>
    <xf numFmtId="0" fontId="11" fillId="0" borderId="0" xfId="0" applyFont="1" applyFill="1" applyBorder="1" applyAlignment="1">
      <alignment horizontal="left" vertical="center"/>
    </xf>
    <xf numFmtId="0" fontId="10" fillId="0" borderId="0" xfId="0" applyFont="1" applyAlignment="1">
      <alignment horizontal="left"/>
    </xf>
    <xf numFmtId="0" fontId="10" fillId="0" borderId="0" xfId="0" applyFont="1" applyAlignment="1">
      <alignment horizontal="left"/>
    </xf>
    <xf numFmtId="0" fontId="0" fillId="0" borderId="0" xfId="0" applyProtection="1">
      <alignment vertical="center"/>
      <protection locked="0"/>
    </xf>
    <xf numFmtId="0" fontId="17" fillId="0" borderId="0" xfId="0" applyFont="1" applyFill="1" applyAlignment="1">
      <alignment horizontal="left" vertical="center"/>
    </xf>
    <xf numFmtId="0" fontId="20" fillId="0" borderId="0" xfId="0" applyFont="1" applyFill="1" applyAlignment="1">
      <alignment horizontal="left" vertical="center"/>
    </xf>
    <xf numFmtId="49" fontId="25" fillId="0" borderId="0" xfId="0" applyNumberFormat="1" applyFont="1">
      <alignment vertical="center"/>
    </xf>
    <xf numFmtId="0" fontId="30" fillId="0" borderId="0" xfId="0" applyFont="1" applyFill="1" applyProtection="1">
      <alignment vertical="center"/>
      <protection locked="0"/>
    </xf>
    <xf numFmtId="0" fontId="30" fillId="5" borderId="0" xfId="0" applyFont="1" applyFill="1" applyProtection="1">
      <alignment vertical="center"/>
      <protection locked="0"/>
    </xf>
    <xf numFmtId="0" fontId="22" fillId="0" borderId="2" xfId="0" applyFont="1" applyFill="1" applyBorder="1" applyAlignment="1">
      <alignment horizontal="center" vertical="center" wrapText="1"/>
    </xf>
    <xf numFmtId="166" fontId="22" fillId="0" borderId="2" xfId="0" applyNumberFormat="1"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4" xfId="0" applyFont="1" applyFill="1" applyBorder="1" applyAlignment="1">
      <alignment vertical="center" wrapText="1"/>
    </xf>
    <xf numFmtId="0" fontId="22" fillId="5" borderId="2" xfId="0" applyFont="1" applyFill="1" applyBorder="1" applyAlignment="1">
      <alignment vertical="center" wrapText="1"/>
    </xf>
    <xf numFmtId="0" fontId="22" fillId="5" borderId="2" xfId="0" applyNumberFormat="1" applyFont="1" applyFill="1" applyBorder="1" applyAlignment="1">
      <alignment horizontal="center" vertical="center" wrapText="1"/>
    </xf>
    <xf numFmtId="0" fontId="33" fillId="0" borderId="11" xfId="0" applyFont="1" applyFill="1" applyBorder="1" applyAlignment="1">
      <alignment horizontal="left" vertical="center"/>
    </xf>
    <xf numFmtId="0" fontId="22" fillId="0" borderId="12" xfId="0" applyFont="1" applyFill="1" applyBorder="1" applyAlignment="1">
      <alignment horizontal="left" vertical="center"/>
    </xf>
    <xf numFmtId="0" fontId="34" fillId="0" borderId="12" xfId="0" applyFont="1" applyFill="1" applyBorder="1" applyAlignment="1">
      <alignment horizontal="left" vertical="center"/>
    </xf>
    <xf numFmtId="0" fontId="22" fillId="0" borderId="5" xfId="0" applyFont="1" applyFill="1" applyBorder="1" applyAlignment="1">
      <alignment vertical="center"/>
    </xf>
    <xf numFmtId="0" fontId="29" fillId="0" borderId="5" xfId="0" applyFont="1" applyFill="1" applyBorder="1" applyAlignment="1">
      <alignment vertical="center"/>
    </xf>
    <xf numFmtId="0" fontId="35" fillId="0" borderId="6" xfId="0" applyFont="1" applyFill="1" applyBorder="1" applyAlignment="1" applyProtection="1">
      <alignment horizontal="center" vertical="center" wrapText="1"/>
      <protection locked="0"/>
    </xf>
    <xf numFmtId="3" fontId="36" fillId="0" borderId="5" xfId="0" applyNumberFormat="1" applyFont="1" applyFill="1" applyBorder="1" applyAlignment="1">
      <alignment horizontal="center"/>
    </xf>
    <xf numFmtId="0" fontId="37" fillId="0" borderId="6" xfId="0" applyFont="1" applyFill="1" applyBorder="1" applyAlignment="1">
      <alignment horizontal="center" vertical="center" wrapText="1"/>
    </xf>
    <xf numFmtId="0" fontId="35" fillId="0" borderId="6" xfId="10" applyFont="1" applyFill="1" applyBorder="1" applyAlignment="1" applyProtection="1">
      <alignment vertical="center"/>
      <protection locked="0"/>
    </xf>
    <xf numFmtId="0" fontId="35" fillId="0" borderId="6" xfId="10" applyFont="1" applyFill="1" applyBorder="1" applyAlignment="1">
      <alignment vertical="center"/>
    </xf>
    <xf numFmtId="0" fontId="29" fillId="0" borderId="3" xfId="0" applyFont="1" applyBorder="1" applyAlignment="1">
      <alignment vertical="center"/>
    </xf>
    <xf numFmtId="0" fontId="29" fillId="0" borderId="1" xfId="0" applyFont="1" applyBorder="1" applyAlignment="1">
      <alignment vertical="center"/>
    </xf>
    <xf numFmtId="0" fontId="29" fillId="0" borderId="10" xfId="0" applyFont="1" applyBorder="1" applyAlignment="1">
      <alignment vertical="center"/>
    </xf>
    <xf numFmtId="0" fontId="36" fillId="0" borderId="5" xfId="0" applyFont="1" applyFill="1" applyBorder="1" applyAlignment="1">
      <alignment horizontal="center"/>
    </xf>
    <xf numFmtId="0" fontId="35" fillId="7" borderId="3" xfId="10" applyFont="1" applyFill="1" applyBorder="1" applyAlignment="1">
      <alignment vertical="center"/>
    </xf>
    <xf numFmtId="0" fontId="30" fillId="0" borderId="1" xfId="0" applyFont="1" applyBorder="1">
      <alignment vertical="center"/>
    </xf>
    <xf numFmtId="0" fontId="30" fillId="0" borderId="10" xfId="0" applyFont="1" applyBorder="1">
      <alignment vertical="center"/>
    </xf>
    <xf numFmtId="0" fontId="36" fillId="0" borderId="6" xfId="10" applyFont="1" applyFill="1" applyBorder="1" applyAlignment="1">
      <alignment horizontal="center" vertical="center"/>
    </xf>
    <xf numFmtId="0" fontId="38" fillId="0" borderId="5" xfId="0" applyFont="1" applyFill="1" applyBorder="1" applyAlignment="1">
      <alignment horizontal="left" vertical="center" wrapText="1"/>
    </xf>
    <xf numFmtId="0" fontId="30" fillId="0" borderId="3" xfId="0" applyFont="1" applyBorder="1">
      <alignment vertical="center"/>
    </xf>
    <xf numFmtId="1" fontId="36" fillId="0" borderId="6" xfId="0" applyNumberFormat="1" applyFont="1" applyFill="1" applyBorder="1" applyAlignment="1">
      <alignment horizontal="center" vertical="center" wrapText="1"/>
    </xf>
    <xf numFmtId="0" fontId="22" fillId="0" borderId="9" xfId="0" applyFont="1" applyFill="1" applyBorder="1" applyAlignment="1">
      <alignment vertical="center"/>
    </xf>
    <xf numFmtId="0" fontId="36" fillId="0" borderId="5" xfId="10" applyFont="1" applyFill="1" applyBorder="1" applyAlignment="1">
      <alignment horizontal="center" vertical="center"/>
    </xf>
    <xf numFmtId="0" fontId="30" fillId="0" borderId="0" xfId="0" applyFont="1">
      <alignment vertical="center"/>
    </xf>
    <xf numFmtId="1" fontId="36" fillId="0" borderId="14" xfId="0" applyNumberFormat="1" applyFont="1" applyFill="1" applyBorder="1" applyAlignment="1">
      <alignment horizontal="center" vertical="center" wrapText="1"/>
    </xf>
    <xf numFmtId="0" fontId="35" fillId="7" borderId="0" xfId="10" applyFont="1" applyFill="1" applyBorder="1" applyAlignment="1">
      <alignment vertical="center"/>
    </xf>
    <xf numFmtId="0" fontId="37" fillId="0" borderId="5" xfId="0" applyFont="1" applyFill="1" applyBorder="1" applyAlignment="1">
      <alignment horizontal="center"/>
    </xf>
    <xf numFmtId="0" fontId="37" fillId="0" borderId="5" xfId="0" applyFont="1" applyFill="1" applyBorder="1" applyAlignment="1">
      <alignment horizontal="center" vertical="center" wrapText="1"/>
    </xf>
    <xf numFmtId="0" fontId="30" fillId="0" borderId="0" xfId="0" applyFont="1" applyFill="1">
      <alignment vertical="center"/>
    </xf>
    <xf numFmtId="0" fontId="29" fillId="0" borderId="0" xfId="0" applyFont="1" applyFill="1">
      <alignment vertical="center"/>
    </xf>
    <xf numFmtId="0" fontId="39" fillId="0" borderId="0" xfId="10" applyFont="1" applyFill="1" applyBorder="1" applyAlignment="1">
      <alignment vertical="center"/>
    </xf>
    <xf numFmtId="0" fontId="40" fillId="0" borderId="0" xfId="0" applyFont="1" applyFill="1" applyAlignment="1">
      <alignment vertical="center"/>
    </xf>
    <xf numFmtId="0" fontId="31" fillId="0" borderId="0" xfId="0" applyFont="1" applyFill="1">
      <alignment vertical="center"/>
    </xf>
    <xf numFmtId="0" fontId="29" fillId="0" borderId="0" xfId="0" applyFont="1" applyFill="1" applyBorder="1" applyAlignment="1">
      <alignment vertical="center"/>
    </xf>
    <xf numFmtId="0" fontId="29" fillId="0" borderId="0" xfId="0" applyFont="1">
      <alignment vertical="center"/>
    </xf>
    <xf numFmtId="0" fontId="40" fillId="0" borderId="0" xfId="0" applyFont="1" applyFill="1">
      <alignment vertical="center"/>
    </xf>
    <xf numFmtId="0" fontId="41" fillId="0" borderId="0" xfId="0" applyFont="1" applyFill="1">
      <alignment vertical="center"/>
    </xf>
    <xf numFmtId="0" fontId="40" fillId="0" borderId="0" xfId="0" applyFont="1">
      <alignment vertical="center"/>
    </xf>
    <xf numFmtId="0" fontId="10" fillId="0" borderId="0" xfId="0" applyFont="1" applyBorder="1" applyAlignment="1">
      <alignment horizontal="left" vertical="top" wrapText="1"/>
    </xf>
    <xf numFmtId="0" fontId="29" fillId="0" borderId="0" xfId="0" applyFont="1" applyFill="1" applyAlignment="1" applyProtection="1">
      <protection locked="0"/>
    </xf>
    <xf numFmtId="0" fontId="30" fillId="5" borderId="0" xfId="0" applyFont="1" applyFill="1" applyAlignment="1" applyProtection="1">
      <protection locked="0"/>
    </xf>
    <xf numFmtId="0" fontId="30" fillId="5" borderId="0" xfId="0" applyFont="1" applyFill="1" applyAlignment="1" applyProtection="1">
      <alignment horizontal="right" vertical="center"/>
      <protection locked="0"/>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8" xfId="0" applyFont="1" applyFill="1" applyBorder="1" applyAlignment="1">
      <alignment horizontal="center" vertical="center"/>
    </xf>
    <xf numFmtId="0" fontId="31" fillId="5" borderId="0" xfId="0" applyFont="1" applyFill="1" applyAlignment="1" applyProtection="1">
      <alignment horizontal="center" vertical="center"/>
      <protection locked="0"/>
    </xf>
    <xf numFmtId="0" fontId="34" fillId="6" borderId="13" xfId="0" applyFont="1" applyFill="1" applyBorder="1" applyAlignment="1">
      <alignment horizontal="center" vertical="center"/>
    </xf>
    <xf numFmtId="0" fontId="34" fillId="6" borderId="12" xfId="0" applyFont="1" applyFill="1" applyBorder="1" applyAlignment="1">
      <alignment horizontal="center" vertical="center"/>
    </xf>
    <xf numFmtId="0" fontId="29" fillId="0" borderId="1" xfId="10" applyFont="1" applyFill="1" applyBorder="1" applyAlignment="1">
      <alignment horizontal="center" vertical="center" wrapText="1"/>
    </xf>
    <xf numFmtId="0" fontId="29" fillId="0" borderId="6" xfId="1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6" xfId="0" applyFont="1" applyFill="1" applyBorder="1" applyAlignment="1">
      <alignment horizontal="center" vertical="center"/>
    </xf>
    <xf numFmtId="0" fontId="30" fillId="5" borderId="0" xfId="0" applyFont="1" applyFill="1" applyAlignment="1" applyProtection="1">
      <alignment horizontal="center" vertical="center"/>
      <protection locked="0"/>
    </xf>
    <xf numFmtId="0" fontId="11" fillId="0" borderId="0" xfId="0" applyFont="1" applyFill="1" applyBorder="1" applyAlignment="1">
      <alignment horizontal="left" vertical="top" wrapText="1"/>
    </xf>
    <xf numFmtId="0" fontId="10" fillId="0" borderId="0" xfId="0" applyFont="1" applyAlignment="1">
      <alignment horizontal="left" vertical="top"/>
    </xf>
    <xf numFmtId="0" fontId="11" fillId="0" borderId="0" xfId="0" applyFont="1" applyFill="1" applyBorder="1" applyAlignment="1">
      <alignment horizontal="left" vertical="center" wrapText="1"/>
    </xf>
    <xf numFmtId="0" fontId="10" fillId="0" borderId="0" xfId="0" applyFont="1" applyAlignment="1">
      <alignment horizontal="left" wrapText="1"/>
    </xf>
    <xf numFmtId="0" fontId="11" fillId="0" borderId="0" xfId="0" applyFont="1" applyFill="1" applyBorder="1" applyAlignment="1">
      <alignment horizontal="left" vertical="center"/>
    </xf>
    <xf numFmtId="0" fontId="10" fillId="0" borderId="0" xfId="0" applyFont="1" applyAlignment="1">
      <alignment horizontal="left"/>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cellXfs>
  <cellStyles count="21">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7000000}"/>
    <cellStyle name="Normálna 2 2" xfId="15" xr:uid="{00000000-0005-0000-0000-000008000000}"/>
    <cellStyle name="Normálna 2 3" xfId="18" xr:uid="{00000000-0005-0000-0000-000009000000}"/>
    <cellStyle name="Normálna 3" xfId="14" xr:uid="{00000000-0005-0000-0000-00000A000000}"/>
    <cellStyle name="Normálna 3 2" xfId="20" xr:uid="{00000000-0005-0000-0000-00000B000000}"/>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0F000000}"/>
    <cellStyle name="Podrobnosti tabuľky vpravo" xfId="5" xr:uid="{00000000-0005-0000-0000-000010000000}"/>
    <cellStyle name="Podrobnosti tabuľky vpravo 2" xfId="17" xr:uid="{00000000-0005-0000-0000-000011000000}"/>
    <cellStyle name="Stĺpec s príznakom" xfId="8" xr:uid="{00000000-0005-0000-0000-000012000000}"/>
    <cellStyle name="Zrušené" xfId="6" xr:uid="{00000000-0005-0000-0000-000014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A85"/>
  <sheetViews>
    <sheetView tabSelected="1" topLeftCell="A40" workbookViewId="0">
      <selection activeCell="G12" sqref="G12"/>
    </sheetView>
  </sheetViews>
  <sheetFormatPr defaultColWidth="9.140625" defaultRowHeight="15" outlineLevelCol="1" x14ac:dyDescent="0.25"/>
  <cols>
    <col min="1" max="1" width="15.42578125" style="6" customWidth="1"/>
    <col min="2" max="2" width="25" style="2" customWidth="1"/>
    <col min="3" max="3" width="20.85546875" style="6" customWidth="1"/>
    <col min="4" max="4" width="19.85546875" style="6" customWidth="1"/>
    <col min="5" max="5" width="11.7109375" style="6" customWidth="1"/>
    <col min="6" max="6" width="5.42578125" style="6" customWidth="1"/>
    <col min="7" max="7" width="8.140625" style="6" customWidth="1"/>
    <col min="8" max="8" width="8" style="1" customWidth="1"/>
    <col min="9" max="9" width="8.28515625" style="6" customWidth="1"/>
    <col min="10" max="10" width="10.140625" style="1" customWidth="1"/>
    <col min="11" max="40" width="2.85546875" style="6" hidden="1" customWidth="1" outlineLevel="1"/>
    <col min="41" max="41" width="9.140625" style="6" collapsed="1"/>
    <col min="42" max="16384" width="9.140625" style="6"/>
  </cols>
  <sheetData>
    <row r="1" spans="1:40" s="4" customFormat="1" x14ac:dyDescent="0.25">
      <c r="A1" s="31" t="s">
        <v>92</v>
      </c>
      <c r="B1" s="32"/>
      <c r="C1" s="31"/>
      <c r="D1" s="31"/>
      <c r="E1" s="31"/>
      <c r="F1" s="31"/>
      <c r="G1" s="31"/>
      <c r="H1" s="31"/>
      <c r="I1" s="31"/>
      <c r="J1" s="31"/>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pans="1:40" s="4" customFormat="1" x14ac:dyDescent="0.25">
      <c r="A2" s="31"/>
      <c r="B2" s="32"/>
      <c r="C2" s="31"/>
      <c r="D2" s="31"/>
      <c r="E2" s="31"/>
      <c r="F2" s="31"/>
      <c r="G2" s="31"/>
      <c r="H2" s="31"/>
      <c r="I2" s="31"/>
      <c r="J2" s="3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s="30" customFormat="1" x14ac:dyDescent="0.25">
      <c r="A3" s="82" t="s">
        <v>87</v>
      </c>
      <c r="B3" s="82"/>
      <c r="C3" s="34"/>
      <c r="D3" s="34"/>
      <c r="E3" s="34"/>
      <c r="F3" s="34"/>
      <c r="G3" s="34"/>
      <c r="H3" s="34"/>
      <c r="I3" s="34"/>
      <c r="J3" s="34"/>
      <c r="K3" s="83"/>
      <c r="L3" s="83"/>
      <c r="M3" s="35"/>
      <c r="N3" s="35"/>
      <c r="O3" s="35"/>
      <c r="P3" s="35"/>
      <c r="Q3" s="35"/>
      <c r="R3" s="35"/>
      <c r="S3" s="35"/>
      <c r="T3" s="35"/>
      <c r="U3" s="35"/>
      <c r="V3" s="35"/>
      <c r="W3" s="84"/>
      <c r="X3" s="84"/>
      <c r="Y3" s="84"/>
      <c r="Z3" s="83"/>
      <c r="AA3" s="83"/>
      <c r="AB3" s="35"/>
      <c r="AC3" s="35"/>
      <c r="AD3" s="35"/>
      <c r="AE3" s="35"/>
      <c r="AF3" s="35"/>
      <c r="AG3" s="35"/>
      <c r="AH3" s="35"/>
      <c r="AI3" s="35"/>
      <c r="AJ3" s="35"/>
      <c r="AK3" s="35"/>
      <c r="AL3" s="84"/>
      <c r="AM3" s="84"/>
      <c r="AN3" s="84"/>
    </row>
    <row r="4" spans="1:40" s="30" customFormat="1" x14ac:dyDescent="0.25">
      <c r="A4" s="82" t="s">
        <v>88</v>
      </c>
      <c r="B4" s="82"/>
      <c r="C4" s="34"/>
      <c r="D4" s="34"/>
      <c r="E4" s="34"/>
      <c r="F4" s="34"/>
      <c r="G4" s="34"/>
      <c r="H4" s="34"/>
      <c r="I4" s="34"/>
      <c r="J4" s="34"/>
      <c r="K4" s="83"/>
      <c r="L4" s="83"/>
      <c r="M4" s="35"/>
      <c r="N4" s="35"/>
      <c r="O4" s="35"/>
      <c r="P4" s="35"/>
      <c r="Q4" s="35"/>
      <c r="R4" s="35"/>
      <c r="S4" s="35"/>
      <c r="T4" s="35"/>
      <c r="U4" s="35"/>
      <c r="V4" s="35"/>
      <c r="W4" s="35"/>
      <c r="X4" s="96"/>
      <c r="Y4" s="96"/>
      <c r="Z4" s="83"/>
      <c r="AA4" s="83"/>
      <c r="AB4" s="35"/>
      <c r="AC4" s="35"/>
      <c r="AD4" s="35"/>
      <c r="AE4" s="35"/>
      <c r="AF4" s="35"/>
      <c r="AG4" s="35"/>
      <c r="AH4" s="35"/>
      <c r="AI4" s="35"/>
      <c r="AJ4" s="35"/>
      <c r="AK4" s="35"/>
      <c r="AL4" s="35"/>
      <c r="AM4" s="96"/>
      <c r="AN4" s="96"/>
    </row>
    <row r="5" spans="1:40" s="30" customFormat="1" x14ac:dyDescent="0.25">
      <c r="A5" s="82" t="s">
        <v>89</v>
      </c>
      <c r="B5" s="82"/>
      <c r="C5" s="34"/>
      <c r="D5" s="34"/>
      <c r="E5" s="34"/>
      <c r="F5" s="34"/>
      <c r="G5" s="34"/>
      <c r="H5" s="34"/>
      <c r="I5" s="34"/>
      <c r="J5" s="34"/>
      <c r="K5" s="83"/>
      <c r="L5" s="83"/>
      <c r="M5" s="35"/>
      <c r="N5" s="35"/>
      <c r="O5" s="35"/>
      <c r="P5" s="35"/>
      <c r="Q5" s="35"/>
      <c r="R5" s="35"/>
      <c r="S5" s="35"/>
      <c r="T5" s="35"/>
      <c r="U5" s="35"/>
      <c r="V5" s="35"/>
      <c r="W5" s="35"/>
      <c r="X5" s="89"/>
      <c r="Y5" s="89"/>
      <c r="Z5" s="83"/>
      <c r="AA5" s="83"/>
      <c r="AB5" s="35"/>
      <c r="AC5" s="35"/>
      <c r="AD5" s="35"/>
      <c r="AE5" s="35"/>
      <c r="AF5" s="35"/>
      <c r="AG5" s="35"/>
      <c r="AH5" s="35"/>
      <c r="AI5" s="35"/>
      <c r="AJ5" s="35"/>
      <c r="AK5" s="35"/>
      <c r="AL5" s="35"/>
      <c r="AM5" s="89"/>
      <c r="AN5" s="89"/>
    </row>
    <row r="6" spans="1:40" s="30" customFormat="1" x14ac:dyDescent="0.25">
      <c r="A6" s="82" t="s">
        <v>68</v>
      </c>
      <c r="B6" s="82"/>
      <c r="C6" s="34"/>
      <c r="D6" s="34"/>
      <c r="E6" s="34"/>
      <c r="F6" s="34"/>
      <c r="G6" s="34"/>
      <c r="H6" s="34"/>
      <c r="I6" s="34"/>
      <c r="J6" s="34"/>
      <c r="K6" s="83"/>
      <c r="L6" s="83"/>
      <c r="M6" s="35"/>
      <c r="N6" s="35"/>
      <c r="O6" s="35"/>
      <c r="P6" s="35"/>
      <c r="Q6" s="35"/>
      <c r="R6" s="35"/>
      <c r="S6" s="35"/>
      <c r="T6" s="35"/>
      <c r="U6" s="35"/>
      <c r="V6" s="35"/>
      <c r="W6" s="35"/>
      <c r="X6" s="89"/>
      <c r="Y6" s="89"/>
      <c r="Z6" s="83"/>
      <c r="AA6" s="83"/>
      <c r="AB6" s="35"/>
      <c r="AC6" s="35"/>
      <c r="AD6" s="35"/>
      <c r="AE6" s="35"/>
      <c r="AF6" s="35"/>
      <c r="AG6" s="35"/>
      <c r="AH6" s="35"/>
      <c r="AI6" s="35"/>
      <c r="AJ6" s="35"/>
      <c r="AK6" s="35"/>
      <c r="AL6" s="35"/>
      <c r="AM6" s="89"/>
      <c r="AN6" s="89"/>
    </row>
    <row r="7" spans="1:40" s="30" customFormat="1" x14ac:dyDescent="0.25">
      <c r="A7" s="82" t="s">
        <v>90</v>
      </c>
      <c r="B7" s="82"/>
      <c r="C7" s="34"/>
      <c r="D7" s="34"/>
      <c r="E7" s="34"/>
      <c r="F7" s="34"/>
      <c r="G7" s="34"/>
      <c r="H7" s="34"/>
      <c r="I7" s="34"/>
      <c r="J7" s="34"/>
      <c r="K7" s="83"/>
      <c r="L7" s="83"/>
      <c r="M7" s="35"/>
      <c r="N7" s="35"/>
      <c r="O7" s="35"/>
      <c r="P7" s="35"/>
      <c r="Q7" s="35"/>
      <c r="R7" s="35"/>
      <c r="S7" s="35"/>
      <c r="T7" s="35"/>
      <c r="U7" s="35"/>
      <c r="V7" s="35"/>
      <c r="W7" s="35"/>
      <c r="X7" s="89"/>
      <c r="Y7" s="89"/>
      <c r="Z7" s="83"/>
      <c r="AA7" s="83"/>
      <c r="AB7" s="35"/>
      <c r="AC7" s="35"/>
      <c r="AD7" s="35"/>
      <c r="AE7" s="35"/>
      <c r="AF7" s="35"/>
      <c r="AG7" s="35"/>
      <c r="AH7" s="35"/>
      <c r="AI7" s="35"/>
      <c r="AJ7" s="35"/>
      <c r="AK7" s="35"/>
      <c r="AL7" s="35"/>
      <c r="AM7" s="89"/>
      <c r="AN7" s="89"/>
    </row>
    <row r="8" spans="1:40" s="30" customFormat="1" x14ac:dyDescent="0.25">
      <c r="A8" s="82" t="s">
        <v>91</v>
      </c>
      <c r="B8" s="82"/>
      <c r="C8" s="34"/>
      <c r="D8" s="34"/>
      <c r="E8" s="34"/>
      <c r="F8" s="34"/>
      <c r="G8" s="34"/>
      <c r="H8" s="34"/>
      <c r="I8" s="34"/>
      <c r="J8" s="34"/>
      <c r="K8" s="83"/>
      <c r="L8" s="83"/>
      <c r="M8" s="35"/>
      <c r="N8" s="35"/>
      <c r="O8" s="35"/>
      <c r="P8" s="35"/>
      <c r="Q8" s="35"/>
      <c r="R8" s="35"/>
      <c r="S8" s="35"/>
      <c r="T8" s="35"/>
      <c r="U8" s="35"/>
      <c r="V8" s="35"/>
      <c r="W8" s="35"/>
      <c r="X8" s="89"/>
      <c r="Y8" s="89"/>
      <c r="Z8" s="83"/>
      <c r="AA8" s="83"/>
      <c r="AB8" s="35"/>
      <c r="AC8" s="35"/>
      <c r="AD8" s="35"/>
      <c r="AE8" s="35"/>
      <c r="AF8" s="35"/>
      <c r="AG8" s="35"/>
      <c r="AH8" s="35"/>
      <c r="AI8" s="35"/>
      <c r="AJ8" s="35"/>
      <c r="AK8" s="35"/>
      <c r="AL8" s="35"/>
      <c r="AM8" s="89"/>
      <c r="AN8" s="89"/>
    </row>
    <row r="9" spans="1:40" ht="15.75" customHeight="1" thickBot="1" x14ac:dyDescent="0.3">
      <c r="A9" s="85" t="s">
        <v>86</v>
      </c>
      <c r="B9" s="86"/>
      <c r="C9" s="86"/>
      <c r="D9" s="86"/>
      <c r="E9" s="86"/>
      <c r="F9" s="86"/>
      <c r="G9" s="86"/>
      <c r="H9" s="86"/>
      <c r="I9" s="86"/>
      <c r="J9" s="86"/>
      <c r="K9" s="87" t="s">
        <v>22</v>
      </c>
      <c r="L9" s="88"/>
      <c r="M9" s="88"/>
      <c r="N9" s="88"/>
      <c r="O9" s="88"/>
      <c r="P9" s="88"/>
      <c r="Q9" s="88"/>
      <c r="R9" s="88"/>
      <c r="S9" s="88"/>
      <c r="T9" s="88"/>
      <c r="U9" s="88"/>
      <c r="V9" s="88"/>
      <c r="W9" s="88"/>
      <c r="X9" s="88"/>
      <c r="Y9" s="88"/>
      <c r="Z9" s="87"/>
      <c r="AA9" s="88"/>
      <c r="AB9" s="88"/>
      <c r="AC9" s="88"/>
      <c r="AD9" s="88"/>
      <c r="AE9" s="88"/>
      <c r="AF9" s="88"/>
      <c r="AG9" s="88"/>
      <c r="AH9" s="88"/>
      <c r="AI9" s="88"/>
      <c r="AJ9" s="88"/>
      <c r="AK9" s="88"/>
      <c r="AL9" s="88"/>
      <c r="AM9" s="88"/>
      <c r="AN9" s="88"/>
    </row>
    <row r="10" spans="1:40" ht="81.75" customHeight="1" thickBot="1" x14ac:dyDescent="0.3">
      <c r="A10" s="36" t="s">
        <v>10</v>
      </c>
      <c r="B10" s="36" t="s">
        <v>51</v>
      </c>
      <c r="C10" s="36" t="s">
        <v>12</v>
      </c>
      <c r="D10" s="36" t="s">
        <v>11</v>
      </c>
      <c r="E10" s="36" t="s">
        <v>6</v>
      </c>
      <c r="F10" s="36" t="s">
        <v>4</v>
      </c>
      <c r="G10" s="37" t="s">
        <v>7</v>
      </c>
      <c r="H10" s="37" t="s">
        <v>8</v>
      </c>
      <c r="I10" s="38" t="s">
        <v>50</v>
      </c>
      <c r="J10" s="36" t="s">
        <v>9</v>
      </c>
      <c r="K10" s="39" t="s">
        <v>0</v>
      </c>
      <c r="L10" s="39" t="s">
        <v>1</v>
      </c>
      <c r="M10" s="39" t="s">
        <v>2</v>
      </c>
      <c r="N10" s="39" t="s">
        <v>3</v>
      </c>
      <c r="O10" s="39">
        <v>5</v>
      </c>
      <c r="P10" s="39">
        <v>6</v>
      </c>
      <c r="Q10" s="39">
        <v>7</v>
      </c>
      <c r="R10" s="39">
        <v>8</v>
      </c>
      <c r="S10" s="39">
        <v>9</v>
      </c>
      <c r="T10" s="39">
        <v>10</v>
      </c>
      <c r="U10" s="39">
        <v>11</v>
      </c>
      <c r="V10" s="39">
        <v>12</v>
      </c>
      <c r="W10" s="40">
        <v>13</v>
      </c>
      <c r="X10" s="41">
        <v>14</v>
      </c>
      <c r="Y10" s="39">
        <v>15</v>
      </c>
      <c r="Z10" s="39">
        <v>16</v>
      </c>
      <c r="AA10" s="39">
        <v>17</v>
      </c>
      <c r="AB10" s="39">
        <v>18</v>
      </c>
      <c r="AC10" s="39">
        <v>19</v>
      </c>
      <c r="AD10" s="39">
        <v>20</v>
      </c>
      <c r="AE10" s="39">
        <v>21</v>
      </c>
      <c r="AF10" s="39">
        <v>22</v>
      </c>
      <c r="AG10" s="39">
        <v>23</v>
      </c>
      <c r="AH10" s="42">
        <v>24</v>
      </c>
      <c r="AI10" s="42">
        <v>25</v>
      </c>
      <c r="AJ10" s="42">
        <v>26</v>
      </c>
      <c r="AK10" s="39">
        <v>27</v>
      </c>
      <c r="AL10" s="40">
        <v>28</v>
      </c>
      <c r="AM10" s="41">
        <v>29</v>
      </c>
      <c r="AN10" s="39">
        <v>30</v>
      </c>
    </row>
    <row r="11" spans="1:40" ht="17.25" x14ac:dyDescent="0.25">
      <c r="A11" s="43" t="s">
        <v>24</v>
      </c>
      <c r="B11" s="44"/>
      <c r="C11" s="45"/>
      <c r="D11" s="45"/>
      <c r="E11" s="45"/>
      <c r="F11" s="45"/>
      <c r="G11" s="45"/>
      <c r="H11" s="45"/>
      <c r="I11" s="45"/>
      <c r="J11" s="45"/>
      <c r="K11" s="90" t="s">
        <v>23</v>
      </c>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row>
    <row r="12" spans="1:40" x14ac:dyDescent="0.2">
      <c r="A12" s="46" t="s">
        <v>14</v>
      </c>
      <c r="B12" s="47" t="s">
        <v>61</v>
      </c>
      <c r="C12" s="48" t="s">
        <v>110</v>
      </c>
      <c r="D12" s="48" t="s">
        <v>110</v>
      </c>
      <c r="E12" s="49">
        <v>200</v>
      </c>
      <c r="F12" s="50" t="s">
        <v>5</v>
      </c>
      <c r="G12" s="51"/>
      <c r="H12" s="52">
        <f t="shared" ref="H12:H52" si="0">SUM(E12*G12)</f>
        <v>0</v>
      </c>
      <c r="I12" s="51"/>
      <c r="J12" s="52">
        <f>SUM(E12*G12+H12/100*I12)</f>
        <v>0</v>
      </c>
      <c r="K12" s="53"/>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5"/>
    </row>
    <row r="13" spans="1:40" x14ac:dyDescent="0.2">
      <c r="A13" s="46" t="s">
        <v>58</v>
      </c>
      <c r="B13" s="47" t="s">
        <v>21</v>
      </c>
      <c r="C13" s="48" t="s">
        <v>110</v>
      </c>
      <c r="D13" s="48" t="s">
        <v>110</v>
      </c>
      <c r="E13" s="56">
        <v>100</v>
      </c>
      <c r="F13" s="50" t="s">
        <v>5</v>
      </c>
      <c r="G13" s="51"/>
      <c r="H13" s="52">
        <f t="shared" si="0"/>
        <v>0</v>
      </c>
      <c r="I13" s="51"/>
      <c r="J13" s="52">
        <f t="shared" ref="J13:J52" si="1">SUM(E13*G13+H13/100*I13)</f>
        <v>0</v>
      </c>
      <c r="K13" s="57" t="e">
        <f>SUM(#REF!*H13)</f>
        <v>#REF!</v>
      </c>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9"/>
    </row>
    <row r="14" spans="1:40" x14ac:dyDescent="0.2">
      <c r="A14" s="46" t="s">
        <v>60</v>
      </c>
      <c r="B14" s="47" t="s">
        <v>61</v>
      </c>
      <c r="C14" s="48" t="s">
        <v>110</v>
      </c>
      <c r="D14" s="48" t="s">
        <v>110</v>
      </c>
      <c r="E14" s="56">
        <v>500</v>
      </c>
      <c r="F14" s="60" t="s">
        <v>5</v>
      </c>
      <c r="G14" s="51"/>
      <c r="H14" s="52">
        <f t="shared" si="0"/>
        <v>0</v>
      </c>
      <c r="I14" s="51"/>
      <c r="J14" s="52">
        <f t="shared" si="1"/>
        <v>0</v>
      </c>
      <c r="K14" s="53"/>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5"/>
    </row>
    <row r="15" spans="1:40" x14ac:dyDescent="0.2">
      <c r="A15" s="46" t="s">
        <v>15</v>
      </c>
      <c r="B15" s="61" t="s">
        <v>59</v>
      </c>
      <c r="C15" s="48" t="s">
        <v>110</v>
      </c>
      <c r="D15" s="48" t="s">
        <v>110</v>
      </c>
      <c r="E15" s="56">
        <v>150</v>
      </c>
      <c r="F15" s="50" t="s">
        <v>5</v>
      </c>
      <c r="G15" s="51"/>
      <c r="H15" s="52">
        <f t="shared" si="0"/>
        <v>0</v>
      </c>
      <c r="I15" s="51"/>
      <c r="J15" s="52">
        <f t="shared" si="1"/>
        <v>0</v>
      </c>
      <c r="K15" s="62"/>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9"/>
    </row>
    <row r="16" spans="1:40" x14ac:dyDescent="0.2">
      <c r="A16" s="46" t="s">
        <v>43</v>
      </c>
      <c r="B16" s="47" t="s">
        <v>61</v>
      </c>
      <c r="C16" s="48" t="s">
        <v>110</v>
      </c>
      <c r="D16" s="48" t="s">
        <v>110</v>
      </c>
      <c r="E16" s="56">
        <v>10</v>
      </c>
      <c r="F16" s="63" t="s">
        <v>5</v>
      </c>
      <c r="G16" s="51"/>
      <c r="H16" s="52">
        <f t="shared" si="0"/>
        <v>0</v>
      </c>
      <c r="I16" s="51"/>
      <c r="J16" s="52">
        <f t="shared" si="1"/>
        <v>0</v>
      </c>
      <c r="K16" s="57" t="e">
        <f>SUM(#REF!*H16)</f>
        <v>#REF!</v>
      </c>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9"/>
    </row>
    <row r="17" spans="1:40" x14ac:dyDescent="0.2">
      <c r="A17" s="46" t="s">
        <v>16</v>
      </c>
      <c r="B17" s="47" t="s">
        <v>61</v>
      </c>
      <c r="C17" s="48" t="s">
        <v>110</v>
      </c>
      <c r="D17" s="48" t="s">
        <v>110</v>
      </c>
      <c r="E17" s="56">
        <v>50</v>
      </c>
      <c r="F17" s="50" t="s">
        <v>5</v>
      </c>
      <c r="G17" s="51"/>
      <c r="H17" s="52">
        <f t="shared" si="0"/>
        <v>0</v>
      </c>
      <c r="I17" s="51"/>
      <c r="J17" s="52">
        <f t="shared" si="1"/>
        <v>0</v>
      </c>
      <c r="K17" s="62"/>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9"/>
    </row>
    <row r="18" spans="1:40" x14ac:dyDescent="0.2">
      <c r="A18" s="46" t="s">
        <v>52</v>
      </c>
      <c r="B18" s="47" t="s">
        <v>20</v>
      </c>
      <c r="C18" s="48" t="s">
        <v>110</v>
      </c>
      <c r="D18" s="48" t="s">
        <v>110</v>
      </c>
      <c r="E18" s="56">
        <v>200</v>
      </c>
      <c r="F18" s="60" t="s">
        <v>5</v>
      </c>
      <c r="G18" s="51"/>
      <c r="H18" s="52">
        <f t="shared" si="0"/>
        <v>0</v>
      </c>
      <c r="I18" s="51"/>
      <c r="J18" s="52">
        <f t="shared" si="1"/>
        <v>0</v>
      </c>
      <c r="K18" s="53"/>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5"/>
    </row>
    <row r="19" spans="1:40" x14ac:dyDescent="0.2">
      <c r="A19" s="46" t="s">
        <v>47</v>
      </c>
      <c r="B19" s="47" t="s">
        <v>20</v>
      </c>
      <c r="C19" s="48" t="s">
        <v>110</v>
      </c>
      <c r="D19" s="48" t="s">
        <v>110</v>
      </c>
      <c r="E19" s="56">
        <v>100</v>
      </c>
      <c r="F19" s="50" t="s">
        <v>5</v>
      </c>
      <c r="G19" s="51"/>
      <c r="H19" s="52">
        <f t="shared" si="0"/>
        <v>0</v>
      </c>
      <c r="I19" s="51"/>
      <c r="J19" s="52">
        <f t="shared" si="1"/>
        <v>0</v>
      </c>
      <c r="K19" s="62"/>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9"/>
    </row>
    <row r="20" spans="1:40" x14ac:dyDescent="0.2">
      <c r="A20" s="46" t="s">
        <v>62</v>
      </c>
      <c r="B20" s="47" t="s">
        <v>13</v>
      </c>
      <c r="C20" s="48" t="s">
        <v>110</v>
      </c>
      <c r="D20" s="48" t="s">
        <v>110</v>
      </c>
      <c r="E20" s="49">
        <v>1000</v>
      </c>
      <c r="F20" s="50" t="s">
        <v>5</v>
      </c>
      <c r="G20" s="51"/>
      <c r="H20" s="52">
        <f t="shared" si="0"/>
        <v>0</v>
      </c>
      <c r="I20" s="51"/>
      <c r="J20" s="52">
        <f t="shared" si="1"/>
        <v>0</v>
      </c>
      <c r="K20" s="62"/>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9"/>
    </row>
    <row r="21" spans="1:40" x14ac:dyDescent="0.2">
      <c r="A21" s="46" t="s">
        <v>53</v>
      </c>
      <c r="B21" s="47" t="s">
        <v>13</v>
      </c>
      <c r="C21" s="48" t="s">
        <v>110</v>
      </c>
      <c r="D21" s="48" t="s">
        <v>110</v>
      </c>
      <c r="E21" s="49">
        <v>150</v>
      </c>
      <c r="F21" s="60" t="s">
        <v>5</v>
      </c>
      <c r="G21" s="51"/>
      <c r="H21" s="52">
        <f t="shared" si="0"/>
        <v>0</v>
      </c>
      <c r="I21" s="51"/>
      <c r="J21" s="52">
        <f t="shared" si="1"/>
        <v>0</v>
      </c>
      <c r="K21" s="53"/>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5"/>
    </row>
    <row r="22" spans="1:40" x14ac:dyDescent="0.2">
      <c r="A22" s="64" t="s">
        <v>44</v>
      </c>
      <c r="B22" s="47" t="s">
        <v>13</v>
      </c>
      <c r="C22" s="48" t="s">
        <v>110</v>
      </c>
      <c r="D22" s="48" t="s">
        <v>110</v>
      </c>
      <c r="E22" s="56">
        <v>50</v>
      </c>
      <c r="F22" s="50" t="s">
        <v>5</v>
      </c>
      <c r="G22" s="51"/>
      <c r="H22" s="52">
        <f t="shared" si="0"/>
        <v>0</v>
      </c>
      <c r="I22" s="51"/>
      <c r="J22" s="52">
        <f t="shared" si="1"/>
        <v>0</v>
      </c>
      <c r="K22" s="62"/>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9"/>
    </row>
    <row r="23" spans="1:40" x14ac:dyDescent="0.2">
      <c r="A23" s="64" t="s">
        <v>48</v>
      </c>
      <c r="B23" s="47" t="s">
        <v>13</v>
      </c>
      <c r="C23" s="48" t="s">
        <v>110</v>
      </c>
      <c r="D23" s="48" t="s">
        <v>110</v>
      </c>
      <c r="E23" s="56">
        <v>50</v>
      </c>
      <c r="F23" s="65" t="s">
        <v>5</v>
      </c>
      <c r="G23" s="51"/>
      <c r="H23" s="52">
        <f t="shared" si="0"/>
        <v>0</v>
      </c>
      <c r="I23" s="51"/>
      <c r="J23" s="52">
        <f t="shared" si="1"/>
        <v>0</v>
      </c>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row>
    <row r="24" spans="1:40" x14ac:dyDescent="0.2">
      <c r="A24" s="46" t="s">
        <v>17</v>
      </c>
      <c r="B24" s="47" t="s">
        <v>13</v>
      </c>
      <c r="C24" s="48" t="s">
        <v>110</v>
      </c>
      <c r="D24" s="48" t="s">
        <v>110</v>
      </c>
      <c r="E24" s="56">
        <v>200</v>
      </c>
      <c r="F24" s="67" t="s">
        <v>5</v>
      </c>
      <c r="G24" s="51"/>
      <c r="H24" s="52">
        <f t="shared" si="0"/>
        <v>0</v>
      </c>
      <c r="I24" s="51"/>
      <c r="J24" s="52">
        <f t="shared" si="1"/>
        <v>0</v>
      </c>
      <c r="K24" s="68" t="e">
        <f>SUM(#REF!*H24)</f>
        <v>#REF!</v>
      </c>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row>
    <row r="25" spans="1:40" x14ac:dyDescent="0.2">
      <c r="A25" s="46" t="s">
        <v>79</v>
      </c>
      <c r="B25" s="47" t="s">
        <v>13</v>
      </c>
      <c r="C25" s="48" t="s">
        <v>110</v>
      </c>
      <c r="D25" s="48" t="s">
        <v>110</v>
      </c>
      <c r="E25" s="56">
        <v>200</v>
      </c>
      <c r="F25" s="67" t="s">
        <v>5</v>
      </c>
      <c r="G25" s="51"/>
      <c r="H25" s="52">
        <f t="shared" si="0"/>
        <v>0</v>
      </c>
      <c r="I25" s="51"/>
      <c r="J25" s="52">
        <f t="shared" si="1"/>
        <v>0</v>
      </c>
      <c r="K25" s="68"/>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row>
    <row r="26" spans="1:40" x14ac:dyDescent="0.2">
      <c r="A26" s="46" t="s">
        <v>80</v>
      </c>
      <c r="B26" s="47" t="s">
        <v>13</v>
      </c>
      <c r="C26" s="48" t="s">
        <v>110</v>
      </c>
      <c r="D26" s="48" t="s">
        <v>110</v>
      </c>
      <c r="E26" s="56">
        <v>50</v>
      </c>
      <c r="F26" s="67" t="s">
        <v>5</v>
      </c>
      <c r="G26" s="51"/>
      <c r="H26" s="52">
        <f t="shared" si="0"/>
        <v>0</v>
      </c>
      <c r="I26" s="51"/>
      <c r="J26" s="52">
        <f t="shared" si="1"/>
        <v>0</v>
      </c>
      <c r="K26" s="68"/>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row>
    <row r="27" spans="1:40" x14ac:dyDescent="0.2">
      <c r="A27" s="46" t="s">
        <v>82</v>
      </c>
      <c r="B27" s="47" t="s">
        <v>13</v>
      </c>
      <c r="C27" s="48" t="s">
        <v>110</v>
      </c>
      <c r="D27" s="48" t="s">
        <v>110</v>
      </c>
      <c r="E27" s="56">
        <v>50</v>
      </c>
      <c r="F27" s="67" t="s">
        <v>46</v>
      </c>
      <c r="G27" s="51"/>
      <c r="H27" s="52">
        <f t="shared" si="0"/>
        <v>0</v>
      </c>
      <c r="I27" s="51"/>
      <c r="J27" s="52">
        <f t="shared" si="1"/>
        <v>0</v>
      </c>
      <c r="K27" s="68"/>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row>
    <row r="28" spans="1:40" x14ac:dyDescent="0.2">
      <c r="A28" s="46" t="s">
        <v>83</v>
      </c>
      <c r="B28" s="47" t="s">
        <v>61</v>
      </c>
      <c r="C28" s="48" t="s">
        <v>110</v>
      </c>
      <c r="D28" s="48" t="s">
        <v>110</v>
      </c>
      <c r="E28" s="56">
        <v>50</v>
      </c>
      <c r="F28" s="67" t="s">
        <v>46</v>
      </c>
      <c r="G28" s="51"/>
      <c r="H28" s="52">
        <f t="shared" si="0"/>
        <v>0</v>
      </c>
      <c r="I28" s="51"/>
      <c r="J28" s="52">
        <f t="shared" si="1"/>
        <v>0</v>
      </c>
      <c r="K28" s="68"/>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row>
    <row r="29" spans="1:40" x14ac:dyDescent="0.2">
      <c r="A29" s="46" t="s">
        <v>81</v>
      </c>
      <c r="B29" s="47" t="s">
        <v>13</v>
      </c>
      <c r="C29" s="48" t="s">
        <v>110</v>
      </c>
      <c r="D29" s="48" t="s">
        <v>110</v>
      </c>
      <c r="E29" s="56">
        <v>50</v>
      </c>
      <c r="F29" s="67" t="s">
        <v>5</v>
      </c>
      <c r="G29" s="51"/>
      <c r="H29" s="52">
        <f t="shared" si="0"/>
        <v>0</v>
      </c>
      <c r="I29" s="51"/>
      <c r="J29" s="52">
        <f t="shared" si="1"/>
        <v>0</v>
      </c>
      <c r="K29" s="68"/>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row>
    <row r="30" spans="1:40" x14ac:dyDescent="0.2">
      <c r="A30" s="46" t="s">
        <v>49</v>
      </c>
      <c r="B30" s="47" t="s">
        <v>13</v>
      </c>
      <c r="C30" s="48" t="s">
        <v>110</v>
      </c>
      <c r="D30" s="48" t="s">
        <v>110</v>
      </c>
      <c r="E30" s="56">
        <v>250</v>
      </c>
      <c r="F30" s="67" t="s">
        <v>5</v>
      </c>
      <c r="G30" s="51"/>
      <c r="H30" s="52">
        <f t="shared" si="0"/>
        <v>0</v>
      </c>
      <c r="I30" s="51"/>
      <c r="J30" s="52">
        <f t="shared" si="1"/>
        <v>0</v>
      </c>
      <c r="K30" s="68" t="e">
        <f>SUM(#REF!*H30)</f>
        <v>#REF!</v>
      </c>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row>
    <row r="31" spans="1:40" x14ac:dyDescent="0.2">
      <c r="A31" s="46" t="s">
        <v>54</v>
      </c>
      <c r="B31" s="47" t="s">
        <v>13</v>
      </c>
      <c r="C31" s="48" t="s">
        <v>110</v>
      </c>
      <c r="D31" s="48" t="s">
        <v>110</v>
      </c>
      <c r="E31" s="56">
        <v>500</v>
      </c>
      <c r="F31" s="69" t="s">
        <v>5</v>
      </c>
      <c r="G31" s="51"/>
      <c r="H31" s="52">
        <f t="shared" si="0"/>
        <v>0</v>
      </c>
      <c r="I31" s="51"/>
      <c r="J31" s="52">
        <f t="shared" si="1"/>
        <v>0</v>
      </c>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row>
    <row r="32" spans="1:40" x14ac:dyDescent="0.2">
      <c r="A32" s="46" t="s">
        <v>45</v>
      </c>
      <c r="B32" s="47" t="s">
        <v>13</v>
      </c>
      <c r="C32" s="48" t="s">
        <v>110</v>
      </c>
      <c r="D32" s="48" t="s">
        <v>110</v>
      </c>
      <c r="E32" s="56">
        <v>50</v>
      </c>
      <c r="F32" s="65" t="s">
        <v>46</v>
      </c>
      <c r="G32" s="51"/>
      <c r="H32" s="52">
        <f t="shared" si="0"/>
        <v>0</v>
      </c>
      <c r="I32" s="51"/>
      <c r="J32" s="52">
        <f t="shared" si="1"/>
        <v>0</v>
      </c>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row>
    <row r="33" spans="1:40" x14ac:dyDescent="0.2">
      <c r="A33" s="46" t="s">
        <v>78</v>
      </c>
      <c r="B33" s="47" t="s">
        <v>13</v>
      </c>
      <c r="C33" s="48" t="s">
        <v>110</v>
      </c>
      <c r="D33" s="48" t="s">
        <v>110</v>
      </c>
      <c r="E33" s="56">
        <v>50</v>
      </c>
      <c r="F33" s="60" t="s">
        <v>46</v>
      </c>
      <c r="G33" s="51"/>
      <c r="H33" s="52">
        <f t="shared" si="0"/>
        <v>0</v>
      </c>
      <c r="I33" s="51"/>
      <c r="J33" s="52">
        <f t="shared" si="1"/>
        <v>0</v>
      </c>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row>
    <row r="34" spans="1:40" x14ac:dyDescent="0.2">
      <c r="A34" s="46" t="s">
        <v>18</v>
      </c>
      <c r="B34" s="47" t="s">
        <v>19</v>
      </c>
      <c r="C34" s="48" t="s">
        <v>110</v>
      </c>
      <c r="D34" s="48" t="s">
        <v>110</v>
      </c>
      <c r="E34" s="56">
        <v>100</v>
      </c>
      <c r="F34" s="60" t="s">
        <v>46</v>
      </c>
      <c r="G34" s="51"/>
      <c r="H34" s="52">
        <f t="shared" si="0"/>
        <v>0</v>
      </c>
      <c r="I34" s="51"/>
      <c r="J34" s="52">
        <f t="shared" si="1"/>
        <v>0</v>
      </c>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row>
    <row r="35" spans="1:40" x14ac:dyDescent="0.2">
      <c r="A35" s="46" t="s">
        <v>69</v>
      </c>
      <c r="B35" s="47" t="s">
        <v>70</v>
      </c>
      <c r="C35" s="48" t="s">
        <v>110</v>
      </c>
      <c r="D35" s="48" t="s">
        <v>110</v>
      </c>
      <c r="E35" s="56">
        <v>100</v>
      </c>
      <c r="F35" s="60" t="s">
        <v>46</v>
      </c>
      <c r="G35" s="51"/>
      <c r="H35" s="52">
        <f t="shared" si="0"/>
        <v>0</v>
      </c>
      <c r="I35" s="51"/>
      <c r="J35" s="52">
        <f t="shared" si="1"/>
        <v>0</v>
      </c>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row>
    <row r="36" spans="1:40" x14ac:dyDescent="0.2">
      <c r="A36" s="46" t="s">
        <v>55</v>
      </c>
      <c r="B36" s="47" t="s">
        <v>71</v>
      </c>
      <c r="C36" s="48" t="s">
        <v>110</v>
      </c>
      <c r="D36" s="48" t="s">
        <v>110</v>
      </c>
      <c r="E36" s="49">
        <v>250</v>
      </c>
      <c r="F36" s="60" t="s">
        <v>5</v>
      </c>
      <c r="G36" s="51"/>
      <c r="H36" s="52">
        <f t="shared" si="0"/>
        <v>0</v>
      </c>
      <c r="I36" s="51"/>
      <c r="J36" s="52">
        <f t="shared" si="1"/>
        <v>0</v>
      </c>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row>
    <row r="37" spans="1:40" x14ac:dyDescent="0.2">
      <c r="A37" s="46" t="s">
        <v>56</v>
      </c>
      <c r="B37" s="47" t="s">
        <v>13</v>
      </c>
      <c r="C37" s="48" t="s">
        <v>110</v>
      </c>
      <c r="D37" s="48" t="s">
        <v>110</v>
      </c>
      <c r="E37" s="49">
        <v>5000</v>
      </c>
      <c r="F37" s="60" t="s">
        <v>5</v>
      </c>
      <c r="G37" s="51"/>
      <c r="H37" s="52">
        <f t="shared" si="0"/>
        <v>0</v>
      </c>
      <c r="I37" s="51"/>
      <c r="J37" s="52">
        <f t="shared" si="1"/>
        <v>0</v>
      </c>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row>
    <row r="38" spans="1:40" x14ac:dyDescent="0.2">
      <c r="A38" s="46" t="s">
        <v>57</v>
      </c>
      <c r="B38" s="47" t="s">
        <v>13</v>
      </c>
      <c r="C38" s="48" t="s">
        <v>110</v>
      </c>
      <c r="D38" s="48" t="s">
        <v>110</v>
      </c>
      <c r="E38" s="49">
        <v>1000</v>
      </c>
      <c r="F38" s="50" t="s">
        <v>5</v>
      </c>
      <c r="G38" s="51"/>
      <c r="H38" s="52">
        <f t="shared" si="0"/>
        <v>0</v>
      </c>
      <c r="I38" s="51"/>
      <c r="J38" s="52">
        <f t="shared" si="1"/>
        <v>0</v>
      </c>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row>
    <row r="39" spans="1:40" x14ac:dyDescent="0.2">
      <c r="A39" s="46" t="s">
        <v>72</v>
      </c>
      <c r="B39" s="47" t="s">
        <v>61</v>
      </c>
      <c r="C39" s="48" t="s">
        <v>110</v>
      </c>
      <c r="D39" s="48" t="s">
        <v>110</v>
      </c>
      <c r="E39" s="49">
        <v>15</v>
      </c>
      <c r="F39" s="70" t="s">
        <v>5</v>
      </c>
      <c r="G39" s="51"/>
      <c r="H39" s="52">
        <f t="shared" si="0"/>
        <v>0</v>
      </c>
      <c r="I39" s="51"/>
      <c r="J39" s="52">
        <f t="shared" si="1"/>
        <v>0</v>
      </c>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row>
    <row r="40" spans="1:40" x14ac:dyDescent="0.2">
      <c r="A40" s="46" t="s">
        <v>73</v>
      </c>
      <c r="B40" s="47" t="s">
        <v>61</v>
      </c>
      <c r="C40" s="48" t="s">
        <v>110</v>
      </c>
      <c r="D40" s="48" t="s">
        <v>110</v>
      </c>
      <c r="E40" s="49">
        <v>100</v>
      </c>
      <c r="F40" s="70" t="s">
        <v>46</v>
      </c>
      <c r="G40" s="51"/>
      <c r="H40" s="52">
        <f t="shared" si="0"/>
        <v>0</v>
      </c>
      <c r="I40" s="51"/>
      <c r="J40" s="52">
        <f t="shared" si="1"/>
        <v>0</v>
      </c>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row>
    <row r="41" spans="1:40" x14ac:dyDescent="0.2">
      <c r="A41" s="46" t="s">
        <v>74</v>
      </c>
      <c r="B41" s="47" t="s">
        <v>61</v>
      </c>
      <c r="C41" s="48" t="s">
        <v>110</v>
      </c>
      <c r="D41" s="48" t="s">
        <v>110</v>
      </c>
      <c r="E41" s="49">
        <v>90</v>
      </c>
      <c r="F41" s="70" t="s">
        <v>5</v>
      </c>
      <c r="G41" s="51"/>
      <c r="H41" s="52">
        <f t="shared" si="0"/>
        <v>0</v>
      </c>
      <c r="I41" s="51"/>
      <c r="J41" s="52">
        <f t="shared" si="1"/>
        <v>0</v>
      </c>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row>
    <row r="42" spans="1:40" x14ac:dyDescent="0.2">
      <c r="A42" s="46" t="s">
        <v>75</v>
      </c>
      <c r="B42" s="47" t="s">
        <v>61</v>
      </c>
      <c r="C42" s="48" t="s">
        <v>110</v>
      </c>
      <c r="D42" s="48" t="s">
        <v>110</v>
      </c>
      <c r="E42" s="49">
        <v>500</v>
      </c>
      <c r="F42" s="70" t="s">
        <v>5</v>
      </c>
      <c r="G42" s="51"/>
      <c r="H42" s="52">
        <f t="shared" si="0"/>
        <v>0</v>
      </c>
      <c r="I42" s="51"/>
      <c r="J42" s="52">
        <f t="shared" si="1"/>
        <v>0</v>
      </c>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row>
    <row r="43" spans="1:40" x14ac:dyDescent="0.2">
      <c r="A43" s="46" t="s">
        <v>76</v>
      </c>
      <c r="B43" s="47" t="s">
        <v>61</v>
      </c>
      <c r="C43" s="48" t="s">
        <v>110</v>
      </c>
      <c r="D43" s="48" t="s">
        <v>110</v>
      </c>
      <c r="E43" s="49">
        <v>100</v>
      </c>
      <c r="F43" s="70" t="s">
        <v>46</v>
      </c>
      <c r="G43" s="51"/>
      <c r="H43" s="52">
        <f t="shared" si="0"/>
        <v>0</v>
      </c>
      <c r="I43" s="51"/>
      <c r="J43" s="52">
        <f t="shared" si="1"/>
        <v>0</v>
      </c>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row>
    <row r="44" spans="1:40" x14ac:dyDescent="0.2">
      <c r="A44" s="46" t="s">
        <v>77</v>
      </c>
      <c r="B44" s="47" t="s">
        <v>61</v>
      </c>
      <c r="C44" s="48" t="s">
        <v>110</v>
      </c>
      <c r="D44" s="48" t="s">
        <v>110</v>
      </c>
      <c r="E44" s="49">
        <v>10</v>
      </c>
      <c r="F44" s="70" t="s">
        <v>5</v>
      </c>
      <c r="G44" s="51"/>
      <c r="H44" s="52">
        <f t="shared" si="0"/>
        <v>0</v>
      </c>
      <c r="I44" s="51"/>
      <c r="J44" s="52">
        <f t="shared" si="1"/>
        <v>0</v>
      </c>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row>
    <row r="45" spans="1:40" x14ac:dyDescent="0.2">
      <c r="A45" s="46" t="s">
        <v>85</v>
      </c>
      <c r="B45" s="47" t="s">
        <v>13</v>
      </c>
      <c r="C45" s="48" t="s">
        <v>110</v>
      </c>
      <c r="D45" s="48" t="s">
        <v>110</v>
      </c>
      <c r="E45" s="49">
        <v>40</v>
      </c>
      <c r="F45" s="70" t="s">
        <v>5</v>
      </c>
      <c r="G45" s="51"/>
      <c r="H45" s="52">
        <f t="shared" si="0"/>
        <v>0</v>
      </c>
      <c r="I45" s="51"/>
      <c r="J45" s="52">
        <f t="shared" si="1"/>
        <v>0</v>
      </c>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row>
    <row r="46" spans="1:40" x14ac:dyDescent="0.2">
      <c r="A46" s="46" t="s">
        <v>99</v>
      </c>
      <c r="B46" s="47" t="s">
        <v>61</v>
      </c>
      <c r="C46" s="48" t="s">
        <v>110</v>
      </c>
      <c r="D46" s="48" t="s">
        <v>110</v>
      </c>
      <c r="E46" s="49">
        <v>50</v>
      </c>
      <c r="F46" s="70" t="s">
        <v>46</v>
      </c>
      <c r="G46" s="51"/>
      <c r="H46" s="52">
        <f t="shared" si="0"/>
        <v>0</v>
      </c>
      <c r="I46" s="51"/>
      <c r="J46" s="52">
        <f t="shared" si="1"/>
        <v>0</v>
      </c>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row>
    <row r="47" spans="1:40" x14ac:dyDescent="0.2">
      <c r="A47" s="46" t="s">
        <v>94</v>
      </c>
      <c r="B47" s="47" t="s">
        <v>61</v>
      </c>
      <c r="C47" s="48" t="s">
        <v>110</v>
      </c>
      <c r="D47" s="48" t="s">
        <v>110</v>
      </c>
      <c r="E47" s="49">
        <v>50</v>
      </c>
      <c r="F47" s="70" t="s">
        <v>46</v>
      </c>
      <c r="G47" s="51"/>
      <c r="H47" s="52">
        <f t="shared" si="0"/>
        <v>0</v>
      </c>
      <c r="I47" s="51"/>
      <c r="J47" s="52">
        <f t="shared" si="1"/>
        <v>0</v>
      </c>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row>
    <row r="48" spans="1:40" x14ac:dyDescent="0.2">
      <c r="A48" s="46" t="s">
        <v>95</v>
      </c>
      <c r="B48" s="47" t="s">
        <v>61</v>
      </c>
      <c r="C48" s="48" t="s">
        <v>110</v>
      </c>
      <c r="D48" s="48" t="s">
        <v>110</v>
      </c>
      <c r="E48" s="49">
        <v>50</v>
      </c>
      <c r="F48" s="70" t="s">
        <v>46</v>
      </c>
      <c r="G48" s="51"/>
      <c r="H48" s="52">
        <f t="shared" si="0"/>
        <v>0</v>
      </c>
      <c r="I48" s="51"/>
      <c r="J48" s="52">
        <f t="shared" si="1"/>
        <v>0</v>
      </c>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row>
    <row r="49" spans="1:53" x14ac:dyDescent="0.2">
      <c r="A49" s="46" t="s">
        <v>84</v>
      </c>
      <c r="B49" s="47" t="s">
        <v>61</v>
      </c>
      <c r="C49" s="48" t="s">
        <v>110</v>
      </c>
      <c r="D49" s="48" t="s">
        <v>110</v>
      </c>
      <c r="E49" s="49">
        <v>50</v>
      </c>
      <c r="F49" s="70" t="s">
        <v>5</v>
      </c>
      <c r="G49" s="51"/>
      <c r="H49" s="52">
        <f t="shared" si="0"/>
        <v>0</v>
      </c>
      <c r="I49" s="51"/>
      <c r="J49" s="52">
        <f t="shared" si="1"/>
        <v>0</v>
      </c>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row>
    <row r="50" spans="1:53" x14ac:dyDescent="0.2">
      <c r="A50" s="46" t="s">
        <v>96</v>
      </c>
      <c r="B50" s="47" t="s">
        <v>61</v>
      </c>
      <c r="C50" s="48" t="s">
        <v>110</v>
      </c>
      <c r="D50" s="48" t="s">
        <v>110</v>
      </c>
      <c r="E50" s="49">
        <v>50</v>
      </c>
      <c r="F50" s="70" t="s">
        <v>5</v>
      </c>
      <c r="G50" s="51"/>
      <c r="H50" s="52">
        <f t="shared" si="0"/>
        <v>0</v>
      </c>
      <c r="I50" s="51"/>
      <c r="J50" s="52">
        <f t="shared" si="1"/>
        <v>0</v>
      </c>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row>
    <row r="51" spans="1:53" x14ac:dyDescent="0.2">
      <c r="A51" s="46" t="s">
        <v>97</v>
      </c>
      <c r="B51" s="47" t="s">
        <v>61</v>
      </c>
      <c r="C51" s="48" t="s">
        <v>110</v>
      </c>
      <c r="D51" s="48" t="s">
        <v>110</v>
      </c>
      <c r="E51" s="49">
        <v>20</v>
      </c>
      <c r="F51" s="70" t="s">
        <v>5</v>
      </c>
      <c r="G51" s="51"/>
      <c r="H51" s="52">
        <f t="shared" si="0"/>
        <v>0</v>
      </c>
      <c r="I51" s="51"/>
      <c r="J51" s="52">
        <f t="shared" si="1"/>
        <v>0</v>
      </c>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row>
    <row r="52" spans="1:53" x14ac:dyDescent="0.2">
      <c r="A52" s="46" t="s">
        <v>93</v>
      </c>
      <c r="B52" s="47" t="s">
        <v>61</v>
      </c>
      <c r="C52" s="48" t="s">
        <v>110</v>
      </c>
      <c r="D52" s="48" t="s">
        <v>110</v>
      </c>
      <c r="E52" s="49">
        <v>8000</v>
      </c>
      <c r="F52" s="70" t="s">
        <v>46</v>
      </c>
      <c r="G52" s="51"/>
      <c r="H52" s="52">
        <f t="shared" si="0"/>
        <v>0</v>
      </c>
      <c r="I52" s="51"/>
      <c r="J52" s="52">
        <f t="shared" si="1"/>
        <v>0</v>
      </c>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row>
    <row r="53" spans="1:53" ht="15.75" customHeight="1" x14ac:dyDescent="0.25">
      <c r="A53" s="71"/>
      <c r="B53" s="72"/>
      <c r="C53" s="71"/>
      <c r="D53" s="71"/>
      <c r="E53" s="73"/>
      <c r="F53" s="73"/>
      <c r="G53" s="92" t="s">
        <v>66</v>
      </c>
      <c r="H53" s="94">
        <f>SUM(H12:H38)</f>
        <v>0</v>
      </c>
      <c r="I53" s="92" t="s">
        <v>67</v>
      </c>
      <c r="J53" s="94">
        <f>SUM(J12:J38)</f>
        <v>0</v>
      </c>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row>
    <row r="54" spans="1:53" ht="15.75" x14ac:dyDescent="0.25">
      <c r="A54" s="74" t="s">
        <v>109</v>
      </c>
      <c r="B54" s="74"/>
      <c r="C54" s="75"/>
      <c r="D54" s="71"/>
      <c r="E54" s="73"/>
      <c r="F54" s="73"/>
      <c r="G54" s="93"/>
      <c r="H54" s="95"/>
      <c r="I54" s="93"/>
      <c r="J54" s="95"/>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row>
    <row r="55" spans="1:53" x14ac:dyDescent="0.25">
      <c r="A55" s="72" t="s">
        <v>25</v>
      </c>
      <c r="B55" s="72"/>
      <c r="C55" s="72"/>
      <c r="D55" s="72"/>
      <c r="E55" s="13"/>
      <c r="F55" s="13"/>
      <c r="G55" s="13"/>
      <c r="H55" s="76"/>
      <c r="I55" s="72"/>
      <c r="J55" s="72"/>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12"/>
      <c r="AP55" s="12"/>
      <c r="AQ55" s="12"/>
      <c r="AR55" s="12"/>
      <c r="AS55" s="12"/>
      <c r="AT55" s="12"/>
      <c r="AU55" s="12"/>
      <c r="AV55" s="12"/>
      <c r="AW55" s="12"/>
      <c r="AX55" s="12"/>
      <c r="AY55" s="12"/>
      <c r="AZ55" s="12"/>
      <c r="BA55" s="12"/>
    </row>
    <row r="56" spans="1:53" x14ac:dyDescent="0.25">
      <c r="A56" s="78" t="s">
        <v>26</v>
      </c>
      <c r="B56" s="72"/>
      <c r="C56" s="72"/>
      <c r="D56" s="72"/>
      <c r="E56" s="72"/>
      <c r="F56" s="72"/>
      <c r="G56" s="72"/>
      <c r="H56" s="72"/>
      <c r="I56" s="72"/>
      <c r="J56" s="72"/>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12"/>
      <c r="AP56" s="12"/>
      <c r="AQ56" s="12"/>
      <c r="AR56" s="12"/>
      <c r="AS56" s="12"/>
      <c r="AT56" s="12"/>
      <c r="AU56" s="12"/>
      <c r="AV56" s="12"/>
      <c r="AW56" s="12"/>
      <c r="AX56" s="12"/>
      <c r="AY56" s="12"/>
      <c r="AZ56" s="12"/>
      <c r="BA56" s="12"/>
    </row>
    <row r="57" spans="1:53" x14ac:dyDescent="0.25">
      <c r="A57" s="72" t="s">
        <v>27</v>
      </c>
      <c r="B57" s="72"/>
      <c r="C57" s="72"/>
      <c r="D57" s="72"/>
      <c r="E57" s="72"/>
      <c r="F57" s="72"/>
      <c r="G57" s="72"/>
      <c r="H57" s="72"/>
      <c r="I57" s="72"/>
      <c r="J57" s="72"/>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12"/>
      <c r="AP57" s="12"/>
      <c r="AQ57" s="12"/>
      <c r="AR57" s="12"/>
      <c r="AS57" s="12"/>
      <c r="AT57" s="12"/>
      <c r="AU57" s="12"/>
      <c r="AV57" s="12"/>
      <c r="AW57" s="12"/>
      <c r="AX57" s="12"/>
      <c r="AY57" s="12"/>
      <c r="AZ57" s="12"/>
      <c r="BA57" s="12"/>
    </row>
    <row r="58" spans="1:53" x14ac:dyDescent="0.25">
      <c r="A58" s="72" t="s">
        <v>63</v>
      </c>
      <c r="B58" s="72"/>
      <c r="C58" s="72"/>
      <c r="D58" s="72"/>
      <c r="E58" s="72"/>
      <c r="F58" s="72"/>
      <c r="G58" s="72"/>
      <c r="H58" s="72"/>
      <c r="I58" s="72"/>
      <c r="J58" s="72"/>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12"/>
      <c r="AP58" s="12"/>
      <c r="AQ58" s="12"/>
      <c r="AR58" s="12"/>
      <c r="AS58" s="12"/>
      <c r="AT58" s="12"/>
      <c r="AU58" s="12"/>
      <c r="AV58" s="12"/>
      <c r="AW58" s="12"/>
      <c r="AX58" s="12"/>
      <c r="AY58" s="12"/>
      <c r="AZ58" s="12"/>
      <c r="BA58" s="12"/>
    </row>
    <row r="59" spans="1:53" ht="18.75" x14ac:dyDescent="0.25">
      <c r="A59" s="72" t="s">
        <v>28</v>
      </c>
      <c r="B59" s="72"/>
      <c r="C59" s="72"/>
      <c r="D59" s="79"/>
      <c r="E59" s="72"/>
      <c r="F59" s="72"/>
      <c r="G59" s="72"/>
      <c r="H59" s="72"/>
      <c r="I59" s="72"/>
      <c r="J59" s="72"/>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12"/>
      <c r="AP59" s="12"/>
      <c r="AQ59" s="12"/>
      <c r="AR59" s="12"/>
      <c r="AS59" s="12"/>
      <c r="AT59" s="12"/>
      <c r="AU59" s="12"/>
      <c r="AV59" s="12"/>
      <c r="AW59" s="12"/>
      <c r="AX59" s="12"/>
      <c r="AY59" s="12"/>
      <c r="AZ59" s="12"/>
      <c r="BA59" s="12"/>
    </row>
    <row r="60" spans="1:53" x14ac:dyDescent="0.25">
      <c r="A60" s="72" t="s">
        <v>64</v>
      </c>
      <c r="B60" s="72"/>
      <c r="C60" s="72"/>
      <c r="D60" s="72"/>
      <c r="E60" s="72"/>
      <c r="F60" s="72"/>
      <c r="G60" s="72"/>
      <c r="H60" s="72"/>
      <c r="I60" s="72"/>
      <c r="J60" s="72"/>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12"/>
      <c r="AP60" s="12"/>
      <c r="AQ60" s="12"/>
      <c r="AR60" s="12"/>
      <c r="AS60" s="12"/>
      <c r="AT60" s="12"/>
      <c r="AU60" s="12"/>
      <c r="AV60" s="12"/>
      <c r="AW60" s="12"/>
      <c r="AX60" s="12"/>
      <c r="AY60" s="12"/>
      <c r="AZ60" s="12"/>
      <c r="BA60" s="12"/>
    </row>
    <row r="61" spans="1:53" x14ac:dyDescent="0.25">
      <c r="A61" s="78" t="s">
        <v>29</v>
      </c>
      <c r="B61" s="72"/>
      <c r="C61" s="72"/>
      <c r="D61" s="72"/>
      <c r="E61" s="72"/>
      <c r="F61" s="72"/>
      <c r="G61" s="72"/>
      <c r="H61" s="72"/>
      <c r="I61" s="72"/>
      <c r="J61" s="72"/>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12"/>
      <c r="AP61" s="12"/>
      <c r="AQ61" s="12"/>
      <c r="AR61" s="12"/>
      <c r="AS61" s="12"/>
      <c r="AT61" s="12"/>
      <c r="AU61" s="12"/>
      <c r="AV61" s="12"/>
      <c r="AW61" s="12"/>
      <c r="AX61" s="12"/>
      <c r="AY61" s="12"/>
      <c r="AZ61" s="12"/>
      <c r="BA61" s="12"/>
    </row>
    <row r="62" spans="1:53" x14ac:dyDescent="0.25">
      <c r="A62" s="77" t="s">
        <v>30</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12"/>
      <c r="AP62" s="12"/>
      <c r="AQ62" s="12"/>
      <c r="AR62" s="12"/>
      <c r="AS62" s="12"/>
      <c r="AT62" s="12"/>
      <c r="AU62" s="12"/>
      <c r="AV62" s="12"/>
      <c r="AW62" s="12"/>
      <c r="AX62" s="12"/>
      <c r="AY62" s="12"/>
      <c r="AZ62" s="12"/>
      <c r="BA62" s="12"/>
    </row>
    <row r="63" spans="1:53" x14ac:dyDescent="0.25">
      <c r="A63" s="80" t="s">
        <v>31</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12"/>
      <c r="AP63" s="12"/>
      <c r="AQ63" s="12"/>
      <c r="AR63" s="12"/>
      <c r="AS63" s="12"/>
      <c r="AT63" s="12"/>
      <c r="AU63" s="12"/>
      <c r="AV63" s="12"/>
      <c r="AW63" s="12"/>
      <c r="AX63" s="12"/>
      <c r="AY63" s="12"/>
      <c r="AZ63" s="12"/>
      <c r="BA63" s="12"/>
    </row>
    <row r="64" spans="1:53" x14ac:dyDescent="0.25">
      <c r="A64" s="77" t="s">
        <v>101</v>
      </c>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12"/>
      <c r="AP64" s="12"/>
      <c r="AQ64" s="12"/>
      <c r="AR64" s="12"/>
      <c r="AS64" s="12"/>
      <c r="AT64" s="12"/>
      <c r="AU64" s="12"/>
      <c r="AV64" s="12"/>
      <c r="AW64" s="12"/>
      <c r="AX64" s="12"/>
      <c r="AY64" s="12"/>
      <c r="AZ64" s="12"/>
      <c r="BA64" s="12"/>
    </row>
    <row r="65" spans="1:53" x14ac:dyDescent="0.25">
      <c r="A65" s="77" t="s">
        <v>100</v>
      </c>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12"/>
      <c r="AP65" s="12"/>
      <c r="AQ65" s="12"/>
      <c r="AR65" s="12"/>
      <c r="AS65" s="12"/>
      <c r="AT65" s="12"/>
      <c r="AU65" s="12"/>
      <c r="AV65" s="12"/>
      <c r="AW65" s="12"/>
      <c r="AX65" s="12"/>
      <c r="AY65" s="12"/>
      <c r="AZ65" s="12"/>
      <c r="BA65" s="12"/>
    </row>
    <row r="66" spans="1:53" x14ac:dyDescent="0.25">
      <c r="A66" s="80" t="s">
        <v>32</v>
      </c>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12"/>
      <c r="AP66" s="12"/>
      <c r="AQ66" s="12"/>
      <c r="AR66" s="12"/>
      <c r="AS66" s="12"/>
      <c r="AT66" s="12"/>
      <c r="AU66" s="12"/>
      <c r="AV66" s="12"/>
      <c r="AW66" s="12"/>
      <c r="AX66" s="12"/>
      <c r="AY66" s="12"/>
      <c r="AZ66" s="12"/>
      <c r="BA66" s="12"/>
    </row>
    <row r="67" spans="1:53" x14ac:dyDescent="0.25">
      <c r="A67" s="77" t="s">
        <v>103</v>
      </c>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12"/>
      <c r="AP67" s="12"/>
      <c r="AQ67" s="12"/>
      <c r="AR67" s="12"/>
      <c r="AS67" s="12"/>
      <c r="AT67" s="12"/>
      <c r="AU67" s="12"/>
      <c r="AV67" s="12"/>
      <c r="AW67" s="12"/>
      <c r="AX67" s="12"/>
      <c r="AY67" s="12"/>
      <c r="AZ67" s="12"/>
      <c r="BA67" s="12"/>
    </row>
    <row r="68" spans="1:53" x14ac:dyDescent="0.25">
      <c r="A68" s="77" t="s">
        <v>102</v>
      </c>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12"/>
      <c r="AP68" s="12"/>
      <c r="AQ68" s="12"/>
      <c r="AR68" s="12"/>
      <c r="AS68" s="12"/>
      <c r="AT68" s="12"/>
      <c r="AU68" s="12"/>
      <c r="AV68" s="12"/>
      <c r="AW68" s="12"/>
      <c r="AX68" s="12"/>
      <c r="AY68" s="12"/>
      <c r="AZ68" s="12"/>
      <c r="BA68" s="12"/>
    </row>
    <row r="69" spans="1:53" x14ac:dyDescent="0.25">
      <c r="A69" s="12"/>
      <c r="B69" s="12"/>
      <c r="C69" s="12"/>
      <c r="D69" s="12"/>
      <c r="E69" s="12"/>
      <c r="F69" s="12"/>
      <c r="G69" s="12"/>
      <c r="H69" s="14"/>
      <c r="I69" s="12"/>
      <c r="J69" s="14"/>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row>
    <row r="70" spans="1:53" x14ac:dyDescent="0.25">
      <c r="A70" s="15" t="s">
        <v>33</v>
      </c>
      <c r="B70" s="15" t="s">
        <v>98</v>
      </c>
      <c r="C70" s="16"/>
      <c r="D70" s="12"/>
      <c r="E70" s="12"/>
      <c r="F70" s="12"/>
      <c r="G70" s="12"/>
      <c r="H70" s="14"/>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row>
    <row r="71" spans="1:53" ht="23.25" x14ac:dyDescent="0.25">
      <c r="A71" s="7" t="s">
        <v>34</v>
      </c>
      <c r="B71" s="8" t="s">
        <v>35</v>
      </c>
      <c r="C71" s="5"/>
      <c r="J71" s="6"/>
    </row>
    <row r="73" spans="1:53" s="17" customFormat="1" ht="43.5" customHeight="1" x14ac:dyDescent="0.2">
      <c r="A73" s="97" t="s">
        <v>36</v>
      </c>
      <c r="B73" s="98"/>
      <c r="C73" s="98"/>
      <c r="D73" s="98"/>
      <c r="E73" s="98"/>
      <c r="F73" s="98"/>
      <c r="G73" s="98"/>
      <c r="H73" s="98"/>
      <c r="I73" s="98"/>
    </row>
    <row r="74" spans="1:53" s="17" customFormat="1" ht="44.25" customHeight="1" x14ac:dyDescent="0.2">
      <c r="A74" s="99" t="s">
        <v>37</v>
      </c>
      <c r="B74" s="100"/>
      <c r="C74" s="100"/>
      <c r="D74" s="100"/>
      <c r="E74" s="100"/>
      <c r="F74" s="100"/>
      <c r="G74" s="100"/>
      <c r="H74" s="100"/>
      <c r="I74" s="100"/>
    </row>
    <row r="75" spans="1:53" s="17" customFormat="1" ht="11.25" x14ac:dyDescent="0.2">
      <c r="A75" s="99" t="s">
        <v>38</v>
      </c>
      <c r="B75" s="100"/>
      <c r="C75" s="100"/>
      <c r="D75" s="100"/>
      <c r="E75" s="100"/>
      <c r="F75" s="100"/>
      <c r="G75" s="100"/>
      <c r="H75" s="100"/>
      <c r="I75" s="100"/>
    </row>
    <row r="76" spans="1:53" s="17" customFormat="1" ht="11.25" x14ac:dyDescent="0.2">
      <c r="A76" s="101" t="s">
        <v>39</v>
      </c>
      <c r="B76" s="102"/>
      <c r="C76" s="102"/>
      <c r="D76" s="102"/>
      <c r="E76" s="102"/>
      <c r="F76" s="102"/>
      <c r="G76" s="102"/>
      <c r="H76" s="102"/>
      <c r="I76" s="102"/>
    </row>
    <row r="77" spans="1:53" s="17" customFormat="1" ht="11.25" x14ac:dyDescent="0.2">
      <c r="A77" s="27"/>
      <c r="B77" s="28"/>
      <c r="C77" s="28"/>
      <c r="D77" s="28"/>
      <c r="E77" s="29"/>
      <c r="F77" s="28"/>
      <c r="G77" s="28"/>
      <c r="H77" s="29"/>
      <c r="I77" s="28"/>
    </row>
    <row r="78" spans="1:53" s="17" customFormat="1" ht="11.25" x14ac:dyDescent="0.2">
      <c r="A78" s="101" t="s">
        <v>40</v>
      </c>
      <c r="B78" s="102"/>
      <c r="C78" s="102"/>
      <c r="D78" s="102"/>
      <c r="E78" s="102"/>
      <c r="F78" s="102"/>
      <c r="G78" s="102"/>
      <c r="H78" s="102"/>
      <c r="I78" s="102"/>
    </row>
    <row r="79" spans="1:53" s="17" customFormat="1" ht="11.25" x14ac:dyDescent="0.2">
      <c r="A79" s="18"/>
      <c r="B79" s="9"/>
      <c r="C79" s="19"/>
      <c r="D79" s="19"/>
      <c r="E79" s="19"/>
      <c r="F79" s="19"/>
      <c r="G79" s="20"/>
      <c r="H79" s="20"/>
      <c r="I79" s="21"/>
    </row>
    <row r="80" spans="1:53" s="17" customFormat="1" ht="11.25" x14ac:dyDescent="0.2">
      <c r="A80" s="18"/>
      <c r="B80" s="9"/>
      <c r="C80" s="19"/>
      <c r="D80" s="19"/>
      <c r="E80" s="19"/>
      <c r="F80" s="19"/>
      <c r="G80" s="20"/>
      <c r="H80" s="20"/>
      <c r="I80" s="21"/>
    </row>
    <row r="81" spans="1:6" s="10" customFormat="1" ht="11.25" x14ac:dyDescent="0.2">
      <c r="A81" s="22"/>
    </row>
    <row r="82" spans="1:6" s="10" customFormat="1" ht="11.25" x14ac:dyDescent="0.2">
      <c r="A82" s="23"/>
      <c r="B82" s="11" t="s">
        <v>41</v>
      </c>
      <c r="C82" s="24"/>
      <c r="D82" s="24"/>
      <c r="E82" s="25"/>
      <c r="F82" s="25"/>
    </row>
    <row r="83" spans="1:6" s="10" customFormat="1" ht="11.25" x14ac:dyDescent="0.2">
      <c r="A83" s="23"/>
      <c r="B83" s="26" t="s">
        <v>42</v>
      </c>
      <c r="C83" s="24"/>
      <c r="D83" s="24"/>
      <c r="E83" s="81" t="s">
        <v>65</v>
      </c>
      <c r="F83" s="81"/>
    </row>
    <row r="85" spans="1:6" x14ac:dyDescent="0.25">
      <c r="C85" s="6" t="s">
        <v>104</v>
      </c>
    </row>
  </sheetData>
  <sortState xmlns:xlrd2="http://schemas.microsoft.com/office/spreadsheetml/2017/richdata2" ref="A13:AV230">
    <sortCondition ref="A12"/>
  </sortState>
  <mergeCells count="44">
    <mergeCell ref="A73:I73"/>
    <mergeCell ref="A74:I74"/>
    <mergeCell ref="A75:I75"/>
    <mergeCell ref="A76:I76"/>
    <mergeCell ref="A78:I78"/>
    <mergeCell ref="AL3:AN3"/>
    <mergeCell ref="K4:L4"/>
    <mergeCell ref="X4:Y4"/>
    <mergeCell ref="Z4:AA4"/>
    <mergeCell ref="AM4:AN4"/>
    <mergeCell ref="K7:L7"/>
    <mergeCell ref="X7:Y7"/>
    <mergeCell ref="K11:AN11"/>
    <mergeCell ref="G53:G54"/>
    <mergeCell ref="H53:H54"/>
    <mergeCell ref="I53:I54"/>
    <mergeCell ref="J53:J54"/>
    <mergeCell ref="Z7:AA7"/>
    <mergeCell ref="AM7:AN7"/>
    <mergeCell ref="K8:L8"/>
    <mergeCell ref="X8:Y8"/>
    <mergeCell ref="Z8:AA8"/>
    <mergeCell ref="AM8:AN8"/>
    <mergeCell ref="AM5:AN5"/>
    <mergeCell ref="K6:L6"/>
    <mergeCell ref="X6:Y6"/>
    <mergeCell ref="Z6:AA6"/>
    <mergeCell ref="AM6:AN6"/>
    <mergeCell ref="E83:F83"/>
    <mergeCell ref="A3:B3"/>
    <mergeCell ref="K3:L3"/>
    <mergeCell ref="W3:Y3"/>
    <mergeCell ref="Z3:AA3"/>
    <mergeCell ref="A9:J9"/>
    <mergeCell ref="K9:Y9"/>
    <mergeCell ref="Z9:AN9"/>
    <mergeCell ref="A4:B4"/>
    <mergeCell ref="A5:B5"/>
    <mergeCell ref="A6:B6"/>
    <mergeCell ref="A7:B7"/>
    <mergeCell ref="A8:B8"/>
    <mergeCell ref="K5:L5"/>
    <mergeCell ref="X5:Y5"/>
    <mergeCell ref="Z5:AA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14"/>
  <sheetViews>
    <sheetView workbookViewId="0">
      <selection activeCell="A6" sqref="A6:N6"/>
    </sheetView>
  </sheetViews>
  <sheetFormatPr defaultRowHeight="15" x14ac:dyDescent="0.25"/>
  <sheetData>
    <row r="3" spans="1:14" ht="23.25" x14ac:dyDescent="0.25">
      <c r="A3" s="103" t="s">
        <v>105</v>
      </c>
      <c r="B3" s="103"/>
      <c r="C3" s="103"/>
      <c r="D3" s="103"/>
      <c r="E3" s="103"/>
      <c r="F3" s="103"/>
      <c r="G3" s="103"/>
      <c r="H3" s="103"/>
      <c r="I3" s="103"/>
      <c r="J3" s="103"/>
      <c r="K3" s="103"/>
      <c r="L3" s="103"/>
      <c r="M3" s="103"/>
      <c r="N3" s="103"/>
    </row>
    <row r="5" spans="1:14" ht="95.25" customHeight="1" x14ac:dyDescent="0.25"/>
    <row r="6" spans="1:14" ht="36" x14ac:dyDescent="0.25">
      <c r="A6" s="104" t="s">
        <v>106</v>
      </c>
      <c r="B6" s="104"/>
      <c r="C6" s="104"/>
      <c r="D6" s="104"/>
      <c r="E6" s="104"/>
      <c r="F6" s="104"/>
      <c r="G6" s="104"/>
      <c r="H6" s="104"/>
      <c r="I6" s="104"/>
      <c r="J6" s="104"/>
      <c r="K6" s="104"/>
      <c r="L6" s="104"/>
      <c r="M6" s="104"/>
      <c r="N6" s="104"/>
    </row>
    <row r="8" spans="1:14" ht="24" customHeight="1" x14ac:dyDescent="0.25"/>
    <row r="9" spans="1:14" ht="61.5" x14ac:dyDescent="0.25">
      <c r="A9" s="105" t="s">
        <v>107</v>
      </c>
      <c r="B9" s="105"/>
      <c r="C9" s="105"/>
      <c r="D9" s="105"/>
      <c r="E9" s="105"/>
      <c r="F9" s="105"/>
      <c r="G9" s="105"/>
      <c r="H9" s="105"/>
      <c r="I9" s="105"/>
      <c r="J9" s="105"/>
      <c r="K9" s="105"/>
      <c r="L9" s="105"/>
      <c r="M9" s="105"/>
      <c r="N9" s="105"/>
    </row>
    <row r="11" spans="1:14" ht="64.5" customHeight="1" x14ac:dyDescent="0.25"/>
    <row r="14" spans="1:14" ht="21" x14ac:dyDescent="0.25">
      <c r="H14" s="33"/>
      <c r="L14" s="33" t="s">
        <v>108</v>
      </c>
    </row>
  </sheetData>
  <mergeCells count="3">
    <mergeCell ref="A3:N3"/>
    <mergeCell ref="A6:N6"/>
    <mergeCell ref="A9:N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6" ma:contentTypeDescription="Umožňuje vytvoriť nový dokument." ma:contentTypeScope="" ma:versionID="7fc6617d5ae17f63608e42e847ec8c84">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0f3a467d9a1c7d429fa85753c4531426"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4FE543-F867-4D95-8995-3CE605374E58}">
  <ds:schemaRefs>
    <ds:schemaRef ds:uri="http://schemas.microsoft.com/sharepoint/v3/contenttype/forms"/>
  </ds:schemaRefs>
</ds:datastoreItem>
</file>

<file path=customXml/itemProps2.xml><?xml version="1.0" encoding="utf-8"?>
<ds:datastoreItem xmlns:ds="http://schemas.openxmlformats.org/officeDocument/2006/customXml" ds:itemID="{4BEFDE73-7EF9-4C68-89B4-A553A3B0D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Ovocie a zelenina</vt: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Dufala Martin</cp:lastModifiedBy>
  <cp:lastPrinted>2022-12-28T15:37:57Z</cp:lastPrinted>
  <dcterms:created xsi:type="dcterms:W3CDTF">2016-08-01T23:26:40Z</dcterms:created>
  <dcterms:modified xsi:type="dcterms:W3CDTF">2023-01-26T22:34:40Z</dcterms:modified>
</cp:coreProperties>
</file>