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Moje zákazky\09 Poskytnutie typizovaných služieb prevádzky a údržby informačného systému mostných objektov\07 Vysvetlenie SP\Vysvetlenie I\"/>
    </mc:Choice>
  </mc:AlternateContent>
  <bookViews>
    <workbookView xWindow="0" yWindow="0" windowWidth="38400" windowHeight="20040"/>
  </bookViews>
  <sheets>
    <sheet name="Príloha č. 1 k časti B.2 " sheetId="2" r:id="rId1"/>
    <sheet name="Príloha č. 2 k časti A.2" sheetId="1" r:id="rId2"/>
  </sheets>
  <definedNames>
    <definedName name="_ftn1" localSheetId="1">'Príloha č. 2 k časti A.2'!$A$7</definedName>
    <definedName name="_ftnref1" localSheetId="1">'Príloha č. 2 k časti A.2'!$B$5</definedName>
  </definedNames>
  <calcPr calcId="162913" fullPrecision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7" i="2"/>
  <c r="E8" i="2"/>
  <c r="E9" i="2"/>
  <c r="E10" i="2"/>
  <c r="E11" i="2"/>
  <c r="E12" i="2"/>
  <c r="E14" i="2"/>
  <c r="E15" i="2"/>
  <c r="E20" i="2"/>
  <c r="E17" i="2"/>
  <c r="E18" i="2"/>
  <c r="E19" i="2"/>
  <c r="E21" i="2"/>
  <c r="E22" i="2"/>
  <c r="E23" i="2"/>
  <c r="E24" i="2"/>
  <c r="E26" i="2"/>
  <c r="E28" i="2"/>
  <c r="B4" i="1"/>
  <c r="E25" i="2"/>
  <c r="E4" i="1"/>
</calcChain>
</file>

<file path=xl/sharedStrings.xml><?xml version="1.0" encoding="utf-8"?>
<sst xmlns="http://schemas.openxmlformats.org/spreadsheetml/2006/main" count="85" uniqueCount="72">
  <si>
    <t>Názov Kritéria</t>
  </si>
  <si>
    <t>Navrhovaná cena v eur bez DPH</t>
  </si>
  <si>
    <t>Navrhovaná cena v eur s DPH</t>
  </si>
  <si>
    <t>Doba odstránenia</t>
  </si>
  <si>
    <r>
      <t>Kritérium K2</t>
    </r>
    <r>
      <rPr>
        <b/>
        <sz val="10"/>
        <color theme="1"/>
        <rFont val="Calibri"/>
        <family val="2"/>
        <charset val="238"/>
      </rPr>
      <t xml:space="preserve"> - Odstránenie kritickej vady</t>
    </r>
  </si>
  <si>
    <r>
      <t>Kritérium K1</t>
    </r>
    <r>
      <rPr>
        <b/>
        <sz val="10"/>
        <color theme="1"/>
        <rFont val="Calibri"/>
        <family val="2"/>
        <charset val="238"/>
      </rPr>
      <t xml:space="preserve"> - Navrhovaná cena uchádzača                                           </t>
    </r>
    <r>
      <rPr>
        <sz val="10"/>
        <color theme="1"/>
        <rFont val="Calibri"/>
        <family val="2"/>
        <charset val="238"/>
      </rPr>
      <t>(Sumár za Inováciu IS SMO, Služby technickej podpory a Úkonov nad rámec servisnej činnosti)</t>
    </r>
  </si>
  <si>
    <t xml:space="preserve">DPH  </t>
  </si>
  <si>
    <t>Úroveň</t>
  </si>
  <si>
    <t>Hodnota</t>
  </si>
  <si>
    <t>Počet bodov</t>
  </si>
  <si>
    <t>do 24 hodín</t>
  </si>
  <si>
    <t>do 18 hodín</t>
  </si>
  <si>
    <t>do 12 hodín</t>
  </si>
  <si>
    <t>do 6 hodín</t>
  </si>
  <si>
    <t>do 3 hodín</t>
  </si>
  <si>
    <t>do 1 hodiny</t>
  </si>
  <si>
    <t>do 5 pracovných dní</t>
  </si>
  <si>
    <t>do 4 pracovných dní</t>
  </si>
  <si>
    <t>do 3 pracovných dní</t>
  </si>
  <si>
    <t>do 2 pracovných dní</t>
  </si>
  <si>
    <t>Reakčná doba</t>
  </si>
  <si>
    <r>
      <t>Doba odstránenia</t>
    </r>
    <r>
      <rPr>
        <b/>
        <sz val="8"/>
        <color theme="1"/>
        <rFont val="Calibri"/>
        <family val="2"/>
        <charset val="238"/>
      </rPr>
      <t>[1]</t>
    </r>
  </si>
  <si>
    <r>
      <t>Reakčná doba</t>
    </r>
    <r>
      <rPr>
        <b/>
        <sz val="8"/>
        <color theme="1"/>
        <rFont val="Calibri"/>
        <family val="2"/>
        <charset val="238"/>
        <scheme val="minor"/>
      </rPr>
      <t>[1]</t>
    </r>
  </si>
  <si>
    <r>
      <rPr>
        <sz val="9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Uchádzač vyjadrí návrh kritéria na základe ním ponúknutej úrovne poskytovanej služby (Odstránenie kritickej vady, Odstránenie hlavnej vady)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označenej </t>
    </r>
    <r>
      <rPr>
        <b/>
        <sz val="11"/>
        <color theme="1"/>
        <rFont val="Calibri"/>
        <family val="2"/>
        <charset val="238"/>
        <scheme val="minor"/>
      </rPr>
      <t>písmenom</t>
    </r>
    <r>
      <rPr>
        <sz val="11"/>
        <color theme="1"/>
        <rFont val="Calibri"/>
        <family val="2"/>
        <charset val="238"/>
        <scheme val="minor"/>
      </rPr>
      <t>, podľa tabuliek Reakčná doba a Doba odstránenia</t>
    </r>
  </si>
  <si>
    <t>A</t>
  </si>
  <si>
    <t>B</t>
  </si>
  <si>
    <t>C</t>
  </si>
  <si>
    <t>D</t>
  </si>
  <si>
    <t>E</t>
  </si>
  <si>
    <t>1.</t>
  </si>
  <si>
    <t>2.</t>
  </si>
  <si>
    <t>3.</t>
  </si>
  <si>
    <t>F</t>
  </si>
  <si>
    <t>Predmet zákazky: Poskytnutie typizovaných služieb prevádzky a údržby informačného systému mostných objektov</t>
  </si>
  <si>
    <t>Cenová kalkulácia:</t>
  </si>
  <si>
    <t>P. č.</t>
  </si>
  <si>
    <t>Názov položky</t>
  </si>
  <si>
    <t>Cena za MJ **</t>
  </si>
  <si>
    <t xml:space="preserve">Cena spolu </t>
  </si>
  <si>
    <t>bez DPH (€)</t>
  </si>
  <si>
    <t>a) analýza požiadaviek</t>
  </si>
  <si>
    <t xml:space="preserve">c) Nasadenie diela </t>
  </si>
  <si>
    <t>d) Migrácia a konsolidácia dát z využívaného IS pre SMO</t>
  </si>
  <si>
    <t>e) Zaškolenie používateľov</t>
  </si>
  <si>
    <t>f) Vypracovanie a odovzdanie dokumentácie</t>
  </si>
  <si>
    <r>
      <t xml:space="preserve">Suma celkom za časť 1 </t>
    </r>
    <r>
      <rPr>
        <b/>
        <sz val="8"/>
        <color theme="1"/>
        <rFont val="Calibri"/>
        <family val="2"/>
        <charset val="238"/>
        <scheme val="minor"/>
      </rPr>
      <t>"Inovácia IS SMO"</t>
    </r>
  </si>
  <si>
    <t>3.1.1. Riešenie a odstraňovania vád</t>
  </si>
  <si>
    <t>3.1.2. Hot-line podpora</t>
  </si>
  <si>
    <t>3.1.3. Identifikácia a lokalizácia vád a ich príčin</t>
  </si>
  <si>
    <t>3.1.4. Problem managment</t>
  </si>
  <si>
    <t>3.1.5. Konzultačnú činnosť formou e-mailu</t>
  </si>
  <si>
    <t>3.1.6. Inštalácia opravných patchov a hot-fixov</t>
  </si>
  <si>
    <t>3.2.1. Službu update</t>
  </si>
  <si>
    <r>
      <rPr>
        <b/>
        <sz val="10"/>
        <color rgb="FF000000"/>
        <rFont val="Calibri"/>
        <family val="2"/>
        <charset val="238"/>
        <scheme val="minor"/>
      </rPr>
      <t>Zmenové konania</t>
    </r>
    <r>
      <rPr>
        <sz val="10"/>
        <color rgb="FF000000"/>
        <rFont val="Calibri"/>
        <family val="2"/>
        <charset val="238"/>
        <scheme val="minor"/>
      </rPr>
      <t xml:space="preserve"> - v rámci plnenia môže byť zhotoviteľom poskytovaná aj customizácia IS SMO podľa požiadaviek objednávateľa (release) a spočívajúca predovšetkým v dopĺňaní systému o nové moduly, resp úpravu existujúcich modulov podľa potrieb objednávateľa (v rozsahu 150 MD)</t>
    </r>
  </si>
  <si>
    <t>Spolu Celkom</t>
  </si>
  <si>
    <t>** Uchádzač vyplní cenu za MJ (bez DPH)</t>
  </si>
  <si>
    <r>
      <rPr>
        <b/>
        <sz val="11"/>
        <color rgb="FF000000"/>
        <rFont val="Calibri"/>
        <family val="2"/>
        <charset val="238"/>
        <scheme val="minor"/>
      </rPr>
      <t>Inovácia IS SMO</t>
    </r>
    <r>
      <rPr>
        <sz val="11"/>
        <color rgb="FF000000"/>
        <rFont val="Calibri"/>
        <family val="2"/>
        <charset val="238"/>
        <scheme val="minor"/>
      </rPr>
      <t xml:space="preserve"> </t>
    </r>
  </si>
  <si>
    <t>Prevádzka systému IS SMO - predmetom zákazky je zabezpečenie všetkých služieb spojených s prevádzkou systému IS SMO verejného obstarávateľa, zahrňujúce dennodenné, priebežné, plánované a operatívne činnosti, smerujúce k zaisteniu prevádzkyschopnosti IS SMO počas obdobia počínajúc dňom odovzdania diela a po dobu platnosti a účinnosti tejto zmluvy (cena za 36 mesiacov pre 16 miest plnenia)</t>
  </si>
  <si>
    <r>
      <t xml:space="preserve">Suma celkom za časť 2 </t>
    </r>
    <r>
      <rPr>
        <b/>
        <sz val="8"/>
        <color theme="1"/>
        <rFont val="Calibri"/>
        <family val="2"/>
        <charset val="238"/>
        <scheme val="minor"/>
      </rPr>
      <t>"Prevádzka systému IS SMO" (cena za 36 mesiacov pre 16 miest plnenia)</t>
    </r>
  </si>
  <si>
    <t>Suma celkom za časť 2 "Prevádzka systému IS SMO" (cena za jeden mesiac pre 16 miest plnenie)</t>
  </si>
  <si>
    <t>Príloha č.1 k časti B.2 - Špecifikácia ceny (zároveň Príloha č. 1 k Zmluve)</t>
  </si>
  <si>
    <t>Príloha č. 2 k časti A.2 - Odstránenie kritickej vady - Kritérium K 2 (zároveň Príloha č. 2 k Zmluve)</t>
  </si>
  <si>
    <r>
      <t>Uchádzač uvedie skutočnosť, či je/nie je platcom DPH:</t>
    </r>
    <r>
      <rPr>
        <b/>
        <sz val="11"/>
        <color indexed="8"/>
        <rFont val="Calibri"/>
        <family val="2"/>
        <charset val="238"/>
      </rPr>
      <t xml:space="preserve"> Som/Nie som platiteľom DPH.</t>
    </r>
  </si>
  <si>
    <t>Miesto:..........................</t>
  </si>
  <si>
    <t>.....................................................</t>
  </si>
  <si>
    <t>Dátum:..........................</t>
  </si>
  <si>
    <t>Pečiatka a podpis oprávnenej osoby</t>
  </si>
  <si>
    <t>b) Programovanie modulov</t>
  </si>
  <si>
    <t>g) Licencia ku komponentom  geografického zobrazovania</t>
  </si>
  <si>
    <t>h) Licenčná podpora počas doby trvania zmluvy pre komponenty geografického zobrazovania</t>
  </si>
  <si>
    <t>Množstvo MD/ks *</t>
  </si>
  <si>
    <t>* Uchádzač vyplní počet MD / počet ks licencií pre body g) a h) v časti 1 Inovácia IS 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</si>
</sst>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9BDB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19">
    <xf numFmtId="0" fontId="0" fillId="0" borderId="0" xfId="0"/>
    <xf numFmtId="2" fontId="2" fillId="4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1" fontId="0" fillId="7" borderId="27" xfId="0" applyNumberFormat="1" applyFill="1" applyBorder="1" applyProtection="1">
      <protection locked="0"/>
    </xf>
    <xf numFmtId="1" fontId="0" fillId="7" borderId="30" xfId="0" applyNumberFormat="1" applyFill="1" applyBorder="1" applyProtection="1">
      <protection locked="0"/>
    </xf>
    <xf numFmtId="1" fontId="14" fillId="7" borderId="35" xfId="0" applyNumberFormat="1" applyFont="1" applyFill="1" applyBorder="1" applyAlignment="1" applyProtection="1">
      <alignment horizontal="right" vertical="center" wrapText="1"/>
      <protection locked="0"/>
    </xf>
    <xf numFmtId="1" fontId="14" fillId="7" borderId="38" xfId="0" applyNumberFormat="1" applyFont="1" applyFill="1" applyBorder="1" applyAlignment="1" applyProtection="1">
      <alignment horizontal="right" vertical="center" wrapText="1"/>
      <protection locked="0"/>
    </xf>
    <xf numFmtId="1" fontId="14" fillId="7" borderId="40" xfId="0" applyNumberFormat="1" applyFont="1" applyFill="1" applyBorder="1" applyAlignment="1" applyProtection="1">
      <alignment horizontal="right" vertical="center" wrapText="1"/>
      <protection locked="0"/>
    </xf>
    <xf numFmtId="164" fontId="14" fillId="8" borderId="36" xfId="0" applyNumberFormat="1" applyFont="1" applyFill="1" applyBorder="1" applyAlignment="1" applyProtection="1">
      <alignment horizontal="right" vertical="center" wrapText="1"/>
      <protection locked="0"/>
    </xf>
    <xf numFmtId="164" fontId="14" fillId="8" borderId="11" xfId="0" applyNumberFormat="1" applyFont="1" applyFill="1" applyBorder="1" applyAlignment="1" applyProtection="1">
      <alignment horizontal="right" vertical="center" wrapText="1"/>
      <protection locked="0"/>
    </xf>
    <xf numFmtId="164" fontId="14" fillId="8" borderId="41" xfId="0" applyNumberFormat="1" applyFont="1" applyFill="1" applyBorder="1" applyAlignment="1" applyProtection="1">
      <alignment horizontal="right" vertical="center" wrapText="1"/>
      <protection locked="0"/>
    </xf>
    <xf numFmtId="164" fontId="0" fillId="8" borderId="28" xfId="0" applyNumberFormat="1" applyFill="1" applyBorder="1" applyProtection="1">
      <protection locked="0"/>
    </xf>
    <xf numFmtId="164" fontId="0" fillId="8" borderId="31" xfId="0" applyNumberFormat="1" applyFill="1" applyBorder="1" applyProtection="1">
      <protection locked="0"/>
    </xf>
    <xf numFmtId="0" fontId="12" fillId="0" borderId="0" xfId="0" applyFont="1" applyProtection="1"/>
    <xf numFmtId="0" fontId="13" fillId="6" borderId="9" xfId="0" applyFont="1" applyFill="1" applyBorder="1" applyAlignment="1" applyProtection="1">
      <alignment horizontal="center" vertical="center" wrapText="1"/>
    </xf>
    <xf numFmtId="0" fontId="13" fillId="6" borderId="23" xfId="0" applyFont="1" applyFill="1" applyBorder="1" applyAlignment="1" applyProtection="1">
      <alignment horizontal="center" vertical="center" wrapText="1"/>
    </xf>
    <xf numFmtId="0" fontId="14" fillId="0" borderId="24" xfId="0" applyFont="1" applyBorder="1" applyAlignment="1" applyProtection="1">
      <alignment vertical="center" wrapText="1"/>
    </xf>
    <xf numFmtId="0" fontId="0" fillId="0" borderId="27" xfId="0" applyBorder="1" applyProtection="1"/>
    <xf numFmtId="164" fontId="14" fillId="0" borderId="29" xfId="0" applyNumberFormat="1" applyFont="1" applyBorder="1" applyAlignment="1" applyProtection="1">
      <alignment vertical="center" wrapText="1"/>
    </xf>
    <xf numFmtId="164" fontId="14" fillId="0" borderId="32" xfId="0" applyNumberFormat="1" applyFont="1" applyBorder="1" applyAlignment="1" applyProtection="1">
      <alignment vertical="center" wrapText="1"/>
    </xf>
    <xf numFmtId="0" fontId="0" fillId="0" borderId="1" xfId="0" applyBorder="1" applyProtection="1"/>
    <xf numFmtId="0" fontId="0" fillId="0" borderId="6" xfId="0" applyFill="1" applyBorder="1" applyProtection="1"/>
    <xf numFmtId="164" fontId="0" fillId="0" borderId="33" xfId="0" applyNumberFormat="1" applyFill="1" applyBorder="1" applyProtection="1"/>
    <xf numFmtId="164" fontId="13" fillId="9" borderId="1" xfId="0" applyNumberFormat="1" applyFont="1" applyFill="1" applyBorder="1" applyAlignment="1" applyProtection="1">
      <alignment wrapText="1"/>
    </xf>
    <xf numFmtId="0" fontId="0" fillId="0" borderId="7" xfId="0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left" vertical="center" wrapText="1"/>
    </xf>
    <xf numFmtId="164" fontId="5" fillId="0" borderId="37" xfId="0" applyNumberFormat="1" applyFont="1" applyBorder="1" applyAlignment="1" applyProtection="1">
      <alignment horizontal="right" vertical="center" wrapText="1"/>
    </xf>
    <xf numFmtId="0" fontId="0" fillId="0" borderId="27" xfId="0" applyFont="1" applyBorder="1" applyAlignment="1" applyProtection="1">
      <alignment horizontal="left" vertical="center" wrapText="1"/>
    </xf>
    <xf numFmtId="164" fontId="5" fillId="0" borderId="39" xfId="0" applyNumberFormat="1" applyFont="1" applyBorder="1" applyAlignment="1" applyProtection="1">
      <alignment horizontal="right" vertical="center" wrapText="1"/>
    </xf>
    <xf numFmtId="0" fontId="0" fillId="0" borderId="30" xfId="0" applyFont="1" applyBorder="1" applyAlignment="1" applyProtection="1">
      <alignment horizontal="left" vertical="center" wrapText="1"/>
    </xf>
    <xf numFmtId="164" fontId="5" fillId="0" borderId="42" xfId="0" applyNumberFormat="1" applyFont="1" applyBorder="1" applyAlignment="1" applyProtection="1">
      <alignment horizontal="right"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14" fillId="0" borderId="6" xfId="0" applyFont="1" applyFill="1" applyBorder="1" applyAlignment="1" applyProtection="1">
      <alignment horizontal="right" vertical="center" wrapText="1"/>
    </xf>
    <xf numFmtId="164" fontId="14" fillId="0" borderId="33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wrapText="1"/>
    </xf>
    <xf numFmtId="164" fontId="0" fillId="0" borderId="33" xfId="0" applyNumberFormat="1" applyBorder="1" applyAlignment="1" applyProtection="1">
      <alignment wrapText="1"/>
    </xf>
    <xf numFmtId="164" fontId="13" fillId="11" borderId="1" xfId="0" applyNumberFormat="1" applyFont="1" applyFill="1" applyBorder="1" applyAlignment="1" applyProtection="1">
      <alignment wrapText="1"/>
    </xf>
    <xf numFmtId="0" fontId="12" fillId="10" borderId="6" xfId="0" applyFont="1" applyFill="1" applyBorder="1" applyProtection="1"/>
    <xf numFmtId="0" fontId="19" fillId="10" borderId="1" xfId="0" applyFont="1" applyFill="1" applyBorder="1" applyProtection="1"/>
    <xf numFmtId="0" fontId="19" fillId="10" borderId="33" xfId="0" applyFont="1" applyFill="1" applyBorder="1" applyProtection="1"/>
    <xf numFmtId="164" fontId="19" fillId="10" borderId="33" xfId="0" applyNumberFormat="1" applyFont="1" applyFill="1" applyBorder="1" applyProtection="1"/>
    <xf numFmtId="164" fontId="12" fillId="10" borderId="1" xfId="0" applyNumberFormat="1" applyFont="1" applyFill="1" applyBorder="1" applyProtection="1"/>
    <xf numFmtId="0" fontId="15" fillId="0" borderId="0" xfId="0" applyFont="1" applyAlignment="1" applyProtection="1">
      <alignment horizontal="right" vertical="center"/>
    </xf>
    <xf numFmtId="0" fontId="14" fillId="7" borderId="0" xfId="0" applyFont="1" applyFill="1" applyAlignment="1" applyProtection="1">
      <alignment horizontal="justify" vertical="center" wrapText="1"/>
    </xf>
    <xf numFmtId="0" fontId="14" fillId="8" borderId="0" xfId="0" applyFont="1" applyFill="1" applyAlignment="1" applyProtection="1">
      <alignment horizontal="justify" vertical="center"/>
    </xf>
    <xf numFmtId="0" fontId="20" fillId="0" borderId="0" xfId="0" applyFont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 wrapText="1"/>
    </xf>
    <xf numFmtId="2" fontId="2" fillId="0" borderId="4" xfId="0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justify" vertical="center" wrapText="1"/>
    </xf>
    <xf numFmtId="0" fontId="9" fillId="0" borderId="20" xfId="0" applyFont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</xf>
    <xf numFmtId="0" fontId="9" fillId="0" borderId="22" xfId="0" applyFont="1" applyBorder="1" applyAlignment="1" applyProtection="1">
      <alignment horizontal="justify" vertical="center"/>
    </xf>
    <xf numFmtId="0" fontId="3" fillId="0" borderId="12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wrapText="1"/>
    </xf>
    <xf numFmtId="0" fontId="3" fillId="0" borderId="19" xfId="0" applyFont="1" applyBorder="1" applyAlignment="1" applyProtection="1">
      <alignment horizontal="center" wrapText="1"/>
    </xf>
    <xf numFmtId="0" fontId="0" fillId="0" borderId="5" xfId="0" applyFill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30" xfId="0" applyBorder="1" applyAlignment="1" applyProtection="1">
      <alignment wrapText="1"/>
    </xf>
    <xf numFmtId="0" fontId="0" fillId="0" borderId="0" xfId="0" applyAlignment="1" applyProtection="1">
      <alignment horizontal="right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 wrapText="1"/>
    </xf>
    <xf numFmtId="0" fontId="17" fillId="0" borderId="3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164" fontId="5" fillId="8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8" borderId="3" xfId="0" applyNumberFormat="1" applyFont="1" applyFill="1" applyBorder="1" applyAlignment="1" applyProtection="1">
      <alignment horizontal="center" vertical="center" wrapText="1"/>
      <protection locked="0"/>
    </xf>
    <xf numFmtId="164" fontId="13" fillId="9" borderId="7" xfId="0" applyNumberFormat="1" applyFont="1" applyFill="1" applyBorder="1" applyAlignment="1" applyProtection="1">
      <alignment wrapText="1"/>
    </xf>
    <xf numFmtId="164" fontId="6" fillId="0" borderId="3" xfId="0" applyNumberFormat="1" applyFont="1" applyBorder="1" applyAlignment="1" applyProtection="1">
      <alignment wrapText="1"/>
    </xf>
    <xf numFmtId="0" fontId="5" fillId="0" borderId="5" xfId="0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13" fillId="6" borderId="7" xfId="0" applyFont="1" applyFill="1" applyBorder="1" applyAlignment="1" applyProtection="1">
      <alignment horizontal="center" vertical="center"/>
    </xf>
    <xf numFmtId="0" fontId="13" fillId="6" borderId="5" xfId="0" applyFont="1" applyFill="1" applyBorder="1" applyAlignment="1" applyProtection="1">
      <alignment horizontal="center" vertical="center"/>
    </xf>
    <xf numFmtId="0" fontId="13" fillId="6" borderId="7" xfId="0" applyFont="1" applyFill="1" applyBorder="1" applyAlignment="1" applyProtection="1">
      <alignment horizontal="justify" vertical="center" wrapText="1"/>
    </xf>
    <xf numFmtId="0" fontId="13" fillId="6" borderId="5" xfId="0" applyFont="1" applyFill="1" applyBorder="1" applyAlignment="1" applyProtection="1">
      <alignment horizontal="justify" vertical="center" wrapText="1"/>
    </xf>
    <xf numFmtId="0" fontId="13" fillId="6" borderId="7" xfId="0" applyFont="1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left" wrapText="1"/>
    </xf>
    <xf numFmtId="0" fontId="16" fillId="0" borderId="34" xfId="0" applyFont="1" applyBorder="1" applyAlignment="1" applyProtection="1">
      <alignment horizontal="left"/>
    </xf>
    <xf numFmtId="0" fontId="16" fillId="0" borderId="9" xfId="0" applyFont="1" applyBorder="1" applyAlignment="1" applyProtection="1">
      <alignment horizontal="left"/>
    </xf>
    <xf numFmtId="0" fontId="0" fillId="0" borderId="24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1" fillId="5" borderId="6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12" borderId="6" xfId="0" applyFont="1" applyFill="1" applyBorder="1" applyAlignment="1" applyProtection="1">
      <alignment horizontal="center" vertical="center" wrapText="1"/>
      <protection locked="0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9" fontId="2" fillId="0" borderId="8" xfId="0" applyNumberFormat="1" applyFont="1" applyBorder="1" applyAlignment="1" applyProtection="1">
      <alignment horizontal="center" vertical="center" wrapText="1"/>
    </xf>
    <xf numFmtId="9" fontId="2" fillId="0" borderId="9" xfId="0" applyNumberFormat="1" applyFont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right"/>
    </xf>
    <xf numFmtId="0" fontId="0" fillId="0" borderId="0" xfId="0" applyAlignment="1" applyProtection="1">
      <alignment wrapText="1"/>
    </xf>
    <xf numFmtId="0" fontId="0" fillId="0" borderId="0" xfId="0" applyAlignment="1" applyProtection="1"/>
  </cellXfs>
  <cellStyles count="2">
    <cellStyle name="Mena 2" xfId="1"/>
    <cellStyle name="Normálna" xfId="0" builtinId="0"/>
  </cellStyles>
  <dxfs count="0"/>
  <tableStyles count="0" defaultTableStyle="TableStyleMedium2" defaultPivotStyle="PivotStyleLight16"/>
  <colors>
    <mruColors>
      <color rgb="FFD99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topLeftCell="A16" zoomScaleNormal="100" workbookViewId="0">
      <selection activeCell="B11" sqref="B11"/>
    </sheetView>
  </sheetViews>
  <sheetFormatPr defaultColWidth="9.140625" defaultRowHeight="15" x14ac:dyDescent="0.25"/>
  <cols>
    <col min="1" max="1" width="5.85546875" style="2" customWidth="1"/>
    <col min="2" max="2" width="52.85546875" style="2" customWidth="1"/>
    <col min="3" max="3" width="14" style="2" customWidth="1"/>
    <col min="4" max="4" width="13.7109375" style="2" customWidth="1"/>
    <col min="5" max="5" width="18.28515625" style="2" customWidth="1"/>
    <col min="6" max="16384" width="9.140625" style="2"/>
  </cols>
  <sheetData>
    <row r="1" spans="1:5" ht="15.75" x14ac:dyDescent="0.25">
      <c r="A1" s="14"/>
      <c r="B1" s="75" t="s">
        <v>60</v>
      </c>
      <c r="C1" s="75"/>
      <c r="D1" s="75"/>
      <c r="E1" s="75"/>
    </row>
    <row r="2" spans="1:5" ht="30.75" customHeight="1" x14ac:dyDescent="0.25">
      <c r="A2" s="102" t="s">
        <v>33</v>
      </c>
      <c r="B2" s="102"/>
      <c r="C2" s="102"/>
      <c r="D2" s="102"/>
      <c r="E2" s="102"/>
    </row>
    <row r="3" spans="1:5" ht="16.5" thickBot="1" x14ac:dyDescent="0.3">
      <c r="A3" s="14" t="s">
        <v>34</v>
      </c>
      <c r="B3" s="14"/>
    </row>
    <row r="4" spans="1:5" x14ac:dyDescent="0.25">
      <c r="A4" s="88" t="s">
        <v>35</v>
      </c>
      <c r="B4" s="90" t="s">
        <v>36</v>
      </c>
      <c r="C4" s="92" t="s">
        <v>70</v>
      </c>
      <c r="D4" s="15" t="s">
        <v>37</v>
      </c>
      <c r="E4" s="15" t="s">
        <v>38</v>
      </c>
    </row>
    <row r="5" spans="1:5" ht="15.75" thickBot="1" x14ac:dyDescent="0.3">
      <c r="A5" s="89"/>
      <c r="B5" s="91"/>
      <c r="C5" s="93"/>
      <c r="D5" s="16" t="s">
        <v>39</v>
      </c>
      <c r="E5" s="16" t="s">
        <v>39</v>
      </c>
    </row>
    <row r="6" spans="1:5" x14ac:dyDescent="0.25">
      <c r="A6" s="94" t="s">
        <v>29</v>
      </c>
      <c r="B6" s="17" t="s">
        <v>56</v>
      </c>
      <c r="C6" s="99"/>
      <c r="D6" s="100"/>
      <c r="E6" s="101"/>
    </row>
    <row r="7" spans="1:5" x14ac:dyDescent="0.25">
      <c r="A7" s="95"/>
      <c r="B7" s="18" t="s">
        <v>40</v>
      </c>
      <c r="C7" s="4">
        <v>0</v>
      </c>
      <c r="D7" s="12">
        <v>0</v>
      </c>
      <c r="E7" s="19">
        <f t="shared" ref="E7:E14" si="0">C7*D7</f>
        <v>0</v>
      </c>
    </row>
    <row r="8" spans="1:5" x14ac:dyDescent="0.25">
      <c r="A8" s="95"/>
      <c r="B8" s="18" t="s">
        <v>67</v>
      </c>
      <c r="C8" s="4">
        <v>0</v>
      </c>
      <c r="D8" s="12">
        <v>0</v>
      </c>
      <c r="E8" s="19">
        <f t="shared" si="0"/>
        <v>0</v>
      </c>
    </row>
    <row r="9" spans="1:5" x14ac:dyDescent="0.25">
      <c r="A9" s="95"/>
      <c r="B9" s="18" t="s">
        <v>41</v>
      </c>
      <c r="C9" s="4">
        <v>0</v>
      </c>
      <c r="D9" s="12">
        <v>0</v>
      </c>
      <c r="E9" s="19">
        <f t="shared" si="0"/>
        <v>0</v>
      </c>
    </row>
    <row r="10" spans="1:5" x14ac:dyDescent="0.25">
      <c r="A10" s="95"/>
      <c r="B10" s="18" t="s">
        <v>42</v>
      </c>
      <c r="C10" s="4">
        <v>0</v>
      </c>
      <c r="D10" s="12">
        <v>0</v>
      </c>
      <c r="E10" s="19">
        <f t="shared" si="0"/>
        <v>0</v>
      </c>
    </row>
    <row r="11" spans="1:5" x14ac:dyDescent="0.25">
      <c r="A11" s="95"/>
      <c r="B11" s="18" t="s">
        <v>43</v>
      </c>
      <c r="C11" s="4">
        <v>0</v>
      </c>
      <c r="D11" s="12">
        <v>0</v>
      </c>
      <c r="E11" s="19">
        <f t="shared" ref="E11:E12" si="1">C11*D11</f>
        <v>0</v>
      </c>
    </row>
    <row r="12" spans="1:5" x14ac:dyDescent="0.25">
      <c r="A12" s="95"/>
      <c r="B12" s="18" t="s">
        <v>44</v>
      </c>
      <c r="C12" s="4">
        <v>0</v>
      </c>
      <c r="D12" s="12">
        <v>0</v>
      </c>
      <c r="E12" s="19">
        <f t="shared" si="1"/>
        <v>0</v>
      </c>
    </row>
    <row r="13" spans="1:5" x14ac:dyDescent="0.25">
      <c r="A13" s="95"/>
      <c r="B13" s="18" t="s">
        <v>68</v>
      </c>
      <c r="C13" s="4">
        <v>0</v>
      </c>
      <c r="D13" s="12">
        <v>0</v>
      </c>
      <c r="E13" s="19">
        <f t="shared" si="0"/>
        <v>0</v>
      </c>
    </row>
    <row r="14" spans="1:5" ht="30.75" thickBot="1" x14ac:dyDescent="0.3">
      <c r="A14" s="95"/>
      <c r="B14" s="74" t="s">
        <v>69</v>
      </c>
      <c r="C14" s="5">
        <v>0</v>
      </c>
      <c r="D14" s="13">
        <v>0</v>
      </c>
      <c r="E14" s="20">
        <f t="shared" si="0"/>
        <v>0</v>
      </c>
    </row>
    <row r="15" spans="1:5" ht="15.75" thickBot="1" x14ac:dyDescent="0.3">
      <c r="A15" s="71"/>
      <c r="B15" s="21" t="s">
        <v>45</v>
      </c>
      <c r="C15" s="22"/>
      <c r="D15" s="23"/>
      <c r="E15" s="24">
        <f>SUM(E7:E14)</f>
        <v>0</v>
      </c>
    </row>
    <row r="16" spans="1:5" ht="60.75" customHeight="1" thickBot="1" x14ac:dyDescent="0.3">
      <c r="A16" s="25"/>
      <c r="B16" s="96" t="s">
        <v>57</v>
      </c>
      <c r="C16" s="97"/>
      <c r="D16" s="97"/>
      <c r="E16" s="98"/>
    </row>
    <row r="17" spans="1:5" x14ac:dyDescent="0.25">
      <c r="A17" s="86" t="s">
        <v>30</v>
      </c>
      <c r="B17" s="26" t="s">
        <v>46</v>
      </c>
      <c r="C17" s="6">
        <v>0</v>
      </c>
      <c r="D17" s="9">
        <v>0</v>
      </c>
      <c r="E17" s="27">
        <f>C17*D17</f>
        <v>0</v>
      </c>
    </row>
    <row r="18" spans="1:5" x14ac:dyDescent="0.25">
      <c r="A18" s="86"/>
      <c r="B18" s="28" t="s">
        <v>47</v>
      </c>
      <c r="C18" s="7">
        <v>0</v>
      </c>
      <c r="D18" s="10">
        <v>0</v>
      </c>
      <c r="E18" s="29">
        <f t="shared" ref="E18:E23" si="2">C18*D18</f>
        <v>0</v>
      </c>
    </row>
    <row r="19" spans="1:5" x14ac:dyDescent="0.25">
      <c r="A19" s="87"/>
      <c r="B19" s="28" t="s">
        <v>48</v>
      </c>
      <c r="C19" s="7">
        <v>0</v>
      </c>
      <c r="D19" s="10">
        <v>0</v>
      </c>
      <c r="E19" s="29">
        <f t="shared" si="2"/>
        <v>0</v>
      </c>
    </row>
    <row r="20" spans="1:5" x14ac:dyDescent="0.25">
      <c r="A20" s="70"/>
      <c r="B20" s="28" t="s">
        <v>49</v>
      </c>
      <c r="C20" s="7">
        <v>0</v>
      </c>
      <c r="D20" s="10">
        <v>0</v>
      </c>
      <c r="E20" s="29">
        <f t="shared" si="2"/>
        <v>0</v>
      </c>
    </row>
    <row r="21" spans="1:5" x14ac:dyDescent="0.25">
      <c r="A21" s="70"/>
      <c r="B21" s="28" t="s">
        <v>50</v>
      </c>
      <c r="C21" s="7">
        <v>0</v>
      </c>
      <c r="D21" s="10">
        <v>0</v>
      </c>
      <c r="E21" s="29">
        <f t="shared" si="2"/>
        <v>0</v>
      </c>
    </row>
    <row r="22" spans="1:5" x14ac:dyDescent="0.25">
      <c r="A22" s="70"/>
      <c r="B22" s="28" t="s">
        <v>51</v>
      </c>
      <c r="C22" s="7">
        <v>0</v>
      </c>
      <c r="D22" s="10">
        <v>0</v>
      </c>
      <c r="E22" s="29">
        <f t="shared" si="2"/>
        <v>0</v>
      </c>
    </row>
    <row r="23" spans="1:5" ht="15.75" thickBot="1" x14ac:dyDescent="0.3">
      <c r="A23" s="70"/>
      <c r="B23" s="30" t="s">
        <v>52</v>
      </c>
      <c r="C23" s="8">
        <v>0</v>
      </c>
      <c r="D23" s="11">
        <v>0</v>
      </c>
      <c r="E23" s="31">
        <f t="shared" si="2"/>
        <v>0</v>
      </c>
    </row>
    <row r="24" spans="1:5" ht="27" thickBot="1" x14ac:dyDescent="0.3">
      <c r="A24" s="70"/>
      <c r="B24" s="32" t="s">
        <v>58</v>
      </c>
      <c r="C24" s="33"/>
      <c r="D24" s="34"/>
      <c r="E24" s="24">
        <f>SUM(E17:E23)</f>
        <v>0</v>
      </c>
    </row>
    <row r="25" spans="1:5" ht="34.5" customHeight="1" thickBot="1" x14ac:dyDescent="0.3">
      <c r="A25" s="35"/>
      <c r="B25" s="36" t="s">
        <v>59</v>
      </c>
      <c r="C25" s="36"/>
      <c r="D25" s="37"/>
      <c r="E25" s="38">
        <f>SUM(E24/36)</f>
        <v>0</v>
      </c>
    </row>
    <row r="26" spans="1:5" ht="33" customHeight="1" x14ac:dyDescent="0.25">
      <c r="A26" s="76" t="s">
        <v>31</v>
      </c>
      <c r="B26" s="78" t="s">
        <v>53</v>
      </c>
      <c r="C26" s="80">
        <v>150</v>
      </c>
      <c r="D26" s="82">
        <v>0</v>
      </c>
      <c r="E26" s="84">
        <f>C26*D26</f>
        <v>0</v>
      </c>
    </row>
    <row r="27" spans="1:5" ht="33" customHeight="1" thickBot="1" x14ac:dyDescent="0.3">
      <c r="A27" s="77"/>
      <c r="B27" s="79"/>
      <c r="C27" s="81"/>
      <c r="D27" s="83"/>
      <c r="E27" s="85"/>
    </row>
    <row r="28" spans="1:5" ht="21" customHeight="1" thickBot="1" x14ac:dyDescent="0.3">
      <c r="A28" s="39" t="s">
        <v>54</v>
      </c>
      <c r="B28" s="40"/>
      <c r="C28" s="41"/>
      <c r="D28" s="42"/>
      <c r="E28" s="43">
        <f>SUM(E26+E24+E15)</f>
        <v>0</v>
      </c>
    </row>
    <row r="29" spans="1:5" hidden="1" x14ac:dyDescent="0.25"/>
    <row r="30" spans="1:5" ht="30" x14ac:dyDescent="0.25">
      <c r="A30" s="44"/>
      <c r="B30" s="45" t="s">
        <v>71</v>
      </c>
    </row>
    <row r="31" spans="1:5" x14ac:dyDescent="0.25">
      <c r="A31" s="44"/>
      <c r="B31" s="46" t="s">
        <v>55</v>
      </c>
    </row>
    <row r="32" spans="1:5" x14ac:dyDescent="0.25">
      <c r="A32" s="47"/>
    </row>
    <row r="38" spans="1:4" x14ac:dyDescent="0.25">
      <c r="A38" s="2" t="s">
        <v>63</v>
      </c>
      <c r="C38" s="2" t="s">
        <v>64</v>
      </c>
    </row>
    <row r="39" spans="1:4" x14ac:dyDescent="0.25">
      <c r="A39" s="2" t="s">
        <v>65</v>
      </c>
      <c r="C39" s="73" t="s">
        <v>66</v>
      </c>
      <c r="D39" s="73"/>
    </row>
  </sheetData>
  <sheetProtection algorithmName="SHA-512" hashValue="F6f79S2QImlNV6C61j5RdYlTvgnP7ojP7yyBfiW6BHannG42lgDlUmsv92zv2OUYGzXjU0pTW4xCeqvK+yHzPg==" saltValue="7RvxzKlVREYeU3971xNoYA==" spinCount="100000" sheet="1" objects="1" scenarios="1"/>
  <mergeCells count="14">
    <mergeCell ref="B1:E1"/>
    <mergeCell ref="A26:A27"/>
    <mergeCell ref="B26:B27"/>
    <mergeCell ref="C26:C27"/>
    <mergeCell ref="D26:D27"/>
    <mergeCell ref="E26:E27"/>
    <mergeCell ref="A17:A19"/>
    <mergeCell ref="A4:A5"/>
    <mergeCell ref="B4:B5"/>
    <mergeCell ref="C4:C5"/>
    <mergeCell ref="A6:A14"/>
    <mergeCell ref="B16:E16"/>
    <mergeCell ref="C6:E6"/>
    <mergeCell ref="A2:E2"/>
  </mergeCells>
  <pageMargins left="0.26" right="0.27" top="0.39" bottom="0.36" header="0.3" footer="0.3"/>
  <pageSetup paperSize="9" scale="94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6" sqref="B6:C6"/>
    </sheetView>
  </sheetViews>
  <sheetFormatPr defaultColWidth="9.140625" defaultRowHeight="15" x14ac:dyDescent="0.25"/>
  <cols>
    <col min="1" max="1" width="30.42578125" style="2" customWidth="1"/>
    <col min="2" max="2" width="21.5703125" style="2" customWidth="1"/>
    <col min="3" max="3" width="9.140625" style="2"/>
    <col min="4" max="4" width="7.5703125" style="2" customWidth="1"/>
    <col min="5" max="5" width="20.5703125" style="2" customWidth="1"/>
    <col min="6" max="6" width="11.7109375" style="2" customWidth="1"/>
    <col min="7" max="7" width="12.140625" style="2" customWidth="1"/>
    <col min="8" max="8" width="9.140625" style="2"/>
    <col min="9" max="9" width="7.5703125" style="2" customWidth="1"/>
    <col min="10" max="10" width="14.42578125" style="2" customWidth="1"/>
    <col min="11" max="11" width="8.85546875" style="2" customWidth="1"/>
    <col min="12" max="12" width="14.28515625" style="2" customWidth="1"/>
    <col min="13" max="13" width="16.5703125" style="2" customWidth="1"/>
    <col min="14" max="16384" width="9.140625" style="2"/>
  </cols>
  <sheetData>
    <row r="1" spans="1:5" ht="39.75" customHeight="1" x14ac:dyDescent="0.25">
      <c r="A1" s="103" t="s">
        <v>33</v>
      </c>
      <c r="B1" s="103"/>
      <c r="C1" s="103"/>
      <c r="D1" s="103"/>
      <c r="E1" s="103"/>
    </row>
    <row r="2" spans="1:5" ht="15.75" thickBot="1" x14ac:dyDescent="0.3">
      <c r="A2" s="116" t="s">
        <v>61</v>
      </c>
      <c r="B2" s="116"/>
      <c r="C2" s="116"/>
      <c r="D2" s="116"/>
      <c r="E2" s="116"/>
    </row>
    <row r="3" spans="1:5" ht="84.75" customHeight="1" thickBot="1" x14ac:dyDescent="0.3">
      <c r="A3" s="48" t="s">
        <v>0</v>
      </c>
      <c r="B3" s="72" t="s">
        <v>1</v>
      </c>
      <c r="C3" s="108" t="s">
        <v>6</v>
      </c>
      <c r="D3" s="109"/>
      <c r="E3" s="72" t="s">
        <v>2</v>
      </c>
    </row>
    <row r="4" spans="1:5" ht="66" customHeight="1" thickBot="1" x14ac:dyDescent="0.3">
      <c r="A4" s="49" t="s">
        <v>5</v>
      </c>
      <c r="B4" s="1">
        <f>'Príloha č. 1 k časti B.2 '!E28</f>
        <v>0</v>
      </c>
      <c r="C4" s="114">
        <v>0.2</v>
      </c>
      <c r="D4" s="115"/>
      <c r="E4" s="50">
        <f t="shared" ref="E4" si="0">SUM(B4*1.2)</f>
        <v>0</v>
      </c>
    </row>
    <row r="5" spans="1:5" ht="15.75" thickBot="1" x14ac:dyDescent="0.3">
      <c r="A5" s="51"/>
      <c r="B5" s="106" t="s">
        <v>22</v>
      </c>
      <c r="C5" s="107"/>
      <c r="D5" s="108" t="s">
        <v>21</v>
      </c>
      <c r="E5" s="109"/>
    </row>
    <row r="6" spans="1:5" ht="48" customHeight="1" thickBot="1" x14ac:dyDescent="0.3">
      <c r="A6" s="52" t="s">
        <v>4</v>
      </c>
      <c r="B6" s="110"/>
      <c r="C6" s="111"/>
      <c r="D6" s="110"/>
      <c r="E6" s="111"/>
    </row>
    <row r="7" spans="1:5" x14ac:dyDescent="0.25">
      <c r="A7" s="117" t="s">
        <v>23</v>
      </c>
      <c r="B7" s="118"/>
      <c r="C7" s="118"/>
      <c r="D7" s="118"/>
      <c r="E7" s="118"/>
    </row>
    <row r="9" spans="1:5" ht="40.5" customHeight="1" thickBot="1" x14ac:dyDescent="0.3">
      <c r="A9" s="112" t="s">
        <v>20</v>
      </c>
      <c r="B9" s="113"/>
    </row>
    <row r="10" spans="1:5" ht="39.75" customHeight="1" thickTop="1" thickBot="1" x14ac:dyDescent="0.3">
      <c r="A10" s="53" t="s">
        <v>7</v>
      </c>
      <c r="B10" s="54" t="s">
        <v>8</v>
      </c>
      <c r="C10" s="55" t="s">
        <v>9</v>
      </c>
    </row>
    <row r="11" spans="1:5" ht="15.75" thickTop="1" x14ac:dyDescent="0.25">
      <c r="A11" s="56" t="s">
        <v>24</v>
      </c>
      <c r="B11" s="57" t="s">
        <v>15</v>
      </c>
      <c r="C11" s="58">
        <v>5</v>
      </c>
    </row>
    <row r="12" spans="1:5" x14ac:dyDescent="0.25">
      <c r="A12" s="59" t="s">
        <v>25</v>
      </c>
      <c r="B12" s="60" t="s">
        <v>14</v>
      </c>
      <c r="C12" s="61">
        <v>4</v>
      </c>
    </row>
    <row r="13" spans="1:5" x14ac:dyDescent="0.25">
      <c r="A13" s="59" t="s">
        <v>26</v>
      </c>
      <c r="B13" s="60" t="s">
        <v>13</v>
      </c>
      <c r="C13" s="61">
        <v>3</v>
      </c>
    </row>
    <row r="14" spans="1:5" x14ac:dyDescent="0.25">
      <c r="A14" s="59" t="s">
        <v>27</v>
      </c>
      <c r="B14" s="60" t="s">
        <v>12</v>
      </c>
      <c r="C14" s="61">
        <v>2</v>
      </c>
    </row>
    <row r="15" spans="1:5" x14ac:dyDescent="0.25">
      <c r="A15" s="59" t="s">
        <v>28</v>
      </c>
      <c r="B15" s="60" t="s">
        <v>11</v>
      </c>
      <c r="C15" s="61">
        <v>1</v>
      </c>
    </row>
    <row r="16" spans="1:5" ht="15.75" thickBot="1" x14ac:dyDescent="0.3">
      <c r="A16" s="62" t="s">
        <v>32</v>
      </c>
      <c r="B16" s="63" t="s">
        <v>10</v>
      </c>
      <c r="C16" s="64">
        <v>0</v>
      </c>
    </row>
    <row r="17" spans="1:4" ht="28.5" customHeight="1" thickTop="1" x14ac:dyDescent="0.25">
      <c r="A17" s="3"/>
      <c r="B17" s="3"/>
      <c r="C17" s="3"/>
    </row>
    <row r="18" spans="1:4" ht="41.25" customHeight="1" thickBot="1" x14ac:dyDescent="0.35">
      <c r="A18" s="104" t="s">
        <v>3</v>
      </c>
      <c r="B18" s="105"/>
      <c r="C18" s="3"/>
    </row>
    <row r="19" spans="1:4" ht="30.75" thickTop="1" x14ac:dyDescent="0.25">
      <c r="A19" s="65" t="s">
        <v>7</v>
      </c>
      <c r="B19" s="66" t="s">
        <v>8</v>
      </c>
      <c r="C19" s="67" t="s">
        <v>9</v>
      </c>
    </row>
    <row r="20" spans="1:4" x14ac:dyDescent="0.25">
      <c r="A20" s="59" t="s">
        <v>24</v>
      </c>
      <c r="B20" s="68" t="s">
        <v>19</v>
      </c>
      <c r="C20" s="61">
        <v>15</v>
      </c>
    </row>
    <row r="21" spans="1:4" x14ac:dyDescent="0.25">
      <c r="A21" s="59" t="s">
        <v>25</v>
      </c>
      <c r="B21" s="68" t="s">
        <v>18</v>
      </c>
      <c r="C21" s="61">
        <v>10</v>
      </c>
    </row>
    <row r="22" spans="1:4" x14ac:dyDescent="0.25">
      <c r="A22" s="59" t="s">
        <v>26</v>
      </c>
      <c r="B22" s="68" t="s">
        <v>17</v>
      </c>
      <c r="C22" s="61">
        <v>5</v>
      </c>
    </row>
    <row r="23" spans="1:4" ht="15.75" thickBot="1" x14ac:dyDescent="0.3">
      <c r="A23" s="62" t="s">
        <v>27</v>
      </c>
      <c r="B23" s="69" t="s">
        <v>16</v>
      </c>
      <c r="C23" s="64">
        <v>0</v>
      </c>
    </row>
    <row r="24" spans="1:4" ht="15.75" thickTop="1" x14ac:dyDescent="0.25"/>
    <row r="26" spans="1:4" x14ac:dyDescent="0.25">
      <c r="A26" s="2" t="s">
        <v>62</v>
      </c>
    </row>
    <row r="31" spans="1:4" x14ac:dyDescent="0.25">
      <c r="A31" s="2" t="s">
        <v>63</v>
      </c>
      <c r="C31" s="2" t="s">
        <v>64</v>
      </c>
    </row>
    <row r="32" spans="1:4" x14ac:dyDescent="0.25">
      <c r="A32" s="2" t="s">
        <v>65</v>
      </c>
      <c r="C32" s="73" t="s">
        <v>66</v>
      </c>
      <c r="D32" s="73"/>
    </row>
  </sheetData>
  <sheetProtection algorithmName="SHA-512" hashValue="ixWcYoyNZn+ZWwfuodN1PmgcNcRZNril0/5aGl+xqvQ9qD+1BbEgAsYdyy1FS1Y04FCo5Ym91DD3Y/2wH1k30A==" saltValue="GOsbVKlcMUTaKLHxHFOZtA==" spinCount="100000" sheet="1" objects="1" scenarios="1"/>
  <mergeCells count="11">
    <mergeCell ref="A1:E1"/>
    <mergeCell ref="A18:B18"/>
    <mergeCell ref="B5:C5"/>
    <mergeCell ref="D5:E5"/>
    <mergeCell ref="B6:C6"/>
    <mergeCell ref="D6:E6"/>
    <mergeCell ref="A9:B9"/>
    <mergeCell ref="C3:D3"/>
    <mergeCell ref="C4:D4"/>
    <mergeCell ref="A2:E2"/>
    <mergeCell ref="A7:E7"/>
  </mergeCells>
  <dataValidations count="2">
    <dataValidation type="list" allowBlank="1" showInputMessage="1" showErrorMessage="1" sqref="B6:C6">
      <formula1>$A$11:$A$16</formula1>
    </dataValidation>
    <dataValidation type="list" allowBlank="1" showInputMessage="1" showErrorMessage="1" sqref="D6:E6">
      <formula1>$A$20:$A$23</formula1>
    </dataValidation>
  </dataValidations>
  <pageMargins left="0.62" right="0.31" top="0.54" bottom="0.48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937ED6E6942A4297490670729A718C" ma:contentTypeVersion="7" ma:contentTypeDescription="Umožňuje vytvoriť nový dokument." ma:contentTypeScope="" ma:versionID="3492fce9687c6961695bbe007c032ad8">
  <xsd:schema xmlns:xsd="http://www.w3.org/2001/XMLSchema" xmlns:xs="http://www.w3.org/2001/XMLSchema" xmlns:p="http://schemas.microsoft.com/office/2006/metadata/properties" xmlns:ns2="457a6a3d-d9d1-485e-a67c-100246752f66" xmlns:ns3="d7711c42-85af-415e-92bf-1e1999a5b8b9" targetNamespace="http://schemas.microsoft.com/office/2006/metadata/properties" ma:root="true" ma:fieldsID="aa7e2b7d133dabff408e2d4258630183" ns2:_="" ns3:_="">
    <xsd:import namespace="457a6a3d-d9d1-485e-a67c-100246752f66"/>
    <xsd:import namespace="d7711c42-85af-415e-92bf-1e1999a5b8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a6a3d-d9d1-485e-a67c-10024675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11c42-85af-415e-92bf-1e1999a5b8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187E14-A1F7-44C2-ACF3-8408494D957E}">
  <ds:schemaRefs>
    <ds:schemaRef ds:uri="http://purl.org/dc/terms/"/>
    <ds:schemaRef ds:uri="http://schemas.openxmlformats.org/package/2006/metadata/core-properties"/>
    <ds:schemaRef ds:uri="d7711c42-85af-415e-92bf-1e1999a5b8b9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57a6a3d-d9d1-485e-a67c-100246752f6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4D45DD5-D2C2-4232-99CB-118C7BCEB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7a6a3d-d9d1-485e-a67c-100246752f66"/>
    <ds:schemaRef ds:uri="d7711c42-85af-415e-92bf-1e1999a5b8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5D1BFE-09E8-4A0A-BF0D-C485598278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 1 k časti B.2 </vt:lpstr>
      <vt:lpstr>Príloha č. 2 k časti A.2</vt:lpstr>
      <vt:lpstr>'Príloha č. 2 k časti A.2'!_ftn1</vt:lpstr>
      <vt:lpstr>'Príloha č. 2 k časti A.2'!_ftnref1</vt:lpstr>
    </vt:vector>
  </TitlesOfParts>
  <Company>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Kolárik Martin</dc:creator>
  <cp:lastModifiedBy>Filipovič Ľuboslav</cp:lastModifiedBy>
  <cp:lastPrinted>2019-02-04T09:01:07Z</cp:lastPrinted>
  <dcterms:created xsi:type="dcterms:W3CDTF">2019-01-10T12:39:09Z</dcterms:created>
  <dcterms:modified xsi:type="dcterms:W3CDTF">2019-06-06T08:21:09Z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0x0101007D937ED6E6942A4297490670729A718C</vt:lpwstr>
  </property>
</Properties>
</file>