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19440" windowHeight="15000" tabRatio="888"/>
  </bookViews>
  <sheets>
    <sheet name="B2 Technické a tech. vyb.-IKT" sheetId="18" r:id="rId1"/>
    <sheet name="B3 interierové vybavenie- nábyt" sheetId="19" r:id="rId2"/>
    <sheet name="B1 Didaktické pomôcky" sheetId="20" r:id="rId3"/>
    <sheet name="Hárok1" sheetId="21" r:id="rId4"/>
  </sheets>
  <calcPr calcId="145621"/>
</workbook>
</file>

<file path=xl/calcChain.xml><?xml version="1.0" encoding="utf-8"?>
<calcChain xmlns="http://schemas.openxmlformats.org/spreadsheetml/2006/main">
  <c r="F18" i="20" l="1"/>
  <c r="F19" i="20"/>
  <c r="F20" i="20"/>
  <c r="F21" i="20"/>
  <c r="F22" i="20"/>
  <c r="F23" i="20"/>
  <c r="F24" i="20"/>
  <c r="F25" i="20"/>
  <c r="F26" i="20"/>
  <c r="F27" i="20"/>
  <c r="F28" i="20"/>
  <c r="F29" i="20"/>
  <c r="F30" i="20"/>
  <c r="F31" i="20"/>
  <c r="F32" i="20"/>
  <c r="F33" i="20"/>
  <c r="F34" i="20"/>
  <c r="F35" i="20"/>
  <c r="F36" i="20"/>
  <c r="F37" i="20"/>
  <c r="F38" i="20"/>
  <c r="F39" i="20"/>
  <c r="F40" i="20"/>
  <c r="F17" i="20"/>
  <c r="F8" i="20"/>
  <c r="F9" i="20"/>
  <c r="F10" i="20"/>
  <c r="F11" i="20"/>
  <c r="F12" i="20"/>
  <c r="F13" i="20"/>
  <c r="F7" i="20"/>
  <c r="F20" i="19"/>
  <c r="F21" i="19"/>
  <c r="F22" i="19"/>
  <c r="F19" i="19"/>
  <c r="F10" i="19"/>
  <c r="F11" i="19"/>
  <c r="F12" i="19"/>
  <c r="F13" i="19"/>
  <c r="F14" i="19"/>
  <c r="F9" i="19"/>
  <c r="F11" i="18"/>
  <c r="F10" i="18"/>
  <c r="E33" i="20" l="1"/>
  <c r="E34" i="20"/>
  <c r="E35" i="20"/>
  <c r="E36" i="20"/>
  <c r="E24" i="20"/>
  <c r="E25" i="20"/>
  <c r="E26" i="20"/>
  <c r="E27" i="20"/>
  <c r="E28" i="20"/>
  <c r="E29" i="20"/>
  <c r="E22" i="19" l="1"/>
  <c r="E21" i="19"/>
  <c r="E20" i="19"/>
  <c r="E19" i="19"/>
  <c r="E13" i="19"/>
  <c r="E23" i="19" l="1"/>
  <c r="F23" i="19"/>
  <c r="E10" i="20"/>
  <c r="E9" i="20"/>
  <c r="E8" i="20"/>
  <c r="E11" i="18"/>
  <c r="E18" i="20"/>
  <c r="E19" i="20"/>
  <c r="E20" i="20"/>
  <c r="E21" i="20"/>
  <c r="E22" i="20"/>
  <c r="E23" i="20"/>
  <c r="E30" i="20"/>
  <c r="E31" i="20"/>
  <c r="E32" i="20"/>
  <c r="E37" i="20"/>
  <c r="E38" i="20"/>
  <c r="E39" i="20"/>
  <c r="E40" i="20"/>
  <c r="E17" i="20"/>
  <c r="E41" i="20" l="1"/>
  <c r="F41" i="20" l="1"/>
  <c r="E10" i="18"/>
  <c r="E12" i="18" s="1"/>
  <c r="E7" i="20" l="1"/>
  <c r="E11" i="20"/>
  <c r="E12" i="20"/>
  <c r="E13" i="20"/>
  <c r="E10" i="19"/>
  <c r="E11" i="19"/>
  <c r="E12" i="19"/>
  <c r="E14" i="19"/>
  <c r="E9" i="19"/>
  <c r="E15" i="19" l="1"/>
  <c r="E25" i="19" s="1"/>
  <c r="E14" i="20"/>
  <c r="E43" i="20"/>
  <c r="F12" i="18" l="1"/>
  <c r="F15" i="19" l="1"/>
  <c r="F25" i="19" s="1"/>
  <c r="F14" i="20"/>
  <c r="F43" i="20" s="1"/>
</calcChain>
</file>

<file path=xl/comments1.xml><?xml version="1.0" encoding="utf-8"?>
<comments xmlns="http://schemas.openxmlformats.org/spreadsheetml/2006/main">
  <authors>
    <author>IROP</author>
  </authors>
  <commentList>
    <comment ref="C24" authorId="0">
      <text>
        <r>
          <rPr>
            <sz val="9"/>
            <color indexed="81"/>
            <rFont val="Segoe UI"/>
            <family val="2"/>
            <charset val="238"/>
          </rPr>
          <t>Množstvo zadávajte na tri desatinné miesta.</t>
        </r>
      </text>
    </comment>
  </commentList>
</comments>
</file>

<file path=xl/sharedStrings.xml><?xml version="1.0" encoding="utf-8"?>
<sst xmlns="http://schemas.openxmlformats.org/spreadsheetml/2006/main" count="206" uniqueCount="118">
  <si>
    <t>ks</t>
  </si>
  <si>
    <t>Jedn.</t>
  </si>
  <si>
    <t xml:space="preserve">Jedn. cena bez DPH/ks </t>
  </si>
  <si>
    <t>Jedn. cena bez DPH/ ks</t>
  </si>
  <si>
    <t>Jednotka</t>
  </si>
  <si>
    <t>Počet</t>
  </si>
  <si>
    <t xml:space="preserve">Názov projektu </t>
  </si>
  <si>
    <t>Spolu</t>
  </si>
  <si>
    <t xml:space="preserve">Názov projektu: </t>
  </si>
  <si>
    <t>Spolu IKT</t>
  </si>
  <si>
    <t>Cena spolu bez DPH</t>
  </si>
  <si>
    <t>Spolu nábytok</t>
  </si>
  <si>
    <t>Interaktívna tabuľa + dataprojektor s krátkou projekčnou vzdialenosťou</t>
  </si>
  <si>
    <t>Digitálna učiteľská váha</t>
  </si>
  <si>
    <t>Presné digitálne váhy s kapacitou váženia max. 2000g, stupnica min. 0,01g, rozmer váž. plochy min. 130x180 mm, hmotnosť má byť možné merať v gramoch, unciach, karátoch, librách, funkcia počítania kusov, kalibračné funkcie 1kg závažím (súčasťou bal.), napájanie pomocou adaptéra AC 110-220V, alebo na batérie, ktoré majú byť súčasťou. Váhy majú byť dodané spolu so sadou závaží 500mg v zložení min. (1x závažie 200g, 2x závažie 100g, 1x závažie 50g, 2x závažie 20g, 1x závažie 10g, 1x kliešte)</t>
  </si>
  <si>
    <t>Laboratórny pH tester s veľkým digitálnym displejom a so zabudovanou elektródou, rozsah merania: 0 až 14 pH, rozlíšenie: 0,01 pH, presnosť: ±0,2 pH, kalibrácia: 2-bodová, automatické rozpoznanie pufrov (4 a 7 / 7 a 10), náhradná elektróda, cca. 1000 hod. kontinuálneho merania. Súčasťou balenia sú: 2 balenia po 20 mL pufru pH 4, 2 balenia po 20 mL pufru pH 7, 2 balenia po 20 mL čistiaceho roztoku.</t>
  </si>
  <si>
    <t>Pracovisko učiteľa - biochémia</t>
  </si>
  <si>
    <t>Laboratórne pracovisko učiteľa  - biochémia</t>
  </si>
  <si>
    <t>Laboratórne pracovisko žiaka  - biochémia</t>
  </si>
  <si>
    <t>Žiacky laboratórny stôl - biochémia</t>
  </si>
  <si>
    <t>Laboratórna stolička pre žiaka - biochémia</t>
  </si>
  <si>
    <t>Pracovisko učiteľa má byť v zložení minimálne katedra učiteľa, stolička učiteľa a kontajner. Katedra učiteľa pre odbornú učebňu fyziky má byť minimálne vo vyhotovení z pevnej konštrukcie a má obsahovať odkladací priestor –stacionárny kontajnér. Pracovná doska minimálne z LDT hrúbky min. 22mm,  rozmer min. 1300 x 600 x 800 mm, hrana ABS min. 2 mm, stôl s aretáciou.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 Pevný trojzásuvkový kontajner, ktorý je súčasťou stola.</t>
  </si>
  <si>
    <t>Laboratórne pracovisko učiteľa s pripojením na sieťové napätie 230V. Požadovaný rozmer pracoviska min. 1800x600x800mm, konštrukcia aj pracovná plocha z chemicky odolného materiálu. Pracovisko má byť vyrobené s pevnou konštrukciou. Krycie plochy, police a dvierka majú byť vyrobené z laminovanej drevotriesky hrúbky 18 mm. Dvierka sa majú otvárať do min. do 90°. Pracovná doska má byť z obojstranného postformingu min. hrúbky 36mm.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Elektropanel učiteľa má byť  zabudovaný do pracovnej dosky a má mať rozmer  max. 150x300mm, materiál nerez s nezmazateľnými popismi prvkov. Prvky elektropanelu majú byť minimálne: 2x zásuvka s uzemnením na 230V a s krytkou.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Elektropanel musí  zodpovedať platným bezpečnostným požiadavkám smerníc  Rady EU pre školské prostredie.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pracoviska podľa vzorkovníka.</t>
  </si>
  <si>
    <t>Laboratórne pracovisko pre skupinu 2 – 4 žiakov s pripojením na sieťové napätie 230V. Požadovaný rozmer pracoviska min. 1300x600x800mm, konštrukcia aj pracovná plocha z chemicky odolného materiálu. Pracovisko má byť vyrobené s pevnou konštrukciou. Krycie plochy, police a dvierka majú byť vyrobené z laminovanej drevotriesky hrúbky 18 mm. Dvierka majú byť minimálne z jednej pozdĺžnej strany posuvné. Na priečnych stranách pracoviska majú byť montážne otvory umožňujúce prepojenie viacerých mobilných pracovísk otvory sú na NK závesoch , ktoré sa v prípade spájania do radu vycvaknú a montážny otvor slúži na vedenie rozvodu vody, odpadu a el. rozvodu.  Pracovná doska má byť z obojstranného postformingu min. hrúbky 36mm. Na pracovnej ploche má byť osadená chemicky odolná výlevka s min. rozmerom 150x150mm alebo s priemerom min. 150 mm, sifónom z chemicky odolného materiál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z možnosťou pripojenia na existujúcu prípojku vody v učebni. Pripojenie pracoviska na napätie 230V má byť s možnosťou pripojenia na existujúci samostatný prívod elektriny v učebni, istený prúdovým chráničom max. na 16A.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Pracovisko má mať prípravu na pripojenie pracoviska na bezpečné jednosmerné a striedavé napätie do max. 30V.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podľa vzorkovníka.</t>
  </si>
  <si>
    <t>Minimálna špecifikácia - kovová konštrukcia s možnosťou vyrovnať nerovnosti podlahy ,prierez nohy je min 40x40 mm, stolová doska hrúbky min 18 mm v povrchovej úprave min. HPL laminát. Rozmer min. 1350x600x735 mm</t>
  </si>
  <si>
    <t>Minimálna špecifikácia - stolička s kovovou konštrukciou, sedák a operadlo min. s CPL laminátu, alebo iného materiálu vhodného pre laboratórne prostredie.</t>
  </si>
  <si>
    <t>Prístroj na určenie pH s príslušenstvom</t>
  </si>
  <si>
    <t>Chemický kahan s príslušenstvom</t>
  </si>
  <si>
    <t xml:space="preserve">Súbor minimálne 3 ks obrazov na chémiu v slovenskom jazyku, s rozmerom min. 110 x 140 cm, laminované so závesnými lištami a s háčikmi na zavesenie vrátane 16 ks tabuliek A4 pre žiakov z každej témy (obsiahnuté témy minimálne: Periodická sústava prvkov, Pokyny na prácu v laboratóriu, Chemické látky) </t>
  </si>
  <si>
    <t>Sada laboratórnych stojanov s príslušenstvom</t>
  </si>
  <si>
    <t>Spolu didakt. pomôcky</t>
  </si>
  <si>
    <t>Triedna sada nástenných chemických tabúľ</t>
  </si>
  <si>
    <t>Laboratórne podnosy</t>
  </si>
  <si>
    <t>Vizualizér</t>
  </si>
  <si>
    <t>Odborná učebňa - chemická</t>
  </si>
  <si>
    <t>Chemický, sklenený liehový kahan s príslušenstvom. Sada má obsahovať min.: 1 ks liehový kahan s objemom 250ml, hrúbka skla 1,8 mm, 1ks laboratórna trojnožka so sieťkou nad kahan, 250 ml lieh na horenie.</t>
  </si>
  <si>
    <t xml:space="preserve">Sada laboratórnych podnosov pre učiteľa - jeden podnos v rozmere min. 400x300x40 mm a druhý podnos s minimálnym rozmerom 250x250x40 mm, s teplotnou odolnosťou min. do 50°C  a chemickou odolnosťou minimálne pre materiály PS. </t>
  </si>
  <si>
    <t xml:space="preserve">Minimálna špecifikácia: prenosný vizualizér s flexibilným ramenom s kamerou min. 8 MPx HD s LED osvetlením. Vizualizér má byť pripojiteľný k akémukoľvek zobrazovaciemu zariadeniu (napr. monitor, TV, dataprojektor) s pomocou kamery a VGA alebo HDMI káblov. Min. technické parametre: 8 MPx, 20X zoom (4x Optický / 5x Digitálny), Video: 30 snímkov/sek., rozlíšenie na výstupe: 1080p (HDMI), vyváženie bielej: auto/manuál, manuálna korekcia jasu, zabudovaná pamäť s kapacitou min. 400 fotografií, doplnkové funkcie: zrkadlenie obrazu, rotácia (v 90° krokoch), rozdelenie obrazu, zmrazenie obrazu, konverzia na ČB snímku, konverzia pozitív/negatív. Min. výstupy 1xVGA,  1xHDMI, 2x USB port(1xhost, 1xslave), 1x konektor na pripojenie do siete LAN, napájací konektor DC 5V. Vizualizér má mať zabezpečenie proti krádeži a diaľkové ovládanie. Súčasťou vizualizéra má byť laserové ukazovadlo. Max. hmotnosť  zariadenia má byť 1,3 kg. </t>
  </si>
  <si>
    <t>Odborná učebňa polytechnická</t>
  </si>
  <si>
    <t>Odborná učebňa biochémie</t>
  </si>
  <si>
    <t>Bezpečnostná skriňa na chemikálie - biochémia</t>
  </si>
  <si>
    <t>Učiteľská katedra  so stoličkou - odborná učebňa techniky</t>
  </si>
  <si>
    <t>Pracovisko učiteľa - odborná učebňa techniky</t>
  </si>
  <si>
    <t>Kovové skrine na odkladanie náradia - odborná učebňa techniky</t>
  </si>
  <si>
    <t>Pracovisko na vŕtanie, pílenie a brúsenie</t>
  </si>
  <si>
    <t>Bezpečnostná skriňa na chemikálie do školského laboratória. Konštrukcia min. z oceľového plechu hrúbky  0,7 mm, zváraná, oblé hrany, uzamykateľná, povrchová úprava vypaľovací lak z umelej živice. Minimálne 4 ks vysúvateľných nepriepustných vaničiek z pozinkovaného plechu, nosnosť vaničiek min. 30 kg, odvetrávanie v spodnej a vrchnej časti skrine. Rozmer jednej skrine min.: 900x550x1900 mm rozmer druhej skrine min. 900x350x1900mm.</t>
  </si>
  <si>
    <t>Pracovisko učiteľa má byť v zložení minimálne katedra učiteľa a stolička učiteľa. Katedra učiteľa pre učebňu techniky má byť minimálne vo vyhotovení: kovová konštrukcia z jaklového profilu min. 50×50×2 mm, rám 30×20×2 mm, pracovná laminodoska s hrúbkou min. 18 mm a ABS hranami. Povrchová úprava – vypaľovací lak z umelej živice. Katedra má byť s 2-zásuvkovým kontajnerom z celozváranej konštrukcie, uzamykanie na cylindrický zámok. Minimálny rozmer stola má byť  1300 x 750 x 750 mm.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</si>
  <si>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Dielenské pracovisko učiteľa pripojiteľné na napätie 230 V. Súčasťou pracoviska majú byť stavebnicové zariadenia na obrábanie dreva a kovov (sústruh, brúska), úložný priestor na odkladanie nástrojov a závesný panel. Minimálny rozmer pracoviska 150x60x112 cm (š x h x v). Nosná konštrukcia má byť vyrobená z min. 3 mm plechu, skrinka a police majú byť vyrobené z min. 1 mm hrubého plechu. Dvierka sa majú otvárať do 90° a majú byť osadené v čapoch. Stolová doska má byť vyrobená min. z bukových hranolov priebežne lepených do tvaru dosky, následne obrúsených a ošetrených roztokmi olejov a prísadami. Závesný panel má byť z perforovaného plechu, minimálne do výšky 1120 mm. Pracovná doska má mať zrazené hrany. Pripojenie pracoviska na napätie 230 V má byť zabezpečené z elektrického rozvodu dielne s možnosťou pripojenia na existujúci samostatný prívod elektriny v učebni, istený prúdovým chráničom max. na 16A, pričom na prístupnej strane pracoviska má byť vyvedená  3x zásuvka na 230 V. Pracovisko má mať bezpečnostný certifikát. Stavebnicové zariadenie na obrábanie dreva a kovov má mať min. funkciu brúsky a sústruhu minimálne s nasledujúcim technickými parametrami: bezpečné napájacie napätie, pozdĺžny posuv, má obsahovať min. príslušenstvo:  trojčeľusťové skľučovadlo, držiak nástroja, otočný strediaci hrot, sústružnícky nôž a videomanuál. Súčasťou dodávky pracoviska je projekt pre jeho zapojenie, otestovanie, zaškolenie a Protokol o uvedení do prevádzky.</t>
  </si>
  <si>
    <t>Kovová dielenská skriňa určená na odkladanie dielenského náradia. Má byť robustnej zváranej konštrukcie z oceľového plechu hrúbky min. 0,7 mm, s oblými hranami, uzamykanie dverí dvojbodovým rozvorovým zámkom. Vnútorné vybavenie min.: 4 police , nosnosť police min. 50 kg, nosnosť zásuvky min. 40 kg, štandardná perforácia chrbta, Rozmery min. (š x v x h): 780x1920x380 mm, povrchová úprava - vypaľovací lak z umelej živice.</t>
  </si>
  <si>
    <t xml:space="preserve">Pracovisko žiaka pripojiteľné na 230V. Pracovisko obsahuje zariadenie na obrábanie dreva a kovov (vŕtačka, pílka, brúska) a úložný priestor na odkladanie nástrojov.
Pracovný stôl 1200 x 600 x 900 mm, zváraná oceľová konštrukcia z jaklových profilov min. 40x40 mm, pracovná doska - lepené smrekové drevo obojstranne dýhované bukovou preglejkou s hrúbkou 40 mm osadené v ráme , možnosť pevnej respektíve nastaviteľnej pätky, maximalne zaťaženie pätky 100 kg. ( nie je súčasťou stola), možnosť vytvorenia zostavy, povrchová úprava - vypaľovací lak z umelej živice. v spodnej časti prepojene nohy stola profilom min. 40x40 mm pre väčšiu stabilitu stola. stôl je pevne zvarený !!! nedemontovateľný!!!
</t>
  </si>
  <si>
    <t xml:space="preserve">notebook pre učiteľa+ aplikačný software)
</t>
  </si>
  <si>
    <t>Odborná učebňa biochémia</t>
  </si>
  <si>
    <t>Minimálna požadovaná špecifikácia ovládaná perom alebo prstom min šesť žiakov súčasne, 4:3 pomer strán, rozmery tabule 178x138cm, uhl. 206cm, príslušenstvo: 4 interaktívne perá (s možnosťou magnetického uchytenia na pravej strane tabule) s ukazovadlom, slovenská lokalizácia SW tabule, slovenská lokalizácia pomocníka, funkcia rozpoznávania rukopisu so Slovenskou diakritikou, rozpoznávanie geometrických tvarov, Spolupráca s vyzualizérom, Možnosť upraviť si ovládaci panel softvéru presne podľa vlastných špecifikácií, možnosť uložiť si svoje nastavenia softvéru pod vlastné meno, súčasťou montážna sada na stenu, Pripojenie k PC/NB pomocou USB káblu, Možnosť bezdrôtového prenosu, Rozlíšenie 32000x32000 bodov, Podpora OS Windows, Mac, Linux. Projektor s krátkou proj. Vzdiaľ. svietivosť min 3200 ansi, výdrž lampy min 10000 hod., technológia DLP, rozlíšenie XGA, maximálne podporované rozlíšenie WUXGA,  zabudovaný reproduktor, Kontrastný pomer  min 15000:1, Projekčná vzdialenosť 54 - 154cm, Vertikálna korekcia obrazu min +/-40 stupňov, Hmotnosť max 2,6Kg, Rozmery max 333x244x108mm, Hlúčnosť max 28dB (ECO), Pripojenie pomocou VGA, HDMI, S-Video, RS-232, Požadujeme aby bolo servisné stredisko výrobcu na Slovensku.</t>
  </si>
  <si>
    <t>Súbor na robotické programovanie</t>
  </si>
  <si>
    <t>Dielenské meradlá s príslušenstvom</t>
  </si>
  <si>
    <t>Ručné náradie s príslušenstvom</t>
  </si>
  <si>
    <t>Akumulátorové náradie</t>
  </si>
  <si>
    <t>Náradia pre elektroniku s príslušenstvom</t>
  </si>
  <si>
    <t>Montážne náradie pre vodoinštaláciu</t>
  </si>
  <si>
    <t>Súprava základného murárskeho, stavebného a maliarskeho náradia s príslušenstvom</t>
  </si>
  <si>
    <t xml:space="preserve">Mikrospájkovačka s príslušenstvom </t>
  </si>
  <si>
    <t>Nožnice na strihanie plechu s príslušenstvom</t>
  </si>
  <si>
    <t>Teplovzdušná pištoľ s príslušenstvom</t>
  </si>
  <si>
    <t>Vypalovačka do dreva</t>
  </si>
  <si>
    <t>Nákova s príslušenstvom</t>
  </si>
  <si>
    <t xml:space="preserve">Sada univerzálnych meracích prístrojov </t>
  </si>
  <si>
    <t>Sada na meranie spotreby el. energie</t>
  </si>
  <si>
    <t>Triedna sada pre znázornenie využitia robotov v priemysle a v bežnom živote.  Prostredníctvom WIFI alebo pripojením robotického zariadenia do externého boxu, umožňuje ovládať viacero robotických zariadení  z jednej operačnej stanice. Simulácia výrobnej linky. Vizuálne programovanie v slovenskom jazyku. Manuál a videomanuál v slovenskom jazyku. Materiál : Hliníková zliatina 6061, Inžiniersky plast,  rozsah pohybu 4 smerový, max váha zdvíhaného objektu 0,45kg, dosah ramena min 30cm, lineárna dráha, komunikačné porty min USB,BT,WIFI</t>
  </si>
  <si>
    <t xml:space="preserve">Súprava základných dielenských meradiel pre techniku má minimálne obsahovať 12 ks rôznych meradiel s minimálnou špecifikáciou: Meradlo oceľové neohybné: šírka 23 mm, hrúbka 0,8 mm, dĺžka 480 mm, Skladací meter drevený: min. 2 m, Zvinovací meter s protišmykovou gumou, začiatok metra obsahuje magnet, dĺžka min. 2 m, šírka min. 14 mm, Kružidlo rysovacie s tvrdenými hrotmi, min. 190 mm, Digitálny hĺbkomer s nosom: dieliky po 0,01 mm, rozsah min. 0-180 mm, 1 ks mikrometer v rozsahu 0-25 mm: dieliky po 0,01 mm, Uholník príložný pevný 200 mm, Uholník príložný nastaviteľný: dve stupnice, šírka min. 30 mm, rozsah 0-180°, dĺžka min. 700 mm, Uhlomer s posuvným ramenom: rozsah 0-180°, rozmer 130x250 mm, Meradlo posuvné digitálne: rozsah min.150 mm, rozlíšenie 0,01 mm, presnosť 0,03 mm, Kovové meradlo posuvné: rozsah min. 190 mm, rozlíšenie 0,055 mm.Dvojlúčový laser krížový, horizontálny a vertikálny lúč, statív k laseru. Súčasťou sady má byť videomanuál v slovenskom jazkyku. </t>
  </si>
  <si>
    <t>Sada základného dielenského ručného náradia má byť minimálne v zložení: 1x sada 5 ks pilníkov (dĺžka 200 mm, s rukoväťami), 1x sada 6 ks ihlových pilníkov (dĺžka 160 mm z toho brúsna časť v rozsahu 45 - 50 mm, typy: nožový, guľatý, polguľatý, plochý, 3- a 4-hranný), 1x sada 3 ks pilníkov na železo (300 mm, typy: guľatý, polguľatý, plochý), 1x sada 3ks rašpiel (dĺžka 250 mm), 1x sada 6 ks sekáčov (typy: priebojník 2.7x110 mm a 3.9x142 mm, sekáč 3.8x125 mm, sekáč 11x130 mm, sekáč 14.6x148 mm, jamkovač 3x120 mm), 1x sada 3 ks rôznych profesionálnych dlát z uhlíkovej ocele, 1x sada 5 ks klieští v obale v zložení:  kombinované 125 mm, polguľaté rovné 125 mm, polguľaté rovné 150 mm, štípacie priame 115 mm, štípacie bočné 115 mm, 1x kladivo gumené a 1x kladivo kovové so sklolaminátovou rukoväťou (300 g), 1x sada klincov, 1x ochranná podložka, 1x oceľové nitovacie kliešte 255 mm, priemer 2,4-4,8 mm, chrómované, 1x pákové nitovacie kliešte 280 mm, priemer do 4,8 mm (4 násadce), 1x sada 500 nitov v rozsahu 3,2 – 4,8 mm, 1 ks pílka gumený povrch rúčky a rámu, 1 ks pílka  na kov min. 295 mm, rukoväť drevená, 1 ks pílka na drevo 300 mm, gumený povrch rúčky, 1 ks plastová šablóna na rezanie uhlov  min. rozmer 290x140x65 mm, 1 ks malá pílka. Príslušenstvo minimálne v zložení: 300 ks vrutov miin. 3-5mm x 12-55mm, 300 ks skrutiek, matíc a podložiek M2x12 mm, 5 ks pílových listov na kov 300 mm, 500 ks klincov rôzne druhy. Súčasťou sady má byť videomanuál v slovenskom jazyku.</t>
  </si>
  <si>
    <t>Akumulátorové náradie - Minimálne požadované parametre sú: Akumulátorová vŕtačka / skrutkovač LI 12CD, 1 batéria 12V Li-ion 1,3Ah, krútiaci moment 14/21Nm, upínací rozsah 0,8 - 10 mm, otáčky bez záťaže od 0 do 1350 ot./min , 2 stupne, Chod doprava/doľava, dvojstupňová prevodovka, manuál v slovenskom jazyku. Súčasťou dodávky má byť náhradná Li batéria</t>
  </si>
  <si>
    <t>Súprava základného ručného náradia pre elektroniku. Súprava má obsahovať minimálne 7 ks skrutkovačov pre elektroniku a to: PH0-2, ploché: 2,5-5,5mm so skúšačkou v obale a 6 ks rôznych klieští pre elektroniku a to  minimálne 1 ks  kombinované 118 mm, 1 ks štiepacie bočné 110 mm, 1 ks štiepacie čelné 111 mm, 1 ks polguľaté rovné 120 mm, 1 ks polguľaté dlhé 148 mm, 1 ks odizolovacie 155 mm.</t>
  </si>
  <si>
    <t>Montážne náradie pre vodoinštalatérske práce v prenosnom obale. Sada má obsahovať minimálne 12 ks vodoinštalatérskych nástrojov v zložení: hasák, sadu 7 ks vydlicovo račnových kľúčov 8-19 mm, sadu 18 ks skrutkovačov (-2-8 mm, PH00 - 2,TX5-10), sadu na zváranie plastových trubiek PPR, kliešte na delenie PPR trubiek, rezač rúrok 3-30 mm s ohrotovačom, pílku na železo, sadu 3 ks náhradných pílových listov kov obojstranných min. 295 mm, teplovzdušnú pištoľ, pilník, lepidlo, teflónovú pásku.</t>
  </si>
  <si>
    <t>Súprava základného murárskeho, stavebného a maliarskeho náradia pre učebňu techniky. Súprava má obsahovať minimálne 1x hladítko murárske kovové, 1x hladítko murárske zubaté,  1x hladítko murárske plstené,  1x naberačku murársku, 1x lyžicu murársku, 1x hrable na betón, 1x šnúru murársku, 5x sadu štetcov v zložení ploché, guľaté, zárohové s drevenou rúčkou, 5x sadu brúsnych papierov zloženú z minimálne 9ks brúsnych listov v troch rôznych hrúbkach, 5x murársku špachtľu, 1x maltovník min. 65l, 1x škrabák drevený  min. 380 x 180mm, 2 ks náhradné brúsne plátno, 1 ks škrabák na porobetón min. 240 x 80 mm, 1x sadu základného stavebného spojovacieho materiálu zloženú minimálne z komponentov: sada 300 ks vrutov ,min. 3-5 mm x 12-55 mm , Sada 300 ks skrutiek, matíc a podložiek M2-4 mm x 12-25 mm mm, Hliníkové nity 500 ks, 3,2 - 4,8 mm x 12-25 mm, Tavné tyčinky 1000g, polomer 5.5 mm, dĺžka 190mm, 1 ks tavná pištoľ min. 170W, doba aktivácie max. 6 min., teplota 220 st.C, na tyčinky s polomerom 5.5 mm, 3 ks pílových listov na kov a drevo obojstranné 300 mm, Sada 1000 ks klincov rôzne druhy. Súčasťou sady má byť videomanuál v slovenskom jazyku. Sada pre dielňu.</t>
  </si>
  <si>
    <t>Mikrospájkovačka minimálne analógová spájkovacia stanica s minimálnym výkonom 9 W a regulovateľnou teplotou v rozsahu min. od 170°C do 380°C. Napájacie napätie stanice má byť 230V AC a napájacie napätie spájkovačky maximálne 24V. Tvar hrotu je požadovaný kužeľový s priemerom 2 mm. Spájkovačka má mať krátky čas ohrevu a má byť vhodná pre školské prostredie. Sada základných pomôcok na spájkovanie má obsahovať minimálne 250 g spájkovacieho cínu hrúbky minimálne 1 mm a kolofóniu minimálne 50 g, 1 ks odsávačku s dĺžkou min. 178 mm, hmotnosťou max. 60 g.</t>
  </si>
  <si>
    <t>Sada nožníc na strihanie plechu s príslušenstvom má minimálne obsahovať: 1ks nožníc na strihanie plechu s minimálnym prevodom do 1,1 mm a 1ks sady základného pozinkovaného materiálu rôznej hrúbky v rozmedzí od 0,55 mm do 0,7 mm, veľkosť min. 200x300 mm.</t>
  </si>
  <si>
    <t>Sada teplovzdušnej pištole a príslušenstva na zváranie plastov, sušenie, rozmrazovanie  a odstraňovanie starých náterov. Sada má minimálne obsahovať pištoľ s dvoma úrovňami výkonu - s minimálnym  výkonom 900 W a teplotou minimálne 330°C. Druhá úroveň s minimálnym výkonom 1600W a teplotou 500°C, súčasťou sady majú byť minimálne 3 ks náhradné trysky, sada zmršťovacieho materiálu pre elektrotechniku a prenosný kufrík.</t>
  </si>
  <si>
    <t>Vypaľovačka do učebne dreva, minimálne je požadovaný  ručný nástroj vhodný pre školské prostredie, s minimálnym príkom 165W a osvetlením pracovnej plochy.</t>
  </si>
  <si>
    <t xml:space="preserve">Sada školskej kováčskej nákovy pre techniku. Sada má obsahovať minimálne 1 ks nákovy z jedného kusa železa, s hmotnosťou minimálne 5 kg, jedným hrotom, 1 ks kováčskeho kladiva, 1 ks kováčskych klieští a základný materiál na kovanie. </t>
  </si>
  <si>
    <t>Sada univerzálnych meracích prístrojov min. na meranie napätia a prúdu. Požadované sú analógové prístroje z odolného plastu. Voltmeter na galvanometrickom princípe triedy 2.0, s krátkodobým preťažením bez poškodenia, s ochrannou diódou proti prepólovaniu,  nula nastaviteľná skrutkou, 4 mm zdierky pre vodiče. Meracie rozsahy: 0 až 3 V / 15 V / 30 V, Delenie stupnice: 0,1 V / 1 V / 1 V, Dĺžka stupnice: 75 mm, minimálny rozmery: 100 x 140 x 90 mm.  Ampérmeter  na gavlanometrickom princípe triedy 2.0, s krátkodobým preťažením bez poškodenia, s ochrannou diódou proti prepólovaniu,  nula nastaviteľná skrutkou, 4 mm zdierky pre vodiče. Meracie rozsahy: 0 až 50/500 mA / 5 A, Delenie stupnice: 1/10/100 mA, Dĺžka stupnice: 75 mm, min. rozmery: 100 x 140 x 90 mm. a digitálny multimeter so skúšačkou.</t>
  </si>
  <si>
    <t xml:space="preserve">Sada na meranie spotreby elektrickej energie má obsahovať minimálne demonštračný prístroj s LCD displejom, 3 funkcionálnymi tlačidlami a možnosťou nastavenia jednotkovej ceny, vhodný na pripojenie do elektrickej zásuvky na maximálne 230V/16A, pričom je  prístroj možné použiť pre dve tarify, súčasťou sady má byť tepelné záťažové teleso na znázornenie zmeny spotreby elektrickej energie. </t>
  </si>
  <si>
    <t>Sada na znázornenie bezpečného využitia elektrickej energie v domácnosti</t>
  </si>
  <si>
    <t>Sada na znázornenie pravouhlého premietania</t>
  </si>
  <si>
    <t>Sada na znázornenie skleníkového efektu</t>
  </si>
  <si>
    <t>Sada na znázornenie zdrojov obnoviteľnej energie</t>
  </si>
  <si>
    <t xml:space="preserve">Sada na využitie obnoviteľnej enegie </t>
  </si>
  <si>
    <t>Prístroj detekujúci hladinu hluku</t>
  </si>
  <si>
    <t>Triedna sada nástenných tabúľ pre polytechniku</t>
  </si>
  <si>
    <t>Sada na obrábanie dreva s príslušenstvom</t>
  </si>
  <si>
    <t>Sada na obrábanie kovu a plastov s príslušenstvom</t>
  </si>
  <si>
    <t xml:space="preserve">Vzorkovnice základných druhov technických materiálov </t>
  </si>
  <si>
    <t>Súprava obsahujúca minimálne 2x rohové zrkadlo s drevený, stojanom, 2x sadu vzorov s minimálne 10-timi úlohami na kontrolu pravouhlého premietania na kartičkách, 2x sadu odrážajúcich vzorov pre pravouhlé premietanie obsahujúcu minimálne 200 ks drevených tvarov v piatich farbách.</t>
  </si>
  <si>
    <t>Demonštračná pomôcka, materiál odolný plast, vhodný pre školské prostredie, minimálny rozmer 300x220x45 mm, s dvoma otvormi na teplomery s priemerom 7,5 mm, 4 farebné filtre (červený, oranžový, modrý a priesvitný), obsahuje teplomer a malú infračervenú lampu. Model má  slúžiť na znázornenie účinku zvyšovania teploty pôdy vplyvom skleníkového efektu.</t>
  </si>
  <si>
    <t>Stavebnica na znázornenie využitia alternatívnych zdrojov elektrickej energie. Má obsahovať minimálne:  veľkú vrtuľu a  malú vrtuľu na veternú energiu, solárny článok, nádoby na vodu so zvonom na vodík a zvonom na kyslík, reverzné elektrolyzéry a palivový článok, LED diódy na overenie prítomnosti energie, prepojovacie členy, hadičky,  stojan na vrtuľu, rôzne typy listov na veľkú vrtuľu, držiak na malú vrtuľu, ručné dynamo v priesvitnom plaste, palivový článok na etanol, 9 litrový zásobník na vodík, zostava s Peltierovým článkom, palivový článok na slanú vodu, merač energie, merací panel, CD so softvérom, autíčko na prezentáciu rôznych zdrojov energie, záťaž, superkapacitor. Popisy častí a návod v Slovenskom jazyku. Pomocou stavebnice má byť možné vytvoriť minimálne 11 rôznych experimentov súvisiacich s obnoviteľnou energiou, ktoré slúžia na ukážku kompletného systému získavania čistej energie v zmenšenej mierke.  Sada pre dielňu</t>
  </si>
  <si>
    <t>Sada má obsahovať minimálne: tankovaciu stanicu s mechanickým plnením vodíka, elektrolyzérom na výrobu vodíka, nádržkou na vodu a zásobníkom na vodík, solárny článok na získavanie energie pre výrobu vodíka. Minimálny rozmer modelu autíčka  má byť 10 cm, má byť z priesvitného plastu, umožňujúceho sledovať chemické procesy, so zásobníkom na vodík. Sada pre dielňu.</t>
  </si>
  <si>
    <t xml:space="preserve">Prístroj detekujúci škodlivosť hluku a ďalších stresových faktorov. Má zaznamenávať a vyhodnocovať minimálne hladinu hluku v priestore a merať čas. Má byť minimálne s USB vstupom a možnosťou pripojenia na LAN. Prístroj má obsahovať funkciu, aby tvár na displeji sa buď usmievala (zelené LED), keď je úroveň hluku v norme, ale bola smutná (červené LED) keď je hluk v priestore nad hygienický limit. </t>
  </si>
  <si>
    <t>Súbor minimálne 9 ks lineárnych učebných pomôcok znázorňujúcich využitie základných mechanizmov v domácnosti a praxi, automatizačné, zabezpečovacie systémy v domácnosti, energetické zdroje a ich využitie v domácnosti. Minimálny požadovaný rozmer má byť 110x140 cm, povrch má byť laminovaný a sada má byť dodaná so závesnými lištami a s háčikmi na zavesenie (Obsiahnuté témy minimálne: Zabezpečovacie prvky v domácnosti, Regulácia spotreby vody v domácnosti a Regulácia spotreby elektriny v domácnosti, Ústredné kúrenie, Alternatívne a obnoviteľné zdroje energie, Nízkoenergetické domy, Rozvod plynu v domácnostiach, Revízne postupy, Základné mechanizmy v domácnosti)</t>
  </si>
  <si>
    <t>Sada na obrábanie dreva pre skupinu žiakov. Súprava má obsahovať komponenty na zostavenie minimálne 8 variant rôznych zariadení na obrábanie dreva, pričom to musia byť minimálne sústruh, pílka a obrusovačka, požadovaný motor s otáčkami  minimálne  20 000 ot./min., 3A. Požadované špecifikácie a príslušenstvo sústruhu sú: minimálna vzdialenosť medzi stredmi v rozsahu minimálne 50-120 mm, pohyb čepele lupienkovej pílky z bezpečnostných dôvodov max. 6 mm, rozmery obrábacieho stolíka minimálne 70x80 mm, otočný strediaci hrot, stabilizačné dosky, lupienkové pílky, upínacie klieštiny, stolík na lupienkovú pílku, sane, zverák, podpora pre nástroj,  hnací remeň, kryt remeňa, motor, 2 ks medzikus, skrutkovač, frézka, vrták, dlátko, brúsny papier, výstredník, priečny a pozdĺžny posuv, trojčeľusťové skľučovadlo, zdroj 12V, držiak nástroja, nástrojová brúska s brúsnym kotúčom, ochranné okuliare, 10 ks náhradné lupienkové pílky, základová doska vrátane háčikov na uchytenie protišmykových podložiek (nožičiek), 2 ks mikrosvoriek, upínacie klieštiny, kovový podstavec pod dlátko. K stavebnici je potrebné dodať aj prehľadný úložný systém určený pre uskladnenie stavebníc na obrábanie, s vekom a svorkami (klipsňami) na zatvorenie veka, s vnútorným odnímateľným dielom rozdelením na dve sekcie, s výškou min. 25 cm. Súčasťou stavebnice má byť videomanuál v slovenskom jazyku. Súčasťou stavebnice má byť dielenská sada základného materiálu na obrábanie minimálne v zložení: 30 ks preglejka z topoľa (min. A4 formát), 30 ks valček  z lipového dreva 20x90 mm, 100 ks palička z bukového dreva 60x100 mm, 15 ks polotovarov na výrobu soľničky 40x90 mm, 30 ks drevené lištičky min. 100 mm.</t>
  </si>
  <si>
    <t>Sada na obrábanie kovu a iných materiálov pre skupinu žiakov. Súprava má obsahovať komponenty na zostavenie minimálne 3 variant rôznych zariadení na obrábanie mäkkých kovov. Minimálne je požadované, aby bola na sústruhu vzdialenosť medzi stredmi v rozsahu 40 -70 mm, pracovná plocha frézky má byť minimálne 140x30x30 mm, motor s otáčkami minimálne  20 000 ot./min. Požadované je, aby z komponentov bolo možné zostaviť min. horizontálnu a vertikálnu frézku a sústruh. Súčasťou príslušenstva má byť: remeň, kryt remeňa, motor, trojčeľusťové skľučovadlo, pozdĺžny posuv, koník, držiak nástroja, stabilizačné platne, krížový posuv, skrutkovač, klieština, uťahovák klieštin, fréza, sane, kovový medzikus, otočný strediaci hrot, podložky na nastavenie nástroja, sústružnícky nôž, upevňovanie pomocou T drážky a zdroj, nástrojová brúska s brúsnym kotúčom, kovový zverák, ochranné okuliare, základová doska vrátane háčikov na uchytenie protišmykových podložiek (nožičiek), 2 ks mikrosvoriek, 10 ks náhradné lupienkové pílky, kovový podstavec pod dlátko, rozširujúci set umožňujúci postaviť stroje na obrábanie dreva (lupienková pílka + ručná brúska, klieštiny a dlátko). K stavebnici je potrebné dodať aj prehľadný úložný systém určený pre uskladnenie stavebníc na obrábanie, s vekom a svorkami (klipsňami) na zatvorenie veka, s vnútorným odnímateľným dielom rozdelením na dve sekcie, s výškou min. 25 cm. Súčasťou stavebnice má byť videomanuál v slovenskom jazyku a dielenská sada základného materiálu na obrábanie v zložení: 15 ks hliníkový valček 10x80 mm, 15 ks umelý kameň 40x40 mm, 30 ks farebný akryl min. 30x30 mm.</t>
  </si>
  <si>
    <t xml:space="preserve">Vzorkovnice základných druhov technických materiálov (drevo, kov, plasty),vzorky tesnení (dvere, okná a pod.), vzorky tepelných izolácií (vata, pena, polystyrén a pod.). Rozmery vzoriek by mali byť minimálne  50x50x5mm, s vyznačením názvu materiálu na vzorke v slovenskom jazyku. Každá vzorkovnica má obsahovať vzorky minimálne 5 rôznych druhov technických materiálov (t.j. minimálne 5x drevo, 5x kov, 5x plast, 5x tesnenia, 5x tepelné izolácie). Súbory vzorkovníc majú byť uložené v prenosnom kufríku. </t>
  </si>
  <si>
    <r>
      <t xml:space="preserve">CPU min. 7500 bodov v CPU benchmark, min. i5, RAM min. 8GB DDR4-2400, moznost rozsirit na min. 20GB, HDD min. 256GB SSD M.2, MECHANIKA min. DVD+-RW v tele notebooku, OBRAZOVKA 15.6" FHD 1080p, 220 nitov, 720p webkamera, PORTY min. 2x USB 3.0 + 1x USB-C, RJ45, VGA + HDMI, min. 4-v-1 citacka pam. kariet, KOMUNIKACIA min. Gigabit ethernet + min. 11ac wifi + bluetooth 4.1, BEZPECNOST min. integrovany TPM 2.0 cip, KLAVESNICA podsvietena SK/CZ, </t>
    </r>
    <r>
      <rPr>
        <sz val="10"/>
        <color rgb="FFFF0000"/>
        <rFont val="Calibri"/>
        <family val="2"/>
        <charset val="238"/>
        <scheme val="minor"/>
      </rPr>
      <t>príslušenstvo – myš</t>
    </r>
    <r>
      <rPr>
        <sz val="10"/>
        <color theme="1"/>
        <rFont val="Calibri"/>
        <family val="2"/>
        <charset val="238"/>
        <scheme val="minor"/>
      </rPr>
      <t>, BATERIA min 2 clanky min 30Wh s vydrzou min 5 hodin v uspornom rezime, OS min. Microsoft Windows 10 Pro 64bit SK, VAHA max 2.2kg, ZARUKA min. 2 roky v servisnom stredisku</t>
    </r>
  </si>
  <si>
    <t>Demonštračná sada na ukážku bezpečného používania elektrickej energie v domácnosti. Sada má obsahovať minimálne 15 rôznych komponentov, umožňujúcich vykonanie minimálne 25 rôznych experimentov minimálne z týchto okruhov: základné zapojenia elektrospotrebičov, premena elektrickej energie na iné druhy energie, nehody spôsobené elektrickým prúdom, nehodové situácie v domácnosti. Súčasťou stavebnice má byť sada spojovacích vodičov so stojanom. Požadovaný je videomanuál v slovenskom jazyku.</t>
  </si>
  <si>
    <r>
      <t xml:space="preserve">Laboratórny stojan s príslušenstvom má obsahovať minimálne 3 rôzne kruhy na varenie s priemermi 70, 100 a 130mm, 1 držiak na chladič, 2 držiaky bez svorky a 6 dvojitých </t>
    </r>
    <r>
      <rPr>
        <sz val="10"/>
        <color theme="1"/>
        <rFont val="Calibri"/>
        <family val="2"/>
        <charset val="238"/>
        <scheme val="minor"/>
      </rPr>
      <t xml:space="preserve"> svoriek, kovovú základňu, základovú tyč s výškou min. 750 mm, 1 ks sieťku nad kahan min. 120x120 mm s keramickou vrstvou. </t>
    </r>
  </si>
  <si>
    <t xml:space="preserve">Identifikačné údaje: </t>
  </si>
  <si>
    <t>Obchodné meno:</t>
  </si>
  <si>
    <t>Adresa:</t>
  </si>
  <si>
    <t>IČO:</t>
  </si>
  <si>
    <t xml:space="preserve">Platca DPH: </t>
  </si>
  <si>
    <t>Dátum, meno a podpis oprávnenej osoby:</t>
  </si>
  <si>
    <t>Verejný obstarávateľ: Mesto Prešov</t>
  </si>
  <si>
    <t xml:space="preserve">Názov predmetu zákazky: ZŠ v Prešove- zriadenie špecializovaných učební. </t>
  </si>
  <si>
    <t>Vyplní uchádzač: 1.( ÁNO  / NIE / Ekvivalent)  a  2.(Výrobca alebo typové označenie)</t>
  </si>
  <si>
    <t>Vyplní uchádzač: 1. (ÁNO  / NIE / Ekvivalent)  a  2.(Výrobca alebo typové označenie)</t>
  </si>
  <si>
    <t>Špecifikácia (minimálna požadovaná špecifikácia)</t>
  </si>
  <si>
    <t>Časť B1: Didaktické pomôcky ZŠ Májové námestie</t>
  </si>
  <si>
    <t>Časť B3: Interierové vybavenie- nábytok ZŠ Májové námestie</t>
  </si>
  <si>
    <t>Časť B 2: Technické a technologické vybavenie- IKT ZŠ Májové námestie</t>
  </si>
  <si>
    <t>Cena spolu s DPH</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</si>
</sst>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quot;€&quot;"/>
    <numFmt numFmtId="165" formatCode="_-* #,##0.00\ [$€-1]_-;\-* #,##0.00\ [$€-1]_-;_-* &quot;-&quot;??\ [$€-1]_-;_-@_-"/>
    <numFmt numFmtId="166" formatCode="#,##0.000"/>
  </numFmts>
  <fonts count="26"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b/>
      <sz val="11"/>
      <name val="Calibri"/>
      <family val="2"/>
      <charset val="238"/>
      <scheme val="minor"/>
    </font>
    <font>
      <sz val="10"/>
      <name val="Calibri"/>
      <family val="2"/>
      <charset val="238"/>
      <scheme val="minor"/>
    </font>
    <font>
      <sz val="10"/>
      <name val="Arial"/>
      <family val="2"/>
      <charset val="238"/>
    </font>
    <font>
      <b/>
      <sz val="14"/>
      <color theme="1"/>
      <name val="Times New Roman"/>
      <family val="1"/>
      <charset val="238"/>
    </font>
    <font>
      <b/>
      <sz val="8"/>
      <name val="Arial"/>
      <family val="2"/>
      <charset val="238"/>
    </font>
    <font>
      <sz val="10"/>
      <color theme="1"/>
      <name val="Arial"/>
      <family val="2"/>
      <charset val="238"/>
    </font>
    <font>
      <b/>
      <sz val="12"/>
      <name val="Calibri"/>
      <family val="2"/>
      <charset val="238"/>
      <scheme val="minor"/>
    </font>
    <font>
      <sz val="10"/>
      <name val="Arial CE"/>
      <family val="2"/>
      <charset val="238"/>
    </font>
    <font>
      <sz val="10"/>
      <color theme="1"/>
      <name val="Calibri"/>
      <family val="2"/>
      <charset val="238"/>
      <scheme val="minor"/>
    </font>
    <font>
      <sz val="10"/>
      <color theme="1"/>
      <name val="Calibri"/>
      <family val="2"/>
      <charset val="238"/>
    </font>
    <font>
      <b/>
      <sz val="14"/>
      <color theme="1"/>
      <name val="Calibri"/>
      <family val="2"/>
      <charset val="238"/>
      <scheme val="minor"/>
    </font>
    <font>
      <sz val="14"/>
      <color theme="1"/>
      <name val="Calibri"/>
      <family val="2"/>
      <charset val="238"/>
      <scheme val="minor"/>
    </font>
    <font>
      <b/>
      <sz val="14"/>
      <name val="Calibri"/>
      <family val="2"/>
      <charset val="238"/>
      <scheme val="minor"/>
    </font>
    <font>
      <sz val="14"/>
      <name val="Arial CE"/>
      <family val="2"/>
      <charset val="238"/>
    </font>
    <font>
      <sz val="14"/>
      <color rgb="FF000000"/>
      <name val="Calibri"/>
      <family val="2"/>
      <charset val="238"/>
      <scheme val="minor"/>
    </font>
    <font>
      <sz val="9"/>
      <color indexed="81"/>
      <name val="Segoe UI"/>
      <family val="2"/>
      <charset val="238"/>
    </font>
    <font>
      <sz val="10"/>
      <color rgb="FFFF0000"/>
      <name val="Calibri"/>
      <family val="2"/>
      <charset val="238"/>
      <scheme val="minor"/>
    </font>
    <font>
      <b/>
      <sz val="10"/>
      <name val="Calibri"/>
      <family val="2"/>
      <charset val="238"/>
    </font>
    <font>
      <sz val="11"/>
      <color theme="1"/>
      <name val="Calibri"/>
      <family val="2"/>
      <charset val="238"/>
    </font>
    <font>
      <sz val="12"/>
      <color rgb="FF000000"/>
      <name val="Calibri"/>
      <family val="2"/>
      <charset val="238"/>
    </font>
    <font>
      <sz val="10"/>
      <name val="Calibri"/>
      <family val="2"/>
      <charset val="238"/>
    </font>
  </fonts>
  <fills count="9">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rgb="FFFFFFFF"/>
        <bgColor rgb="FF000000"/>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7" fillId="0" borderId="0"/>
    <xf numFmtId="0" fontId="10" fillId="0" borderId="0"/>
  </cellStyleXfs>
  <cellXfs count="117">
    <xf numFmtId="0" fontId="0" fillId="0" borderId="0" xfId="0"/>
    <xf numFmtId="0" fontId="1" fillId="2" borderId="2" xfId="0" applyFont="1" applyFill="1" applyBorder="1" applyAlignment="1" applyProtection="1">
      <alignment vertical="center" wrapText="1"/>
      <protection locked="0"/>
    </xf>
    <xf numFmtId="0" fontId="2" fillId="2" borderId="2" xfId="0" applyFont="1" applyFill="1" applyBorder="1" applyAlignment="1" applyProtection="1">
      <alignment horizontal="center" vertical="center" wrapText="1"/>
      <protection locked="0"/>
    </xf>
    <xf numFmtId="0" fontId="8" fillId="0" borderId="0" xfId="0" applyFont="1"/>
    <xf numFmtId="0" fontId="7" fillId="0" borderId="0" xfId="0" applyFont="1"/>
    <xf numFmtId="165" fontId="3" fillId="3" borderId="1" xfId="0" applyNumberFormat="1" applyFont="1" applyFill="1" applyBorder="1" applyAlignment="1" applyProtection="1">
      <alignment vertical="center"/>
      <protection locked="0"/>
    </xf>
    <xf numFmtId="165" fontId="1" fillId="3" borderId="2" xfId="0" applyNumberFormat="1" applyFont="1" applyFill="1" applyBorder="1" applyAlignment="1" applyProtection="1">
      <alignment horizontal="right" vertical="center" wrapText="1"/>
      <protection locked="0"/>
    </xf>
    <xf numFmtId="165" fontId="5" fillId="3" borderId="2" xfId="0" applyNumberFormat="1" applyFont="1" applyFill="1" applyBorder="1" applyAlignment="1" applyProtection="1">
      <alignment vertical="center" wrapText="1"/>
      <protection locked="0"/>
    </xf>
    <xf numFmtId="0" fontId="2" fillId="2" borderId="1" xfId="0" applyFont="1" applyFill="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2" fillId="2" borderId="1" xfId="0" applyFont="1" applyFill="1" applyBorder="1" applyAlignment="1" applyProtection="1">
      <alignment horizontal="justify" vertical="center" wrapText="1"/>
      <protection locked="0"/>
    </xf>
    <xf numFmtId="0" fontId="1" fillId="2" borderId="1" xfId="0" applyFont="1" applyFill="1" applyBorder="1" applyAlignment="1" applyProtection="1">
      <alignment vertical="center" wrapText="1"/>
      <protection locked="0"/>
    </xf>
    <xf numFmtId="165" fontId="1" fillId="4" borderId="2" xfId="0" applyNumberFormat="1" applyFont="1" applyFill="1" applyBorder="1" applyAlignment="1" applyProtection="1">
      <alignment horizontal="right" vertical="center" wrapText="1"/>
      <protection locked="0"/>
    </xf>
    <xf numFmtId="0" fontId="0" fillId="0" borderId="1" xfId="0" applyBorder="1"/>
    <xf numFmtId="165" fontId="3" fillId="3" borderId="3" xfId="0" applyNumberFormat="1" applyFont="1" applyFill="1" applyBorder="1" applyAlignment="1" applyProtection="1">
      <alignment vertical="center"/>
      <protection locked="0"/>
    </xf>
    <xf numFmtId="165" fontId="1" fillId="4" borderId="1" xfId="0" applyNumberFormat="1" applyFont="1" applyFill="1" applyBorder="1" applyAlignment="1" applyProtection="1">
      <alignment horizontal="right" vertical="center" wrapText="1"/>
      <protection locked="0"/>
    </xf>
    <xf numFmtId="165" fontId="3" fillId="0" borderId="3" xfId="0" applyNumberFormat="1" applyFont="1" applyBorder="1" applyAlignment="1" applyProtection="1">
      <alignment vertical="center"/>
      <protection locked="0"/>
    </xf>
    <xf numFmtId="164" fontId="0" fillId="5" borderId="1" xfId="0" applyNumberFormat="1" applyFill="1" applyBorder="1" applyAlignment="1">
      <alignment horizontal="right" vertical="center"/>
    </xf>
    <xf numFmtId="164" fontId="0" fillId="4" borderId="1" xfId="0" applyNumberFormat="1" applyFill="1" applyBorder="1" applyAlignment="1">
      <alignment horizontal="right" vertical="center"/>
    </xf>
    <xf numFmtId="0" fontId="2" fillId="0" borderId="4" xfId="0" applyFont="1" applyBorder="1" applyAlignment="1" applyProtection="1">
      <alignment horizontal="left" vertical="center" wrapText="1"/>
      <protection locked="0"/>
    </xf>
    <xf numFmtId="0" fontId="1" fillId="0" borderId="0" xfId="0" applyFont="1"/>
    <xf numFmtId="164" fontId="1" fillId="0" borderId="0" xfId="0" applyNumberFormat="1" applyFont="1"/>
    <xf numFmtId="165" fontId="1" fillId="0" borderId="0" xfId="0" applyNumberFormat="1" applyFont="1"/>
    <xf numFmtId="4" fontId="0" fillId="0" borderId="0" xfId="0" applyNumberFormat="1"/>
    <xf numFmtId="4" fontId="1" fillId="0" borderId="0" xfId="0" applyNumberFormat="1" applyFont="1"/>
    <xf numFmtId="0" fontId="12" fillId="0" borderId="1" xfId="0" applyFont="1" applyBorder="1" applyAlignment="1">
      <alignment horizontal="center" vertical="center" wrapText="1"/>
    </xf>
    <xf numFmtId="0" fontId="11" fillId="6" borderId="1" xfId="0" applyFont="1" applyFill="1" applyBorder="1" applyAlignment="1" applyProtection="1">
      <alignment horizontal="left" vertical="center" wrapText="1"/>
      <protection locked="0"/>
    </xf>
    <xf numFmtId="0" fontId="0" fillId="0" borderId="0" xfId="0" applyAlignment="1">
      <alignment vertical="center" wrapText="1"/>
    </xf>
    <xf numFmtId="0" fontId="6" fillId="0" borderId="1" xfId="0" applyFont="1" applyBorder="1" applyAlignment="1" applyProtection="1">
      <alignment vertical="center" wrapText="1"/>
      <protection locked="0"/>
    </xf>
    <xf numFmtId="0" fontId="0" fillId="0" borderId="1" xfId="0" applyBorder="1" applyAlignment="1">
      <alignment vertical="center" wrapText="1"/>
    </xf>
    <xf numFmtId="0" fontId="15" fillId="6" borderId="0" xfId="0" applyFont="1" applyFill="1"/>
    <xf numFmtId="0" fontId="17" fillId="6" borderId="4" xfId="0" applyFont="1" applyFill="1" applyBorder="1" applyAlignment="1" applyProtection="1">
      <alignment horizontal="left" vertical="center" wrapText="1"/>
      <protection locked="0"/>
    </xf>
    <xf numFmtId="164" fontId="15" fillId="6" borderId="0" xfId="0" applyNumberFormat="1" applyFont="1" applyFill="1"/>
    <xf numFmtId="165" fontId="15" fillId="6" borderId="0" xfId="0" applyNumberFormat="1" applyFont="1" applyFill="1"/>
    <xf numFmtId="164" fontId="4" fillId="4" borderId="1" xfId="0" applyNumberFormat="1" applyFont="1" applyFill="1" applyBorder="1" applyAlignment="1">
      <alignment horizontal="right" vertical="center" wrapText="1"/>
    </xf>
    <xf numFmtId="165" fontId="4" fillId="3" borderId="1" xfId="0" applyNumberFormat="1" applyFont="1" applyFill="1" applyBorder="1" applyAlignment="1" applyProtection="1">
      <alignment vertical="center"/>
      <protection locked="0"/>
    </xf>
    <xf numFmtId="0" fontId="12" fillId="0" borderId="2" xfId="0" applyFont="1" applyBorder="1" applyAlignment="1">
      <alignment horizontal="center" vertical="center" wrapText="1"/>
    </xf>
    <xf numFmtId="0" fontId="2" fillId="2" borderId="5" xfId="0" applyFont="1" applyFill="1" applyBorder="1" applyAlignment="1" applyProtection="1">
      <alignment horizontal="left" vertical="center" wrapText="1"/>
      <protection locked="0"/>
    </xf>
    <xf numFmtId="0" fontId="2" fillId="2" borderId="5" xfId="0" applyFont="1" applyFill="1" applyBorder="1" applyAlignment="1" applyProtection="1">
      <alignment horizontal="justify" vertical="center" wrapText="1"/>
      <protection locked="0"/>
    </xf>
    <xf numFmtId="165" fontId="1" fillId="4" borderId="4" xfId="0" applyNumberFormat="1" applyFont="1" applyFill="1" applyBorder="1" applyAlignment="1" applyProtection="1">
      <alignment horizontal="right" vertical="center" wrapText="1"/>
      <protection locked="0"/>
    </xf>
    <xf numFmtId="165" fontId="1" fillId="4" borderId="5" xfId="0" applyNumberFormat="1" applyFont="1" applyFill="1" applyBorder="1" applyAlignment="1" applyProtection="1">
      <alignment horizontal="right" vertical="center" wrapText="1"/>
      <protection locked="0"/>
    </xf>
    <xf numFmtId="0" fontId="12"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1" fillId="0" borderId="0" xfId="0" applyFont="1" applyAlignment="1" applyProtection="1">
      <alignment horizontal="left" vertical="center" wrapText="1"/>
      <protection locked="0"/>
    </xf>
    <xf numFmtId="0" fontId="11" fillId="4" borderId="1" xfId="0" applyFont="1" applyFill="1" applyBorder="1" applyAlignment="1" applyProtection="1">
      <alignment horizontal="left" vertical="center" wrapText="1"/>
      <protection locked="0"/>
    </xf>
    <xf numFmtId="0" fontId="12" fillId="4" borderId="1" xfId="0" applyFont="1" applyFill="1" applyBorder="1" applyAlignment="1">
      <alignment horizontal="center" vertical="center" wrapText="1"/>
    </xf>
    <xf numFmtId="0" fontId="3" fillId="4" borderId="1" xfId="0" applyFont="1" applyFill="1" applyBorder="1" applyAlignment="1" applyProtection="1">
      <alignment horizontal="center" vertical="center" wrapText="1"/>
      <protection locked="0"/>
    </xf>
    <xf numFmtId="0" fontId="1" fillId="4" borderId="1" xfId="0" applyFont="1" applyFill="1" applyBorder="1"/>
    <xf numFmtId="165" fontId="1" fillId="4" borderId="1" xfId="0" applyNumberFormat="1" applyFont="1" applyFill="1" applyBorder="1"/>
    <xf numFmtId="0" fontId="11" fillId="4" borderId="4" xfId="0" applyFont="1" applyFill="1" applyBorder="1" applyAlignment="1" applyProtection="1">
      <alignment horizontal="left" vertical="center" wrapText="1"/>
      <protection locked="0"/>
    </xf>
    <xf numFmtId="0" fontId="1" fillId="4" borderId="0" xfId="0" applyFont="1" applyFill="1"/>
    <xf numFmtId="164" fontId="1" fillId="4" borderId="0" xfId="0" applyNumberFormat="1" applyFont="1" applyFill="1"/>
    <xf numFmtId="0" fontId="18" fillId="6" borderId="1" xfId="0" applyFont="1" applyFill="1" applyBorder="1" applyAlignment="1">
      <alignment horizontal="center" vertical="center" wrapText="1"/>
    </xf>
    <xf numFmtId="0" fontId="19" fillId="6" borderId="1" xfId="0" applyFont="1" applyFill="1" applyBorder="1" applyAlignment="1" applyProtection="1">
      <alignment horizontal="center" vertical="center" wrapText="1"/>
      <protection locked="0"/>
    </xf>
    <xf numFmtId="0" fontId="15" fillId="6" borderId="1" xfId="0" applyFont="1" applyFill="1" applyBorder="1"/>
    <xf numFmtId="164" fontId="15" fillId="6" borderId="1" xfId="0" applyNumberFormat="1" applyFont="1" applyFill="1" applyBorder="1"/>
    <xf numFmtId="0" fontId="0" fillId="0" borderId="1" xfId="0" applyBorder="1" applyAlignment="1">
      <alignment horizontal="left" vertical="center" wrapText="1"/>
    </xf>
    <xf numFmtId="0" fontId="3" fillId="0" borderId="1" xfId="0" applyFont="1" applyBorder="1" applyAlignment="1" applyProtection="1">
      <alignment horizontal="left" vertical="center" wrapText="1"/>
      <protection locked="0"/>
    </xf>
    <xf numFmtId="165" fontId="3" fillId="0" borderId="0" xfId="0" applyNumberFormat="1" applyFont="1" applyAlignment="1" applyProtection="1">
      <alignment vertical="center"/>
      <protection locked="0"/>
    </xf>
    <xf numFmtId="0" fontId="3" fillId="0" borderId="2" xfId="0" applyFont="1" applyBorder="1" applyAlignment="1" applyProtection="1">
      <alignment horizontal="left" vertical="center" wrapText="1"/>
      <protection locked="0"/>
    </xf>
    <xf numFmtId="164" fontId="0" fillId="4" borderId="2" xfId="0" applyNumberFormat="1" applyFill="1" applyBorder="1" applyAlignment="1">
      <alignment horizontal="right" vertical="center"/>
    </xf>
    <xf numFmtId="165" fontId="3" fillId="3" borderId="6" xfId="0" applyNumberFormat="1" applyFont="1" applyFill="1" applyBorder="1" applyAlignment="1" applyProtection="1">
      <alignment vertical="center"/>
      <protection locked="0"/>
    </xf>
    <xf numFmtId="0" fontId="0" fillId="0" borderId="5" xfId="0" applyBorder="1"/>
    <xf numFmtId="0" fontId="3" fillId="0" borderId="0" xfId="0" applyFont="1" applyAlignment="1" applyProtection="1">
      <alignment horizontal="left" vertical="center" wrapText="1"/>
      <protection locked="0"/>
    </xf>
    <xf numFmtId="164" fontId="0" fillId="0" borderId="0" xfId="0" applyNumberFormat="1" applyAlignment="1">
      <alignment horizontal="right" vertical="center"/>
    </xf>
    <xf numFmtId="0" fontId="14" fillId="0" borderId="0" xfId="0" applyFont="1" applyAlignment="1">
      <alignment horizontal="justify" wrapText="1"/>
    </xf>
    <xf numFmtId="0" fontId="2" fillId="7" borderId="1" xfId="0" applyFont="1" applyFill="1" applyBorder="1" applyAlignment="1" applyProtection="1">
      <alignment horizontal="left" vertical="center" wrapText="1"/>
      <protection locked="0"/>
    </xf>
    <xf numFmtId="0" fontId="1" fillId="7" borderId="1" xfId="0" applyFont="1" applyFill="1" applyBorder="1"/>
    <xf numFmtId="164" fontId="1" fillId="7" borderId="1" xfId="0" applyNumberFormat="1" applyFont="1" applyFill="1" applyBorder="1"/>
    <xf numFmtId="165" fontId="1" fillId="7" borderId="1" xfId="0" applyNumberFormat="1" applyFont="1" applyFill="1" applyBorder="1"/>
    <xf numFmtId="0" fontId="14" fillId="0" borderId="1" xfId="0" applyFont="1" applyBorder="1" applyAlignment="1">
      <alignment horizontal="justify" wrapText="1"/>
    </xf>
    <xf numFmtId="165" fontId="1" fillId="7" borderId="3" xfId="0" applyNumberFormat="1" applyFont="1" applyFill="1" applyBorder="1"/>
    <xf numFmtId="0" fontId="4" fillId="3" borderId="1" xfId="0" applyFont="1" applyFill="1" applyBorder="1" applyAlignment="1" applyProtection="1">
      <alignment horizontal="left" vertical="center" wrapText="1"/>
      <protection locked="0"/>
    </xf>
    <xf numFmtId="0" fontId="13" fillId="0" borderId="1" xfId="0" applyFont="1" applyBorder="1" applyAlignment="1">
      <alignment vertical="center" wrapText="1"/>
    </xf>
    <xf numFmtId="0" fontId="0" fillId="0" borderId="0" xfId="0" applyAlignment="1">
      <alignment horizontal="center"/>
    </xf>
    <xf numFmtId="166" fontId="12" fillId="0" borderId="1" xfId="0" applyNumberFormat="1" applyFont="1" applyBorder="1" applyAlignment="1">
      <alignment horizontal="center" vertical="center" wrapText="1"/>
    </xf>
    <xf numFmtId="166" fontId="12" fillId="0" borderId="2" xfId="0" applyNumberFormat="1" applyFont="1" applyBorder="1" applyAlignment="1">
      <alignment horizontal="center" vertical="center" wrapText="1"/>
    </xf>
    <xf numFmtId="0" fontId="1" fillId="7" borderId="1" xfId="0" applyFont="1" applyFill="1" applyBorder="1" applyAlignment="1">
      <alignment horizontal="center"/>
    </xf>
    <xf numFmtId="166" fontId="12" fillId="0" borderId="0" xfId="0" applyNumberFormat="1" applyFont="1" applyAlignment="1">
      <alignment horizontal="center" vertical="center" wrapText="1"/>
    </xf>
    <xf numFmtId="0" fontId="15" fillId="6" borderId="0" xfId="0" applyFont="1" applyFill="1" applyAlignment="1">
      <alignment horizontal="center"/>
    </xf>
    <xf numFmtId="0" fontId="16" fillId="6" borderId="1" xfId="0" applyFont="1" applyFill="1" applyBorder="1"/>
    <xf numFmtId="165" fontId="1" fillId="6" borderId="1" xfId="0" applyNumberFormat="1" applyFont="1" applyFill="1" applyBorder="1"/>
    <xf numFmtId="166" fontId="12" fillId="0" borderId="5" xfId="0" applyNumberFormat="1" applyFont="1" applyBorder="1" applyAlignment="1">
      <alignment horizontal="center" vertical="center" wrapText="1"/>
    </xf>
    <xf numFmtId="0" fontId="2" fillId="2" borderId="4" xfId="0" applyFont="1" applyFill="1" applyBorder="1" applyAlignment="1" applyProtection="1">
      <alignment horizontal="center" vertical="center" wrapText="1"/>
      <protection locked="0"/>
    </xf>
    <xf numFmtId="165" fontId="1" fillId="4" borderId="3" xfId="0" applyNumberFormat="1" applyFont="1" applyFill="1" applyBorder="1" applyAlignment="1" applyProtection="1">
      <alignment horizontal="right" vertical="center" wrapText="1"/>
      <protection locked="0"/>
    </xf>
    <xf numFmtId="165" fontId="1" fillId="4" borderId="3" xfId="0" applyNumberFormat="1" applyFont="1" applyFill="1" applyBorder="1"/>
    <xf numFmtId="165" fontId="1" fillId="4" borderId="7" xfId="0" applyNumberFormat="1" applyFont="1" applyFill="1" applyBorder="1" applyAlignment="1" applyProtection="1">
      <alignment horizontal="right" vertical="center" wrapText="1"/>
      <protection locked="0"/>
    </xf>
    <xf numFmtId="0" fontId="12" fillId="0" borderId="5" xfId="0" applyFont="1" applyBorder="1" applyAlignment="1">
      <alignment horizontal="center" vertical="center" wrapText="1"/>
    </xf>
    <xf numFmtId="0" fontId="0" fillId="0" borderId="5" xfId="0" applyBorder="1" applyAlignment="1">
      <alignment vertical="center" wrapText="1"/>
    </xf>
    <xf numFmtId="0" fontId="22" fillId="8" borderId="6" xfId="0" applyFont="1" applyFill="1" applyBorder="1" applyAlignment="1">
      <alignment vertical="top" wrapText="1"/>
    </xf>
    <xf numFmtId="0" fontId="23" fillId="8" borderId="9" xfId="0" applyFont="1" applyFill="1" applyBorder="1"/>
    <xf numFmtId="4" fontId="24" fillId="8" borderId="9" xfId="0" applyNumberFormat="1" applyFont="1" applyFill="1" applyBorder="1"/>
    <xf numFmtId="4" fontId="24" fillId="8" borderId="10" xfId="0" applyNumberFormat="1" applyFont="1" applyFill="1" applyBorder="1"/>
    <xf numFmtId="0" fontId="8" fillId="0" borderId="14" xfId="0" applyFont="1" applyBorder="1"/>
    <xf numFmtId="0" fontId="0" fillId="0" borderId="15" xfId="0" applyBorder="1"/>
    <xf numFmtId="0" fontId="0" fillId="0" borderId="16" xfId="0" applyBorder="1"/>
    <xf numFmtId="0" fontId="8" fillId="0" borderId="19" xfId="0" applyFont="1" applyBorder="1"/>
    <xf numFmtId="0" fontId="0" fillId="0" borderId="20" xfId="0" applyBorder="1"/>
    <xf numFmtId="0" fontId="0" fillId="0" borderId="21" xfId="0" applyBorder="1"/>
    <xf numFmtId="0" fontId="8" fillId="0" borderId="0" xfId="0" applyFont="1" applyAlignment="1"/>
    <xf numFmtId="0" fontId="0" fillId="0" borderId="0" xfId="0" applyAlignment="1"/>
    <xf numFmtId="0" fontId="8" fillId="0" borderId="17" xfId="0" applyFont="1" applyBorder="1" applyAlignment="1">
      <alignment wrapText="1"/>
    </xf>
    <xf numFmtId="0" fontId="0" fillId="0" borderId="0" xfId="0" applyBorder="1" applyAlignment="1">
      <alignment wrapText="1"/>
    </xf>
    <xf numFmtId="0" fontId="0" fillId="0" borderId="18" xfId="0" applyBorder="1" applyAlignment="1">
      <alignment wrapText="1"/>
    </xf>
    <xf numFmtId="0" fontId="25" fillId="8" borderId="8" xfId="0" applyFont="1" applyFill="1" applyBorder="1" applyAlignment="1">
      <alignment horizontal="left" vertical="top" wrapText="1"/>
    </xf>
    <xf numFmtId="0" fontId="25" fillId="8" borderId="0" xfId="0" applyFont="1" applyFill="1" applyAlignment="1">
      <alignment horizontal="left" vertical="top" wrapText="1"/>
    </xf>
    <xf numFmtId="0" fontId="25" fillId="8" borderId="11" xfId="0" applyFont="1" applyFill="1" applyBorder="1" applyAlignment="1">
      <alignment horizontal="left" vertical="top" wrapText="1"/>
    </xf>
    <xf numFmtId="0" fontId="23" fillId="8" borderId="8" xfId="0" applyFont="1" applyFill="1" applyBorder="1" applyAlignment="1">
      <alignment horizontal="left" vertical="top" wrapText="1"/>
    </xf>
    <xf numFmtId="0" fontId="23" fillId="8" borderId="0" xfId="0" applyFont="1" applyFill="1" applyAlignment="1">
      <alignment horizontal="left" vertical="top" wrapText="1"/>
    </xf>
    <xf numFmtId="0" fontId="23" fillId="8" borderId="11" xfId="0" applyFont="1" applyFill="1" applyBorder="1" applyAlignment="1">
      <alignment horizontal="left" vertical="top" wrapText="1"/>
    </xf>
    <xf numFmtId="0" fontId="22" fillId="8" borderId="7" xfId="0" applyFont="1" applyFill="1" applyBorder="1" applyAlignment="1">
      <alignment horizontal="left" vertical="top" wrapText="1"/>
    </xf>
    <xf numFmtId="0" fontId="22" fillId="8" borderId="12" xfId="0" applyFont="1" applyFill="1" applyBorder="1" applyAlignment="1">
      <alignment horizontal="left" vertical="top" wrapText="1"/>
    </xf>
    <xf numFmtId="0" fontId="22" fillId="8" borderId="13" xfId="0" applyFont="1" applyFill="1" applyBorder="1" applyAlignment="1">
      <alignment horizontal="left" vertical="top" wrapText="1"/>
    </xf>
    <xf numFmtId="0" fontId="9" fillId="0" borderId="1" xfId="0" applyFont="1" applyBorder="1" applyAlignment="1">
      <alignment horizontal="left"/>
    </xf>
    <xf numFmtId="0" fontId="9" fillId="0" borderId="22" xfId="0" applyFont="1" applyBorder="1" applyAlignment="1">
      <alignment horizontal="left"/>
    </xf>
    <xf numFmtId="0" fontId="9" fillId="0" borderId="23" xfId="0" applyFont="1" applyBorder="1" applyAlignment="1">
      <alignment horizontal="left"/>
    </xf>
    <xf numFmtId="0" fontId="9" fillId="0" borderId="2" xfId="0" applyFont="1" applyBorder="1" applyAlignment="1">
      <alignment horizontal="left"/>
    </xf>
  </cellXfs>
  <cellStyles count="3">
    <cellStyle name="Normálna" xfId="0" builtinId="0"/>
    <cellStyle name="Normálna 2" xfId="1"/>
    <cellStyle name="Normálna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tabSelected="1" zoomScaleNormal="100" zoomScaleSheetLayoutView="100" zoomScalePageLayoutView="80" workbookViewId="0">
      <selection activeCell="F9" sqref="F9"/>
    </sheetView>
  </sheetViews>
  <sheetFormatPr defaultRowHeight="15" x14ac:dyDescent="0.25"/>
  <cols>
    <col min="1" max="1" width="21.7109375" customWidth="1"/>
    <col min="2" max="2" width="10.85546875" customWidth="1"/>
    <col min="3" max="3" width="11.5703125" customWidth="1"/>
    <col min="4" max="4" width="12.140625" customWidth="1"/>
    <col min="5" max="5" width="12.85546875" customWidth="1"/>
    <col min="6" max="6" width="15" customWidth="1"/>
    <col min="7" max="7" width="59.7109375" customWidth="1"/>
    <col min="8" max="8" width="19.42578125" customWidth="1"/>
  </cols>
  <sheetData>
    <row r="1" spans="1:8" ht="18.75" x14ac:dyDescent="0.3">
      <c r="A1" s="93" t="s">
        <v>109</v>
      </c>
      <c r="B1" s="94"/>
      <c r="C1" s="94"/>
      <c r="D1" s="94"/>
      <c r="E1" s="94"/>
      <c r="F1" s="95"/>
    </row>
    <row r="2" spans="1:8" ht="15.75" x14ac:dyDescent="0.3">
      <c r="A2" s="101" t="s">
        <v>110</v>
      </c>
      <c r="B2" s="102"/>
      <c r="C2" s="102"/>
      <c r="D2" s="102"/>
      <c r="E2" s="102"/>
      <c r="F2" s="103"/>
    </row>
    <row r="3" spans="1:8" ht="19.5" thickBot="1" x14ac:dyDescent="0.35">
      <c r="A3" s="96" t="s">
        <v>116</v>
      </c>
      <c r="B3" s="97"/>
      <c r="C3" s="97"/>
      <c r="D3" s="97"/>
      <c r="E3" s="97"/>
      <c r="F3" s="98"/>
    </row>
    <row r="4" spans="1:8" ht="18.75" x14ac:dyDescent="0.3">
      <c r="A4" s="99"/>
      <c r="B4" s="100"/>
      <c r="C4" s="100"/>
      <c r="D4" s="100"/>
    </row>
    <row r="5" spans="1:8" ht="15.75" customHeight="1" x14ac:dyDescent="0.3">
      <c r="A5" s="3"/>
    </row>
    <row r="6" spans="1:8" x14ac:dyDescent="0.25">
      <c r="A6" s="113" t="s">
        <v>6</v>
      </c>
      <c r="B6" s="113"/>
      <c r="C6" s="113"/>
      <c r="D6" s="113"/>
      <c r="E6" s="114"/>
      <c r="F6" s="114"/>
      <c r="G6" s="115"/>
    </row>
    <row r="9" spans="1:8" ht="75" x14ac:dyDescent="0.25">
      <c r="A9" s="8" t="s">
        <v>51</v>
      </c>
      <c r="B9" s="2" t="s">
        <v>1</v>
      </c>
      <c r="C9" s="2" t="s">
        <v>5</v>
      </c>
      <c r="D9" s="6" t="s">
        <v>2</v>
      </c>
      <c r="E9" s="7" t="s">
        <v>10</v>
      </c>
      <c r="F9" s="7" t="s">
        <v>117</v>
      </c>
      <c r="G9" s="1" t="s">
        <v>113</v>
      </c>
      <c r="H9" s="15" t="s">
        <v>112</v>
      </c>
    </row>
    <row r="10" spans="1:8" ht="235.5" customHeight="1" x14ac:dyDescent="0.25">
      <c r="A10" s="57" t="s">
        <v>12</v>
      </c>
      <c r="B10" s="25" t="s">
        <v>0</v>
      </c>
      <c r="C10" s="75">
        <v>1</v>
      </c>
      <c r="D10" s="34"/>
      <c r="E10" s="35">
        <f>D10*C10</f>
        <v>0</v>
      </c>
      <c r="F10" s="35">
        <f>E10*1.2</f>
        <v>0</v>
      </c>
      <c r="G10" s="73" t="s">
        <v>52</v>
      </c>
      <c r="H10" s="73"/>
    </row>
    <row r="11" spans="1:8" ht="144.75" customHeight="1" x14ac:dyDescent="0.25">
      <c r="A11" s="57" t="s">
        <v>50</v>
      </c>
      <c r="B11" s="25" t="s">
        <v>0</v>
      </c>
      <c r="C11" s="75">
        <v>1</v>
      </c>
      <c r="D11" s="34"/>
      <c r="E11" s="35">
        <f>D11*C11</f>
        <v>0</v>
      </c>
      <c r="F11" s="35">
        <f>E11*1.2</f>
        <v>0</v>
      </c>
      <c r="G11" s="73" t="s">
        <v>100</v>
      </c>
      <c r="H11" s="73"/>
    </row>
    <row r="12" spans="1:8" ht="18.75" x14ac:dyDescent="0.3">
      <c r="A12" s="54" t="s">
        <v>9</v>
      </c>
      <c r="B12" s="80"/>
      <c r="C12" s="80"/>
      <c r="D12" s="80"/>
      <c r="E12" s="81">
        <f>SUM(E10:E11)</f>
        <v>0</v>
      </c>
      <c r="F12" s="81">
        <f>SUM(F10:F11)</f>
        <v>0</v>
      </c>
      <c r="G12" s="13"/>
    </row>
    <row r="13" spans="1:8" ht="15.75" x14ac:dyDescent="0.25">
      <c r="A13" s="19"/>
      <c r="B13" s="20"/>
      <c r="C13" s="20"/>
      <c r="D13" s="21"/>
      <c r="E13" s="22"/>
      <c r="F13" s="22"/>
    </row>
    <row r="14" spans="1:8" x14ac:dyDescent="0.25">
      <c r="A14" s="4"/>
    </row>
    <row r="15" spans="1:8" ht="15.75" x14ac:dyDescent="0.25">
      <c r="A15" s="89" t="s">
        <v>103</v>
      </c>
      <c r="B15" s="90"/>
      <c r="C15" s="90"/>
      <c r="D15" s="91"/>
      <c r="E15" s="92"/>
    </row>
    <row r="16" spans="1:8" x14ac:dyDescent="0.25">
      <c r="A16" s="104" t="s">
        <v>104</v>
      </c>
      <c r="B16" s="105"/>
      <c r="C16" s="105"/>
      <c r="D16" s="105"/>
      <c r="E16" s="106"/>
    </row>
    <row r="17" spans="1:5" x14ac:dyDescent="0.25">
      <c r="A17" s="104" t="s">
        <v>105</v>
      </c>
      <c r="B17" s="105"/>
      <c r="C17" s="105"/>
      <c r="D17" s="105"/>
      <c r="E17" s="106"/>
    </row>
    <row r="18" spans="1:5" x14ac:dyDescent="0.25">
      <c r="A18" s="104" t="s">
        <v>106</v>
      </c>
      <c r="B18" s="105"/>
      <c r="C18" s="105"/>
      <c r="D18" s="105"/>
      <c r="E18" s="106"/>
    </row>
    <row r="19" spans="1:5" x14ac:dyDescent="0.25">
      <c r="A19" s="104" t="s">
        <v>107</v>
      </c>
      <c r="B19" s="105"/>
      <c r="C19" s="105"/>
      <c r="D19" s="105"/>
      <c r="E19" s="106"/>
    </row>
    <row r="20" spans="1:5" x14ac:dyDescent="0.25">
      <c r="A20" s="107"/>
      <c r="B20" s="108"/>
      <c r="C20" s="108"/>
      <c r="D20" s="108"/>
      <c r="E20" s="109"/>
    </row>
    <row r="21" spans="1:5" x14ac:dyDescent="0.25">
      <c r="A21" s="110" t="s">
        <v>108</v>
      </c>
      <c r="B21" s="111"/>
      <c r="C21" s="111"/>
      <c r="D21" s="111"/>
      <c r="E21" s="112"/>
    </row>
  </sheetData>
  <mergeCells count="10">
    <mergeCell ref="A4:D4"/>
    <mergeCell ref="A2:F2"/>
    <mergeCell ref="A19:E19"/>
    <mergeCell ref="A20:E20"/>
    <mergeCell ref="A21:E21"/>
    <mergeCell ref="A6:D6"/>
    <mergeCell ref="E6:G6"/>
    <mergeCell ref="A16:E16"/>
    <mergeCell ref="A17:E17"/>
    <mergeCell ref="A18:E18"/>
  </mergeCells>
  <pageMargins left="0.70866141732283472" right="0.70866141732283472" top="0.74803149606299213" bottom="0.74803149606299213" header="0.31496062992125984" footer="0.31496062992125984"/>
  <pageSetup paperSize="9" scale="65" orientation="landscape" r:id="rId1"/>
  <headerFooter>
    <oddHeader>&amp;LZadávateľ: Mesto Prešov
Obchodné meno predkladateľ CP: &amp;CCenový formulár ZŠ Májové námestie - zriadenie špecializovaných učební.
Technické a technologické vybavenie- IKT</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topLeftCell="A8" zoomScaleNormal="100" zoomScalePageLayoutView="90" workbookViewId="0">
      <selection activeCell="F26" sqref="F26"/>
    </sheetView>
  </sheetViews>
  <sheetFormatPr defaultRowHeight="15" x14ac:dyDescent="0.25"/>
  <cols>
    <col min="1" max="1" width="19.28515625" customWidth="1"/>
    <col min="2" max="2" width="9.85546875" customWidth="1"/>
    <col min="3" max="3" width="8.140625" style="74" customWidth="1"/>
    <col min="4" max="4" width="11" customWidth="1"/>
    <col min="5" max="5" width="13.28515625" customWidth="1"/>
    <col min="6" max="6" width="12.42578125" customWidth="1"/>
    <col min="7" max="7" width="54.42578125" customWidth="1"/>
    <col min="8" max="8" width="20.28515625" customWidth="1"/>
  </cols>
  <sheetData>
    <row r="1" spans="1:8" ht="15.75" thickBot="1" x14ac:dyDescent="0.3"/>
    <row r="2" spans="1:8" ht="18.75" x14ac:dyDescent="0.3">
      <c r="A2" s="93" t="s">
        <v>109</v>
      </c>
      <c r="B2" s="94"/>
      <c r="C2" s="94"/>
      <c r="D2" s="94"/>
      <c r="E2" s="94"/>
      <c r="F2" s="95"/>
    </row>
    <row r="3" spans="1:8" ht="15.75" x14ac:dyDescent="0.3">
      <c r="A3" s="101" t="s">
        <v>110</v>
      </c>
      <c r="B3" s="102"/>
      <c r="C3" s="102"/>
      <c r="D3" s="102"/>
      <c r="E3" s="102"/>
      <c r="F3" s="103"/>
    </row>
    <row r="4" spans="1:8" ht="19.5" thickBot="1" x14ac:dyDescent="0.35">
      <c r="A4" s="96" t="s">
        <v>115</v>
      </c>
      <c r="B4" s="97"/>
      <c r="C4" s="97"/>
      <c r="D4" s="97"/>
      <c r="E4" s="97"/>
      <c r="F4" s="98"/>
    </row>
    <row r="5" spans="1:8" ht="18.75" x14ac:dyDescent="0.3">
      <c r="A5" s="3"/>
    </row>
    <row r="6" spans="1:8" x14ac:dyDescent="0.25">
      <c r="A6" s="113" t="s">
        <v>8</v>
      </c>
      <c r="B6" s="113"/>
      <c r="C6" s="113"/>
      <c r="D6" s="113"/>
      <c r="E6" s="113"/>
      <c r="F6" s="113"/>
      <c r="G6" s="113"/>
    </row>
    <row r="8" spans="1:8" ht="75" x14ac:dyDescent="0.25">
      <c r="A8" s="8" t="s">
        <v>39</v>
      </c>
      <c r="B8" s="10" t="s">
        <v>4</v>
      </c>
      <c r="C8" s="2" t="s">
        <v>5</v>
      </c>
      <c r="D8" s="12" t="s">
        <v>3</v>
      </c>
      <c r="E8" s="7" t="s">
        <v>10</v>
      </c>
      <c r="F8" s="7" t="s">
        <v>117</v>
      </c>
      <c r="G8" s="1" t="s">
        <v>113</v>
      </c>
      <c r="H8" s="15" t="s">
        <v>112</v>
      </c>
    </row>
    <row r="9" spans="1:8" ht="123" customHeight="1" x14ac:dyDescent="0.25">
      <c r="A9" s="57" t="s">
        <v>16</v>
      </c>
      <c r="B9" s="25" t="s">
        <v>0</v>
      </c>
      <c r="C9" s="75">
        <v>1</v>
      </c>
      <c r="D9" s="18"/>
      <c r="E9" s="14">
        <f>C9*D9</f>
        <v>0</v>
      </c>
      <c r="F9" s="16">
        <f>E9*1.2</f>
        <v>0</v>
      </c>
      <c r="G9" s="73" t="s">
        <v>21</v>
      </c>
      <c r="H9" s="13"/>
    </row>
    <row r="10" spans="1:8" ht="390.75" customHeight="1" x14ac:dyDescent="0.25">
      <c r="A10" s="57" t="s">
        <v>17</v>
      </c>
      <c r="B10" s="25" t="s">
        <v>0</v>
      </c>
      <c r="C10" s="75">
        <v>1</v>
      </c>
      <c r="D10" s="18"/>
      <c r="E10" s="14">
        <f>C10*D10</f>
        <v>0</v>
      </c>
      <c r="F10" s="16">
        <f t="shared" ref="F10:F14" si="0">E10*1.2</f>
        <v>0</v>
      </c>
      <c r="G10" s="73" t="s">
        <v>22</v>
      </c>
      <c r="H10" s="13"/>
    </row>
    <row r="11" spans="1:8" ht="80.25" customHeight="1" x14ac:dyDescent="0.25">
      <c r="A11" s="57" t="s">
        <v>40</v>
      </c>
      <c r="B11" s="25" t="s">
        <v>0</v>
      </c>
      <c r="C11" s="75">
        <v>1</v>
      </c>
      <c r="D11" s="18"/>
      <c r="E11" s="14">
        <f>C11*D11</f>
        <v>0</v>
      </c>
      <c r="F11" s="16">
        <f t="shared" si="0"/>
        <v>0</v>
      </c>
      <c r="G11" s="73" t="s">
        <v>45</v>
      </c>
      <c r="H11" s="13"/>
    </row>
    <row r="12" spans="1:8" ht="409.5" customHeight="1" x14ac:dyDescent="0.25">
      <c r="A12" s="57" t="s">
        <v>18</v>
      </c>
      <c r="B12" s="25" t="s">
        <v>0</v>
      </c>
      <c r="C12" s="75">
        <v>5</v>
      </c>
      <c r="D12" s="18"/>
      <c r="E12" s="14">
        <f>C12*D12</f>
        <v>0</v>
      </c>
      <c r="F12" s="16">
        <f t="shared" si="0"/>
        <v>0</v>
      </c>
      <c r="G12" s="73" t="s">
        <v>23</v>
      </c>
      <c r="H12" s="13"/>
    </row>
    <row r="13" spans="1:8" ht="47.25" customHeight="1" x14ac:dyDescent="0.25">
      <c r="A13" s="59" t="s">
        <v>19</v>
      </c>
      <c r="B13" s="36" t="s">
        <v>0</v>
      </c>
      <c r="C13" s="76">
        <v>10</v>
      </c>
      <c r="D13" s="60"/>
      <c r="E13" s="61">
        <f>C13*D13</f>
        <v>0</v>
      </c>
      <c r="F13" s="16">
        <f t="shared" si="0"/>
        <v>0</v>
      </c>
      <c r="G13" s="73" t="s">
        <v>24</v>
      </c>
      <c r="H13" s="13"/>
    </row>
    <row r="14" spans="1:8" ht="47.25" x14ac:dyDescent="0.25">
      <c r="A14" s="57" t="s">
        <v>20</v>
      </c>
      <c r="B14" s="25" t="s">
        <v>0</v>
      </c>
      <c r="C14" s="75">
        <v>20</v>
      </c>
      <c r="D14" s="18"/>
      <c r="E14" s="5">
        <f>C14*D14</f>
        <v>0</v>
      </c>
      <c r="F14" s="16">
        <f t="shared" si="0"/>
        <v>0</v>
      </c>
      <c r="G14" s="73" t="s">
        <v>25</v>
      </c>
      <c r="H14" s="13"/>
    </row>
    <row r="15" spans="1:8" ht="15.75" x14ac:dyDescent="0.25">
      <c r="A15" s="66" t="s">
        <v>7</v>
      </c>
      <c r="B15" s="67"/>
      <c r="C15" s="77"/>
      <c r="D15" s="68"/>
      <c r="E15" s="69">
        <f>SUM(E9:E14)</f>
        <v>0</v>
      </c>
      <c r="F15" s="69">
        <f>SUM(F9:F14)</f>
        <v>0</v>
      </c>
      <c r="G15" s="70"/>
    </row>
    <row r="16" spans="1:8" ht="15.75" x14ac:dyDescent="0.25">
      <c r="A16" s="63"/>
      <c r="B16" s="41"/>
      <c r="C16" s="78"/>
      <c r="D16" s="64"/>
      <c r="E16" s="58"/>
      <c r="F16" s="58"/>
      <c r="G16" s="65"/>
    </row>
    <row r="17" spans="1:8" ht="15.75" x14ac:dyDescent="0.25">
      <c r="A17" s="63"/>
      <c r="B17" s="41"/>
      <c r="C17" s="78"/>
      <c r="D17" s="64"/>
      <c r="E17" s="58"/>
      <c r="F17" s="58"/>
      <c r="G17" s="65"/>
    </row>
    <row r="18" spans="1:8" ht="75" x14ac:dyDescent="0.25">
      <c r="A18" s="8" t="s">
        <v>38</v>
      </c>
      <c r="B18" s="10" t="s">
        <v>4</v>
      </c>
      <c r="C18" s="2" t="s">
        <v>5</v>
      </c>
      <c r="D18" s="12" t="s">
        <v>3</v>
      </c>
      <c r="E18" s="7" t="s">
        <v>10</v>
      </c>
      <c r="F18" s="15" t="s">
        <v>117</v>
      </c>
      <c r="G18" s="1" t="s">
        <v>113</v>
      </c>
      <c r="H18" s="15" t="s">
        <v>111</v>
      </c>
    </row>
    <row r="19" spans="1:8" ht="139.5" customHeight="1" x14ac:dyDescent="0.25">
      <c r="A19" s="9" t="s">
        <v>41</v>
      </c>
      <c r="B19" s="25" t="s">
        <v>0</v>
      </c>
      <c r="C19" s="75">
        <v>1</v>
      </c>
      <c r="D19" s="18"/>
      <c r="E19" s="14">
        <f>C19*D19</f>
        <v>0</v>
      </c>
      <c r="F19" s="16">
        <f>E19*1.2</f>
        <v>0</v>
      </c>
      <c r="G19" s="73" t="s">
        <v>46</v>
      </c>
      <c r="H19" s="13"/>
    </row>
    <row r="20" spans="1:8" ht="254.25" customHeight="1" x14ac:dyDescent="0.25">
      <c r="A20" s="9" t="s">
        <v>42</v>
      </c>
      <c r="B20" s="25" t="s">
        <v>0</v>
      </c>
      <c r="C20" s="75">
        <v>1</v>
      </c>
      <c r="D20" s="18"/>
      <c r="E20" s="14">
        <f>C20*D20</f>
        <v>0</v>
      </c>
      <c r="F20" s="16">
        <f t="shared" ref="F20:F22" si="1">E20*1.2</f>
        <v>0</v>
      </c>
      <c r="G20" s="73" t="s">
        <v>47</v>
      </c>
      <c r="H20" s="13"/>
    </row>
    <row r="21" spans="1:8" ht="83.25" customHeight="1" x14ac:dyDescent="0.25">
      <c r="A21" s="9" t="s">
        <v>43</v>
      </c>
      <c r="B21" s="25" t="s">
        <v>0</v>
      </c>
      <c r="C21" s="75">
        <v>2</v>
      </c>
      <c r="D21" s="18"/>
      <c r="E21" s="14">
        <f>C21*D21</f>
        <v>0</v>
      </c>
      <c r="F21" s="16">
        <f t="shared" si="1"/>
        <v>0</v>
      </c>
      <c r="G21" s="73" t="s">
        <v>48</v>
      </c>
      <c r="H21" s="13"/>
    </row>
    <row r="22" spans="1:8" ht="135" customHeight="1" x14ac:dyDescent="0.25">
      <c r="A22" s="72" t="s">
        <v>44</v>
      </c>
      <c r="B22" s="25" t="s">
        <v>0</v>
      </c>
      <c r="C22" s="75">
        <v>1</v>
      </c>
      <c r="D22" s="18"/>
      <c r="E22" s="14">
        <f>C22*D22</f>
        <v>0</v>
      </c>
      <c r="F22" s="16">
        <f t="shared" si="1"/>
        <v>0</v>
      </c>
      <c r="G22" s="70" t="s">
        <v>49</v>
      </c>
      <c r="H22" s="13"/>
    </row>
    <row r="23" spans="1:8" ht="15.75" x14ac:dyDescent="0.25">
      <c r="A23" s="66" t="s">
        <v>7</v>
      </c>
      <c r="B23" s="67"/>
      <c r="C23" s="77"/>
      <c r="D23" s="68"/>
      <c r="E23" s="69">
        <f>SUM(E19:E22)</f>
        <v>0</v>
      </c>
      <c r="F23" s="71">
        <f>SUM(F19:F22)</f>
        <v>0</v>
      </c>
      <c r="G23" s="70"/>
    </row>
    <row r="24" spans="1:8" ht="15.75" x14ac:dyDescent="0.25">
      <c r="A24" s="63"/>
      <c r="B24" s="41"/>
      <c r="C24" s="78"/>
      <c r="D24" s="64"/>
      <c r="E24" s="58"/>
      <c r="F24" s="58"/>
      <c r="G24" s="65"/>
    </row>
    <row r="25" spans="1:8" ht="18.75" x14ac:dyDescent="0.3">
      <c r="A25" s="31" t="s">
        <v>11</v>
      </c>
      <c r="B25" s="30"/>
      <c r="C25" s="79"/>
      <c r="D25" s="32"/>
      <c r="E25" s="33">
        <f>E15+E23</f>
        <v>0</v>
      </c>
      <c r="F25" s="33">
        <f>F15+F23</f>
        <v>0</v>
      </c>
      <c r="G25" s="62"/>
    </row>
    <row r="26" spans="1:8" x14ac:dyDescent="0.25">
      <c r="G26" s="13"/>
    </row>
    <row r="28" spans="1:8" ht="15.75" x14ac:dyDescent="0.25">
      <c r="A28" s="89" t="s">
        <v>103</v>
      </c>
      <c r="B28" s="90"/>
      <c r="C28" s="90"/>
      <c r="D28" s="91"/>
      <c r="E28" s="92"/>
    </row>
    <row r="29" spans="1:8" x14ac:dyDescent="0.25">
      <c r="A29" s="104" t="s">
        <v>104</v>
      </c>
      <c r="B29" s="105"/>
      <c r="C29" s="105"/>
      <c r="D29" s="105"/>
      <c r="E29" s="106"/>
    </row>
    <row r="30" spans="1:8" x14ac:dyDescent="0.25">
      <c r="A30" s="104" t="s">
        <v>105</v>
      </c>
      <c r="B30" s="105"/>
      <c r="C30" s="105"/>
      <c r="D30" s="105"/>
      <c r="E30" s="106"/>
    </row>
    <row r="31" spans="1:8" x14ac:dyDescent="0.25">
      <c r="A31" s="104" t="s">
        <v>106</v>
      </c>
      <c r="B31" s="105"/>
      <c r="C31" s="105"/>
      <c r="D31" s="105"/>
      <c r="E31" s="106"/>
    </row>
    <row r="32" spans="1:8" x14ac:dyDescent="0.25">
      <c r="A32" s="104" t="s">
        <v>107</v>
      </c>
      <c r="B32" s="105"/>
      <c r="C32" s="105"/>
      <c r="D32" s="105"/>
      <c r="E32" s="106"/>
    </row>
    <row r="33" spans="1:5" x14ac:dyDescent="0.25">
      <c r="A33" s="107"/>
      <c r="B33" s="108"/>
      <c r="C33" s="108"/>
      <c r="D33" s="108"/>
      <c r="E33" s="109"/>
    </row>
    <row r="34" spans="1:5" x14ac:dyDescent="0.25">
      <c r="A34" s="110" t="s">
        <v>108</v>
      </c>
      <c r="B34" s="111"/>
      <c r="C34" s="111"/>
      <c r="D34" s="111"/>
      <c r="E34" s="112"/>
    </row>
  </sheetData>
  <mergeCells count="9">
    <mergeCell ref="A32:E32"/>
    <mergeCell ref="A33:E33"/>
    <mergeCell ref="A34:E34"/>
    <mergeCell ref="A3:F3"/>
    <mergeCell ref="A6:D6"/>
    <mergeCell ref="E6:G6"/>
    <mergeCell ref="A29:E29"/>
    <mergeCell ref="A30:E30"/>
    <mergeCell ref="A31:E31"/>
  </mergeCells>
  <pageMargins left="0.7" right="0.36331300813008133" top="0.75" bottom="0.75" header="0.3" footer="0.3"/>
  <pageSetup paperSize="9" scale="65" orientation="landscape" r:id="rId1"/>
  <headerFooter>
    <oddHeader>&amp;LZadávateľ: Mesto Prešov
Obchodné meno predkladateľ CP: &amp;CCenový formulár Nábytok/mesto Prešov
ZŠ Májové námestie- zriadenie špecializovaných učební.</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51"/>
  <sheetViews>
    <sheetView topLeftCell="A39" zoomScale="86" zoomScaleNormal="86" zoomScaleSheetLayoutView="89" zoomScalePageLayoutView="90" workbookViewId="0">
      <selection activeCell="F46" sqref="F46"/>
    </sheetView>
  </sheetViews>
  <sheetFormatPr defaultRowHeight="15" x14ac:dyDescent="0.25"/>
  <cols>
    <col min="1" max="1" width="24.42578125" customWidth="1"/>
    <col min="2" max="2" width="10.140625" customWidth="1"/>
    <col min="3" max="3" width="9.140625" style="74"/>
    <col min="4" max="4" width="11.28515625" bestFit="1" customWidth="1"/>
    <col min="5" max="5" width="11.85546875" customWidth="1"/>
    <col min="6" max="6" width="17.28515625" customWidth="1"/>
    <col min="7" max="7" width="46.42578125" style="27" customWidth="1"/>
    <col min="8" max="8" width="27.42578125" customWidth="1"/>
  </cols>
  <sheetData>
    <row r="1" spans="1:8" ht="18.75" x14ac:dyDescent="0.3">
      <c r="A1" s="93" t="s">
        <v>109</v>
      </c>
      <c r="B1" s="94"/>
      <c r="C1" s="94"/>
      <c r="D1" s="94"/>
      <c r="E1" s="94"/>
      <c r="F1" s="95"/>
    </row>
    <row r="2" spans="1:8" ht="15.75" x14ac:dyDescent="0.3">
      <c r="A2" s="101" t="s">
        <v>110</v>
      </c>
      <c r="B2" s="102"/>
      <c r="C2" s="102"/>
      <c r="D2" s="102"/>
      <c r="E2" s="102"/>
      <c r="F2" s="103"/>
    </row>
    <row r="3" spans="1:8" ht="19.5" thickBot="1" x14ac:dyDescent="0.35">
      <c r="A3" s="96" t="s">
        <v>114</v>
      </c>
      <c r="B3" s="97"/>
      <c r="C3" s="97"/>
      <c r="D3" s="97"/>
      <c r="E3" s="97"/>
      <c r="F3" s="98"/>
    </row>
    <row r="4" spans="1:8" ht="18.75" x14ac:dyDescent="0.3">
      <c r="A4" s="3"/>
    </row>
    <row r="5" spans="1:8" x14ac:dyDescent="0.25">
      <c r="A5" s="113" t="s">
        <v>8</v>
      </c>
      <c r="B5" s="113"/>
      <c r="C5" s="113"/>
      <c r="D5" s="113"/>
      <c r="E5" s="113"/>
      <c r="F5" s="113"/>
      <c r="G5" s="116"/>
    </row>
    <row r="6" spans="1:8" ht="60" x14ac:dyDescent="0.25">
      <c r="A6" s="8" t="s">
        <v>34</v>
      </c>
      <c r="B6" s="10" t="s">
        <v>4</v>
      </c>
      <c r="C6" s="2" t="s">
        <v>5</v>
      </c>
      <c r="D6" s="12" t="s">
        <v>3</v>
      </c>
      <c r="E6" s="15" t="s">
        <v>10</v>
      </c>
      <c r="F6" s="84" t="s">
        <v>117</v>
      </c>
      <c r="G6" s="11" t="s">
        <v>113</v>
      </c>
      <c r="H6" s="15" t="s">
        <v>111</v>
      </c>
    </row>
    <row r="7" spans="1:8" ht="76.5" x14ac:dyDescent="0.25">
      <c r="A7" s="56" t="s">
        <v>31</v>
      </c>
      <c r="B7" s="87" t="s">
        <v>0</v>
      </c>
      <c r="C7" s="82">
        <v>1</v>
      </c>
      <c r="D7" s="17"/>
      <c r="E7" s="17">
        <f>C7*D7</f>
        <v>0</v>
      </c>
      <c r="F7" s="14">
        <f>E7*1.2</f>
        <v>0</v>
      </c>
      <c r="G7" s="73" t="s">
        <v>28</v>
      </c>
      <c r="H7" s="13"/>
    </row>
    <row r="8" spans="1:8" ht="126" customHeight="1" x14ac:dyDescent="0.25">
      <c r="A8" s="57" t="s">
        <v>13</v>
      </c>
      <c r="B8" s="25" t="s">
        <v>0</v>
      </c>
      <c r="C8" s="75">
        <v>1</v>
      </c>
      <c r="D8" s="17"/>
      <c r="E8" s="17">
        <f>C8*D8</f>
        <v>0</v>
      </c>
      <c r="F8" s="14">
        <f t="shared" ref="F8:F13" si="0">E8*1.2</f>
        <v>0</v>
      </c>
      <c r="G8" s="73" t="s">
        <v>14</v>
      </c>
      <c r="H8" s="13"/>
    </row>
    <row r="9" spans="1:8" ht="76.5" x14ac:dyDescent="0.25">
      <c r="A9" s="57" t="s">
        <v>29</v>
      </c>
      <c r="B9" s="25" t="s">
        <v>0</v>
      </c>
      <c r="C9" s="75">
        <v>1</v>
      </c>
      <c r="D9" s="17"/>
      <c r="E9" s="17">
        <f>C9*D9</f>
        <v>0</v>
      </c>
      <c r="F9" s="14">
        <f t="shared" si="0"/>
        <v>0</v>
      </c>
      <c r="G9" s="73" t="s">
        <v>102</v>
      </c>
      <c r="H9" s="13"/>
    </row>
    <row r="10" spans="1:8" ht="51" x14ac:dyDescent="0.25">
      <c r="A10" s="9" t="s">
        <v>27</v>
      </c>
      <c r="B10" s="25" t="s">
        <v>0</v>
      </c>
      <c r="C10" s="75">
        <v>1</v>
      </c>
      <c r="D10" s="17"/>
      <c r="E10" s="17">
        <f>C10*D10</f>
        <v>0</v>
      </c>
      <c r="F10" s="14">
        <f t="shared" si="0"/>
        <v>0</v>
      </c>
      <c r="G10" s="73" t="s">
        <v>35</v>
      </c>
      <c r="H10" s="13"/>
    </row>
    <row r="11" spans="1:8" ht="63.75" x14ac:dyDescent="0.25">
      <c r="A11" s="57" t="s">
        <v>32</v>
      </c>
      <c r="B11" s="25" t="s">
        <v>0</v>
      </c>
      <c r="C11" s="75">
        <v>1</v>
      </c>
      <c r="D11" s="17"/>
      <c r="E11" s="17">
        <f>C11*D11</f>
        <v>0</v>
      </c>
      <c r="F11" s="14">
        <f t="shared" si="0"/>
        <v>0</v>
      </c>
      <c r="G11" s="73" t="s">
        <v>36</v>
      </c>
      <c r="H11" s="13"/>
    </row>
    <row r="12" spans="1:8" ht="102" x14ac:dyDescent="0.25">
      <c r="A12" s="9" t="s">
        <v>26</v>
      </c>
      <c r="B12" s="25" t="s">
        <v>0</v>
      </c>
      <c r="C12" s="75">
        <v>1</v>
      </c>
      <c r="D12" s="17"/>
      <c r="E12" s="17">
        <f>C12*D12</f>
        <v>0</v>
      </c>
      <c r="F12" s="14">
        <f t="shared" si="0"/>
        <v>0</v>
      </c>
      <c r="G12" s="73" t="s">
        <v>15</v>
      </c>
      <c r="H12" s="13"/>
    </row>
    <row r="13" spans="1:8" ht="224.25" customHeight="1" x14ac:dyDescent="0.25">
      <c r="A13" s="9" t="s">
        <v>33</v>
      </c>
      <c r="B13" s="25" t="s">
        <v>0</v>
      </c>
      <c r="C13" s="75">
        <v>1</v>
      </c>
      <c r="D13" s="17"/>
      <c r="E13" s="17">
        <f>C13*D13</f>
        <v>0</v>
      </c>
      <c r="F13" s="14">
        <f t="shared" si="0"/>
        <v>0</v>
      </c>
      <c r="G13" s="73" t="s">
        <v>37</v>
      </c>
      <c r="H13" s="13"/>
    </row>
    <row r="14" spans="1:8" ht="15.75" x14ac:dyDescent="0.25">
      <c r="A14" s="44" t="s">
        <v>7</v>
      </c>
      <c r="B14" s="45"/>
      <c r="C14" s="46"/>
      <c r="D14" s="47"/>
      <c r="E14" s="48">
        <f>SUM(E7:E13)</f>
        <v>0</v>
      </c>
      <c r="F14" s="85">
        <f>SUM(F7:F13)</f>
        <v>0</v>
      </c>
      <c r="G14" s="88"/>
    </row>
    <row r="15" spans="1:8" ht="15.75" x14ac:dyDescent="0.25">
      <c r="A15" s="43"/>
      <c r="B15" s="41"/>
      <c r="C15" s="42"/>
      <c r="D15" s="20"/>
      <c r="E15" s="21"/>
      <c r="F15" s="22"/>
      <c r="G15" s="29"/>
    </row>
    <row r="16" spans="1:8" ht="60" x14ac:dyDescent="0.25">
      <c r="A16" s="37" t="s">
        <v>38</v>
      </c>
      <c r="B16" s="38" t="s">
        <v>4</v>
      </c>
      <c r="C16" s="83" t="s">
        <v>5</v>
      </c>
      <c r="D16" s="39" t="s">
        <v>3</v>
      </c>
      <c r="E16" s="40" t="s">
        <v>10</v>
      </c>
      <c r="F16" s="86" t="s">
        <v>117</v>
      </c>
      <c r="G16" s="11" t="s">
        <v>113</v>
      </c>
      <c r="H16" s="15" t="s">
        <v>111</v>
      </c>
    </row>
    <row r="17" spans="1:8" ht="132" customHeight="1" x14ac:dyDescent="0.25">
      <c r="A17" s="9" t="s">
        <v>53</v>
      </c>
      <c r="B17" s="25" t="s">
        <v>0</v>
      </c>
      <c r="C17" s="75">
        <v>1</v>
      </c>
      <c r="D17" s="17"/>
      <c r="E17" s="17">
        <f>C17*D17</f>
        <v>0</v>
      </c>
      <c r="F17" s="14">
        <f>E17*1.2</f>
        <v>0</v>
      </c>
      <c r="G17" s="73" t="s">
        <v>67</v>
      </c>
      <c r="H17" s="13"/>
    </row>
    <row r="18" spans="1:8" ht="231.75" customHeight="1" x14ac:dyDescent="0.25">
      <c r="A18" s="9" t="s">
        <v>54</v>
      </c>
      <c r="B18" s="25" t="s">
        <v>0</v>
      </c>
      <c r="C18" s="75">
        <v>16</v>
      </c>
      <c r="D18" s="17"/>
      <c r="E18" s="17">
        <f>C18*D18</f>
        <v>0</v>
      </c>
      <c r="F18" s="14">
        <f t="shared" ref="F18:F40" si="1">E18*1.2</f>
        <v>0</v>
      </c>
      <c r="G18" s="73" t="s">
        <v>68</v>
      </c>
      <c r="H18" s="13"/>
    </row>
    <row r="19" spans="1:8" ht="353.25" customHeight="1" x14ac:dyDescent="0.25">
      <c r="A19" s="9" t="s">
        <v>55</v>
      </c>
      <c r="B19" s="25" t="s">
        <v>0</v>
      </c>
      <c r="C19" s="75">
        <v>16</v>
      </c>
      <c r="D19" s="17"/>
      <c r="E19" s="17">
        <f>C19*D19</f>
        <v>0</v>
      </c>
      <c r="F19" s="14">
        <f t="shared" si="1"/>
        <v>0</v>
      </c>
      <c r="G19" s="73" t="s">
        <v>69</v>
      </c>
      <c r="H19" s="13"/>
    </row>
    <row r="20" spans="1:8" ht="89.25" x14ac:dyDescent="0.25">
      <c r="A20" s="9" t="s">
        <v>56</v>
      </c>
      <c r="B20" s="25" t="s">
        <v>0</v>
      </c>
      <c r="C20" s="75">
        <v>8</v>
      </c>
      <c r="D20" s="17"/>
      <c r="E20" s="17">
        <f>C20*D20</f>
        <v>0</v>
      </c>
      <c r="F20" s="14">
        <f t="shared" si="1"/>
        <v>0</v>
      </c>
      <c r="G20" s="73" t="s">
        <v>70</v>
      </c>
      <c r="H20" s="13"/>
    </row>
    <row r="21" spans="1:8" ht="93" customHeight="1" x14ac:dyDescent="0.25">
      <c r="A21" s="9" t="s">
        <v>57</v>
      </c>
      <c r="B21" s="25" t="s">
        <v>0</v>
      </c>
      <c r="C21" s="75">
        <v>8</v>
      </c>
      <c r="D21" s="17"/>
      <c r="E21" s="17">
        <f>C21*D21</f>
        <v>0</v>
      </c>
      <c r="F21" s="14">
        <f t="shared" si="1"/>
        <v>0</v>
      </c>
      <c r="G21" s="73" t="s">
        <v>71</v>
      </c>
      <c r="H21" s="13"/>
    </row>
    <row r="22" spans="1:8" ht="127.5" x14ac:dyDescent="0.25">
      <c r="A22" s="9" t="s">
        <v>58</v>
      </c>
      <c r="B22" s="25" t="s">
        <v>0</v>
      </c>
      <c r="C22" s="75">
        <v>1</v>
      </c>
      <c r="D22" s="17"/>
      <c r="E22" s="17">
        <f>C22*D22</f>
        <v>0</v>
      </c>
      <c r="F22" s="14">
        <f t="shared" si="1"/>
        <v>0</v>
      </c>
      <c r="G22" s="73" t="s">
        <v>72</v>
      </c>
      <c r="H22" s="13"/>
    </row>
    <row r="23" spans="1:8" ht="282" customHeight="1" x14ac:dyDescent="0.25">
      <c r="A23" s="9" t="s">
        <v>59</v>
      </c>
      <c r="B23" s="25" t="s">
        <v>0</v>
      </c>
      <c r="C23" s="75">
        <v>1</v>
      </c>
      <c r="D23" s="17"/>
      <c r="E23" s="17">
        <f>C23*D23</f>
        <v>0</v>
      </c>
      <c r="F23" s="14">
        <f t="shared" si="1"/>
        <v>0</v>
      </c>
      <c r="G23" s="73" t="s">
        <v>73</v>
      </c>
      <c r="H23" s="13"/>
    </row>
    <row r="24" spans="1:8" ht="153" x14ac:dyDescent="0.25">
      <c r="A24" s="9" t="s">
        <v>60</v>
      </c>
      <c r="B24" s="25" t="s">
        <v>0</v>
      </c>
      <c r="C24" s="75">
        <v>8</v>
      </c>
      <c r="D24" s="17"/>
      <c r="E24" s="17">
        <f>C24*D24</f>
        <v>0</v>
      </c>
      <c r="F24" s="14">
        <f t="shared" si="1"/>
        <v>0</v>
      </c>
      <c r="G24" s="73" t="s">
        <v>74</v>
      </c>
      <c r="H24" s="13"/>
    </row>
    <row r="25" spans="1:8" ht="76.5" x14ac:dyDescent="0.25">
      <c r="A25" s="9" t="s">
        <v>61</v>
      </c>
      <c r="B25" s="25" t="s">
        <v>0</v>
      </c>
      <c r="C25" s="75">
        <v>8</v>
      </c>
      <c r="D25" s="17"/>
      <c r="E25" s="17">
        <f>C25*D25</f>
        <v>0</v>
      </c>
      <c r="F25" s="14">
        <f t="shared" si="1"/>
        <v>0</v>
      </c>
      <c r="G25" s="73" t="s">
        <v>75</v>
      </c>
      <c r="H25" s="13"/>
    </row>
    <row r="26" spans="1:8" ht="103.5" customHeight="1" x14ac:dyDescent="0.25">
      <c r="A26" s="9" t="s">
        <v>62</v>
      </c>
      <c r="B26" s="25" t="s">
        <v>0</v>
      </c>
      <c r="C26" s="75">
        <v>8</v>
      </c>
      <c r="D26" s="17"/>
      <c r="E26" s="17">
        <f>C26*D26</f>
        <v>0</v>
      </c>
      <c r="F26" s="14">
        <f t="shared" si="1"/>
        <v>0</v>
      </c>
      <c r="G26" s="73" t="s">
        <v>76</v>
      </c>
      <c r="H26" s="13"/>
    </row>
    <row r="27" spans="1:8" ht="43.5" customHeight="1" x14ac:dyDescent="0.25">
      <c r="A27" s="57" t="s">
        <v>63</v>
      </c>
      <c r="B27" s="25" t="s">
        <v>0</v>
      </c>
      <c r="C27" s="75">
        <v>8</v>
      </c>
      <c r="D27" s="17"/>
      <c r="E27" s="17">
        <f>C27*D27</f>
        <v>0</v>
      </c>
      <c r="F27" s="14">
        <f t="shared" si="1"/>
        <v>0</v>
      </c>
      <c r="G27" s="73" t="s">
        <v>77</v>
      </c>
      <c r="H27" s="13"/>
    </row>
    <row r="28" spans="1:8" ht="63.75" x14ac:dyDescent="0.25">
      <c r="A28" s="9" t="s">
        <v>64</v>
      </c>
      <c r="B28" s="25" t="s">
        <v>0</v>
      </c>
      <c r="C28" s="75">
        <v>15</v>
      </c>
      <c r="D28" s="17"/>
      <c r="E28" s="17">
        <f>C28*D28</f>
        <v>0</v>
      </c>
      <c r="F28" s="14">
        <f t="shared" si="1"/>
        <v>0</v>
      </c>
      <c r="G28" s="73" t="s">
        <v>78</v>
      </c>
      <c r="H28" s="13"/>
    </row>
    <row r="29" spans="1:8" ht="193.5" customHeight="1" x14ac:dyDescent="0.25">
      <c r="A29" s="9" t="s">
        <v>65</v>
      </c>
      <c r="B29" s="25" t="s">
        <v>0</v>
      </c>
      <c r="C29" s="75">
        <v>8</v>
      </c>
      <c r="D29" s="17"/>
      <c r="E29" s="17">
        <f>C29*D29</f>
        <v>0</v>
      </c>
      <c r="F29" s="14">
        <f t="shared" si="1"/>
        <v>0</v>
      </c>
      <c r="G29" s="73" t="s">
        <v>79</v>
      </c>
      <c r="H29" s="13"/>
    </row>
    <row r="30" spans="1:8" ht="102" x14ac:dyDescent="0.25">
      <c r="A30" s="57" t="s">
        <v>66</v>
      </c>
      <c r="B30" s="25" t="s">
        <v>0</v>
      </c>
      <c r="C30" s="75">
        <v>1</v>
      </c>
      <c r="D30" s="17"/>
      <c r="E30" s="17">
        <f>C30*D30</f>
        <v>0</v>
      </c>
      <c r="F30" s="14">
        <f t="shared" si="1"/>
        <v>0</v>
      </c>
      <c r="G30" s="73" t="s">
        <v>80</v>
      </c>
      <c r="H30" s="13"/>
    </row>
    <row r="31" spans="1:8" ht="127.5" x14ac:dyDescent="0.25">
      <c r="A31" s="57" t="s">
        <v>81</v>
      </c>
      <c r="B31" s="25" t="s">
        <v>0</v>
      </c>
      <c r="C31" s="75">
        <v>1</v>
      </c>
      <c r="D31" s="17"/>
      <c r="E31" s="17">
        <f>C31*D31</f>
        <v>0</v>
      </c>
      <c r="F31" s="14">
        <f t="shared" si="1"/>
        <v>0</v>
      </c>
      <c r="G31" s="73" t="s">
        <v>101</v>
      </c>
      <c r="H31" s="13"/>
    </row>
    <row r="32" spans="1:8" ht="76.5" x14ac:dyDescent="0.25">
      <c r="A32" s="57" t="s">
        <v>82</v>
      </c>
      <c r="B32" s="25" t="s">
        <v>0</v>
      </c>
      <c r="C32" s="75">
        <v>1</v>
      </c>
      <c r="D32" s="17"/>
      <c r="E32" s="17">
        <f>C32*D32</f>
        <v>0</v>
      </c>
      <c r="F32" s="14">
        <f t="shared" si="1"/>
        <v>0</v>
      </c>
      <c r="G32" s="73" t="s">
        <v>91</v>
      </c>
      <c r="H32" s="13"/>
    </row>
    <row r="33" spans="1:8" ht="89.25" x14ac:dyDescent="0.25">
      <c r="A33" s="57" t="s">
        <v>83</v>
      </c>
      <c r="B33" s="25" t="s">
        <v>0</v>
      </c>
      <c r="C33" s="75">
        <v>1</v>
      </c>
      <c r="D33" s="17"/>
      <c r="E33" s="17">
        <f>C33*D33</f>
        <v>0</v>
      </c>
      <c r="F33" s="14">
        <f t="shared" si="1"/>
        <v>0</v>
      </c>
      <c r="G33" s="73" t="s">
        <v>92</v>
      </c>
      <c r="H33" s="13"/>
    </row>
    <row r="34" spans="1:8" ht="225.75" customHeight="1" x14ac:dyDescent="0.25">
      <c r="A34" s="57" t="s">
        <v>84</v>
      </c>
      <c r="B34" s="25" t="s">
        <v>0</v>
      </c>
      <c r="C34" s="75">
        <v>1</v>
      </c>
      <c r="D34" s="17"/>
      <c r="E34" s="17">
        <f>C34*D34</f>
        <v>0</v>
      </c>
      <c r="F34" s="14">
        <f t="shared" si="1"/>
        <v>0</v>
      </c>
      <c r="G34" s="73" t="s">
        <v>93</v>
      </c>
      <c r="H34" s="13"/>
    </row>
    <row r="35" spans="1:8" ht="102" x14ac:dyDescent="0.25">
      <c r="A35" s="57" t="s">
        <v>85</v>
      </c>
      <c r="B35" s="25" t="s">
        <v>0</v>
      </c>
      <c r="C35" s="75">
        <v>1</v>
      </c>
      <c r="D35" s="17"/>
      <c r="E35" s="17">
        <f>C35*D35</f>
        <v>0</v>
      </c>
      <c r="F35" s="14">
        <f t="shared" si="1"/>
        <v>0</v>
      </c>
      <c r="G35" s="73" t="s">
        <v>94</v>
      </c>
      <c r="H35" s="13"/>
    </row>
    <row r="36" spans="1:8" ht="98.25" customHeight="1" x14ac:dyDescent="0.25">
      <c r="A36" s="57" t="s">
        <v>86</v>
      </c>
      <c r="B36" s="25" t="s">
        <v>0</v>
      </c>
      <c r="C36" s="75">
        <v>1</v>
      </c>
      <c r="D36" s="17"/>
      <c r="E36" s="17">
        <f>C36*D36</f>
        <v>0</v>
      </c>
      <c r="F36" s="14">
        <f t="shared" si="1"/>
        <v>0</v>
      </c>
      <c r="G36" s="73" t="s">
        <v>95</v>
      </c>
      <c r="H36" s="13"/>
    </row>
    <row r="37" spans="1:8" ht="173.25" customHeight="1" x14ac:dyDescent="0.25">
      <c r="A37" s="57" t="s">
        <v>87</v>
      </c>
      <c r="B37" s="25" t="s">
        <v>0</v>
      </c>
      <c r="C37" s="75">
        <v>1</v>
      </c>
      <c r="D37" s="17"/>
      <c r="E37" s="17">
        <f>C37*D37</f>
        <v>0</v>
      </c>
      <c r="F37" s="14">
        <f t="shared" si="1"/>
        <v>0</v>
      </c>
      <c r="G37" s="73" t="s">
        <v>96</v>
      </c>
      <c r="H37" s="13"/>
    </row>
    <row r="38" spans="1:8" ht="409.5" customHeight="1" x14ac:dyDescent="0.25">
      <c r="A38" s="9" t="s">
        <v>88</v>
      </c>
      <c r="B38" s="25" t="s">
        <v>0</v>
      </c>
      <c r="C38" s="75">
        <v>7</v>
      </c>
      <c r="D38" s="17"/>
      <c r="E38" s="17">
        <f>C38*D38</f>
        <v>0</v>
      </c>
      <c r="F38" s="14">
        <f t="shared" si="1"/>
        <v>0</v>
      </c>
      <c r="G38" s="73" t="s">
        <v>97</v>
      </c>
      <c r="H38" s="13"/>
    </row>
    <row r="39" spans="1:8" ht="398.25" customHeight="1" x14ac:dyDescent="0.25">
      <c r="A39" s="9" t="s">
        <v>89</v>
      </c>
      <c r="B39" s="25" t="s">
        <v>0</v>
      </c>
      <c r="C39" s="75">
        <v>7</v>
      </c>
      <c r="D39" s="17"/>
      <c r="E39" s="17">
        <f>C39*D39</f>
        <v>0</v>
      </c>
      <c r="F39" s="14">
        <f t="shared" si="1"/>
        <v>0</v>
      </c>
      <c r="G39" s="73" t="s">
        <v>98</v>
      </c>
      <c r="H39" s="13"/>
    </row>
    <row r="40" spans="1:8" ht="122.25" customHeight="1" x14ac:dyDescent="0.25">
      <c r="A40" s="57" t="s">
        <v>90</v>
      </c>
      <c r="B40" s="25" t="s">
        <v>0</v>
      </c>
      <c r="C40" s="75">
        <v>1</v>
      </c>
      <c r="D40" s="17"/>
      <c r="E40" s="17">
        <f>C40*D40</f>
        <v>0</v>
      </c>
      <c r="F40" s="14">
        <f t="shared" si="1"/>
        <v>0</v>
      </c>
      <c r="G40" s="73" t="s">
        <v>99</v>
      </c>
      <c r="H40" s="13"/>
    </row>
    <row r="41" spans="1:8" ht="15.75" x14ac:dyDescent="0.25">
      <c r="A41" s="49" t="s">
        <v>7</v>
      </c>
      <c r="B41" s="45"/>
      <c r="C41" s="46"/>
      <c r="D41" s="50"/>
      <c r="E41" s="51">
        <f>SUM(E17:E40)</f>
        <v>0</v>
      </c>
      <c r="F41" s="51">
        <f>SUM(F17:F40)</f>
        <v>0</v>
      </c>
      <c r="G41" s="28"/>
    </row>
    <row r="43" spans="1:8" ht="18.75" x14ac:dyDescent="0.3">
      <c r="A43" s="26" t="s">
        <v>30</v>
      </c>
      <c r="B43" s="52"/>
      <c r="C43" s="53"/>
      <c r="D43" s="54"/>
      <c r="E43" s="55">
        <f>E14+E41</f>
        <v>0</v>
      </c>
      <c r="F43" s="55">
        <f>F14+F41</f>
        <v>0</v>
      </c>
      <c r="G43" s="29"/>
    </row>
    <row r="45" spans="1:8" ht="15.75" x14ac:dyDescent="0.25">
      <c r="A45" s="89" t="s">
        <v>103</v>
      </c>
      <c r="B45" s="90"/>
      <c r="C45" s="90"/>
      <c r="D45" s="91"/>
      <c r="E45" s="92"/>
    </row>
    <row r="46" spans="1:8" x14ac:dyDescent="0.25">
      <c r="A46" s="104" t="s">
        <v>104</v>
      </c>
      <c r="B46" s="105"/>
      <c r="C46" s="105"/>
      <c r="D46" s="105"/>
      <c r="E46" s="106"/>
    </row>
    <row r="47" spans="1:8" x14ac:dyDescent="0.25">
      <c r="A47" s="104" t="s">
        <v>105</v>
      </c>
      <c r="B47" s="105"/>
      <c r="C47" s="105"/>
      <c r="D47" s="105"/>
      <c r="E47" s="106"/>
    </row>
    <row r="48" spans="1:8" x14ac:dyDescent="0.25">
      <c r="A48" s="104" t="s">
        <v>106</v>
      </c>
      <c r="B48" s="105"/>
      <c r="C48" s="105"/>
      <c r="D48" s="105"/>
      <c r="E48" s="106"/>
    </row>
    <row r="49" spans="1:5" x14ac:dyDescent="0.25">
      <c r="A49" s="104" t="s">
        <v>107</v>
      </c>
      <c r="B49" s="105"/>
      <c r="C49" s="105"/>
      <c r="D49" s="105"/>
      <c r="E49" s="106"/>
    </row>
    <row r="50" spans="1:5" x14ac:dyDescent="0.25">
      <c r="A50" s="107"/>
      <c r="B50" s="108"/>
      <c r="C50" s="108"/>
      <c r="D50" s="108"/>
      <c r="E50" s="109"/>
    </row>
    <row r="51" spans="1:5" x14ac:dyDescent="0.25">
      <c r="A51" s="110" t="s">
        <v>108</v>
      </c>
      <c r="B51" s="111"/>
      <c r="C51" s="111"/>
      <c r="D51" s="111"/>
      <c r="E51" s="112"/>
    </row>
  </sheetData>
  <mergeCells count="9">
    <mergeCell ref="A49:E49"/>
    <mergeCell ref="A50:E50"/>
    <mergeCell ref="A51:E51"/>
    <mergeCell ref="A2:F2"/>
    <mergeCell ref="A5:D5"/>
    <mergeCell ref="E5:G5"/>
    <mergeCell ref="A46:E46"/>
    <mergeCell ref="A47:E47"/>
    <mergeCell ref="A48:E48"/>
  </mergeCells>
  <pageMargins left="0.7" right="0.7" top="0.75" bottom="0.75" header="0.3" footer="0.3"/>
  <pageSetup paperSize="9" scale="74" orientation="landscape" r:id="rId1"/>
  <headerFooter>
    <oddHeader>&amp;LZadávateľ: Mesto Prešov
Obchodné meno predkladateľ CP: &amp;RCenový formulár Didaktické prostriedky/mesto Prešov
ZŠ Májové námestie- zriadenie špecializovaných učební.</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workbookViewId="0">
      <selection activeCell="A2" sqref="A2"/>
    </sheetView>
  </sheetViews>
  <sheetFormatPr defaultRowHeight="15" x14ac:dyDescent="0.25"/>
  <cols>
    <col min="1" max="1" width="15" customWidth="1"/>
    <col min="4" max="4" width="12.42578125" customWidth="1"/>
  </cols>
  <sheetData>
    <row r="1" spans="1:4" x14ac:dyDescent="0.25">
      <c r="A1" s="23"/>
      <c r="B1" s="23"/>
      <c r="C1" s="23"/>
      <c r="D1" s="24"/>
    </row>
    <row r="2" spans="1:4" x14ac:dyDescent="0.25">
      <c r="A2" s="23"/>
      <c r="B2" s="23"/>
      <c r="C2" s="23"/>
      <c r="D2" s="24"/>
    </row>
    <row r="3" spans="1:4" x14ac:dyDescent="0.25">
      <c r="A3" s="23"/>
      <c r="B3" s="23"/>
      <c r="C3" s="23"/>
      <c r="D3" s="24"/>
    </row>
    <row r="4" spans="1:4" x14ac:dyDescent="0.25">
      <c r="D4" s="23"/>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Pracovné hárky</vt:lpstr>
      </vt:variant>
      <vt:variant>
        <vt:i4>4</vt:i4>
      </vt:variant>
    </vt:vector>
  </HeadingPairs>
  <TitlesOfParts>
    <vt:vector size="4" baseType="lpstr">
      <vt:lpstr>B2 Technické a tech. vyb.-IKT</vt:lpstr>
      <vt:lpstr>B3 interierové vybavenie- nábyt</vt:lpstr>
      <vt:lpstr>B1 Didaktické pomôcky</vt:lpstr>
      <vt:lpstr>Hárok1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2019-01-28T09:10:31Z</cp:lastPrinted>
  <dcterms:created xsi:type="dcterms:W3CDTF">2014-09-17T15:52:29Z</dcterms:created>
  <dcterms:modified xsi:type="dcterms:W3CDTF">2020-08-03T21:37:06Z</dcterms:modified>
</cp:coreProperties>
</file>