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5000" tabRatio="888" activeTab="2"/>
  </bookViews>
  <sheets>
    <sheet name="Časť E2 technické a technol.IKT" sheetId="18" r:id="rId1"/>
    <sheet name="Časť E3 Interierové vybavenie-n" sheetId="19" r:id="rId2"/>
    <sheet name="Časť E1 Didaktické pomôcky" sheetId="20" r:id="rId3"/>
    <sheet name="Hárok1" sheetId="21" r:id="rId4"/>
  </sheets>
  <calcPr calcId="145621"/>
</workbook>
</file>

<file path=xl/calcChain.xml><?xml version="1.0" encoding="utf-8"?>
<calcChain xmlns="http://schemas.openxmlformats.org/spreadsheetml/2006/main">
  <c r="F17" i="18" l="1"/>
  <c r="F10" i="18"/>
  <c r="F9" i="18"/>
  <c r="F14" i="18"/>
  <c r="F9" i="19"/>
  <c r="F10" i="19"/>
  <c r="F11" i="19"/>
  <c r="F12" i="19"/>
  <c r="F8" i="19"/>
  <c r="F35" i="20"/>
  <c r="F36" i="20"/>
  <c r="F37" i="20"/>
  <c r="F38" i="20"/>
  <c r="F39" i="20"/>
  <c r="F40" i="20"/>
  <c r="F41" i="20"/>
  <c r="F42" i="20"/>
  <c r="F43" i="20"/>
  <c r="F44" i="20"/>
  <c r="F45" i="20"/>
  <c r="F46" i="20"/>
  <c r="F47" i="20"/>
  <c r="F34" i="20"/>
  <c r="F8" i="20"/>
  <c r="F9" i="20"/>
  <c r="F10" i="20"/>
  <c r="F11" i="20"/>
  <c r="F12" i="20"/>
  <c r="F13" i="20"/>
  <c r="F14" i="20"/>
  <c r="F15" i="20"/>
  <c r="F16" i="20"/>
  <c r="F17" i="20"/>
  <c r="F18" i="20"/>
  <c r="F19" i="20"/>
  <c r="F20" i="20"/>
  <c r="F21" i="20"/>
  <c r="F22" i="20"/>
  <c r="F23" i="20"/>
  <c r="F24" i="20"/>
  <c r="F25" i="20"/>
  <c r="F26" i="20"/>
  <c r="F27" i="20"/>
  <c r="F28" i="20"/>
  <c r="F29" i="20"/>
  <c r="F30" i="20"/>
  <c r="F7" i="20"/>
  <c r="E27" i="20" l="1"/>
  <c r="E28" i="20"/>
  <c r="E17" i="20"/>
  <c r="E18" i="20"/>
  <c r="E19" i="20"/>
  <c r="E20" i="20"/>
  <c r="E21" i="20"/>
  <c r="E22" i="20"/>
  <c r="E23" i="20"/>
  <c r="E24" i="20"/>
  <c r="E25" i="20"/>
  <c r="E10" i="20"/>
  <c r="E9" i="20"/>
  <c r="E8" i="20"/>
  <c r="E14" i="18"/>
  <c r="E15" i="18" s="1"/>
  <c r="F15" i="18"/>
  <c r="E10" i="18"/>
  <c r="E35" i="20"/>
  <c r="E48" i="20" s="1"/>
  <c r="E36" i="20"/>
  <c r="E37" i="20"/>
  <c r="E38" i="20"/>
  <c r="E39" i="20"/>
  <c r="E40" i="20"/>
  <c r="E41" i="20"/>
  <c r="E42" i="20"/>
  <c r="E43" i="20"/>
  <c r="E44" i="20"/>
  <c r="E45" i="20"/>
  <c r="E46" i="20"/>
  <c r="E47" i="20"/>
  <c r="E34" i="20"/>
  <c r="E26" i="20" l="1"/>
  <c r="F48" i="20" l="1"/>
  <c r="E9" i="18" l="1"/>
  <c r="E11" i="18" s="1"/>
  <c r="E17" i="18" s="1"/>
  <c r="E7" i="20" l="1"/>
  <c r="E11" i="20"/>
  <c r="E12" i="20"/>
  <c r="E13" i="20"/>
  <c r="E14" i="20"/>
  <c r="E15" i="20"/>
  <c r="E16" i="20"/>
  <c r="E29" i="20"/>
  <c r="E30" i="20"/>
  <c r="E9" i="19"/>
  <c r="E10" i="19"/>
  <c r="E11" i="19"/>
  <c r="E12" i="19"/>
  <c r="E8" i="19"/>
  <c r="E31" i="20" l="1"/>
  <c r="E50" i="20" s="1"/>
  <c r="E13" i="19"/>
  <c r="F11" i="18" l="1"/>
  <c r="F31" i="20" l="1"/>
  <c r="F50" i="20" s="1"/>
  <c r="F13" i="19"/>
</calcChain>
</file>

<file path=xl/sharedStrings.xml><?xml version="1.0" encoding="utf-8"?>
<sst xmlns="http://schemas.openxmlformats.org/spreadsheetml/2006/main" count="215" uniqueCount="127">
  <si>
    <t>ks</t>
  </si>
  <si>
    <t>Jedn.</t>
  </si>
  <si>
    <t>Špecifikácia</t>
  </si>
  <si>
    <t xml:space="preserve">Jedn. cena bez DPH/ks </t>
  </si>
  <si>
    <t>Cena spolu</t>
  </si>
  <si>
    <t>Jedn. cena bez DPH/ ks</t>
  </si>
  <si>
    <t>Jednotka</t>
  </si>
  <si>
    <t>Počet</t>
  </si>
  <si>
    <t xml:space="preserve">Názov projektu </t>
  </si>
  <si>
    <t>Spolu</t>
  </si>
  <si>
    <t xml:space="preserve">Názov projektu: </t>
  </si>
  <si>
    <t>Cena spolu bez DPH</t>
  </si>
  <si>
    <t>Interaktívna tabuľa + dataprojektor s krátkou projekčnou vzdialenosťou</t>
  </si>
  <si>
    <t xml:space="preserve"> 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</si>
  <si>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Notebook pre učiteľa s aplikačným softvérom</t>
  </si>
  <si>
    <t>Digitálna učiteľská váha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</si>
  <si>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</si>
  <si>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</si>
  <si>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Pracovisko učiteľa - biochémia</t>
  </si>
  <si>
    <t>Laboratórne pracovisko učiteľa  - biochémia</t>
  </si>
  <si>
    <t>Laboratórne pracovisko žiaka  - biochémia</t>
  </si>
  <si>
    <t>Žiacky laboratórny stôl - biochémia</t>
  </si>
  <si>
    <t>Laboratórna stolička pre žiaka - biochémia</t>
  </si>
  <si>
    <t>Odborná učebňa Biochémie</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</si>
  <si>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</si>
  <si>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</si>
  <si>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</si>
  <si>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</si>
  <si>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</si>
  <si>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Stojan na sušenie chemického skla a pomôcok</t>
  </si>
  <si>
    <t>Sada 3D modelov na chémiu - učiteľ</t>
  </si>
  <si>
    <t>Prístroj na určenie pH s príslušenstvom</t>
  </si>
  <si>
    <t>Stojan na sušenie laboratórneho skla  a pomôcok má kapacitu  55 miest a pozostáva z 2 častí - stojan a miska na zachytávanie vody, rozmery stojana (VxDxŠ) 64x36x14 cm. Materiál - chemicky odolný plast.</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</si>
  <si>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</si>
  <si>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Odborná učebňa fyziky</t>
  </si>
  <si>
    <t>Chemický kahan s príslušenstvom</t>
  </si>
  <si>
    <t xml:space="preserve">Chemický, sklenený liehový kahan s príslušenstvom. Sada má obsahovať min.: 1 ks liehový kahan s objemom 250ml, hrúbka skla 1,8 mm, 1ks laboratórna trojnožka so sieťkou nad kahan, 250 ml lieh na horenie. </t>
  </si>
  <si>
    <t xml:space="preserve">Triedna sada nástenných chemických tabúľ
</t>
  </si>
  <si>
    <t>sada</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</si>
  <si>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</si>
  <si>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 xml:space="preserve">Ekologická sada s príslušenstvom </t>
  </si>
  <si>
    <t xml:space="preserve">Ekologická sada má minimálne obsahovať materiál na rozbor vody a pôdy a na meranie najdôležitejších látok, ktoré ovplyvňujú naše životné prostredie. Obal kufríka má byť pevný a vodotesný. Kufrík má obsahovať minimálne: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</si>
  <si>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Sada laboratórneho skla a laboratórnych pomôcok - učiteľ</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</si>
  <si>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(plast alebo drevo), 3 rôzne kovové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kovové držiaky. </t>
  </si>
  <si>
    <t>Učiteľský biologický mikroskop</t>
  </si>
  <si>
    <t>Odborná učebňa- biochémia</t>
  </si>
  <si>
    <t>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t>
  </si>
  <si>
    <t xml:space="preserve">Sada preparačných nástrojov s príslušenstvom </t>
  </si>
  <si>
    <t>súbor</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</si>
  <si>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</si>
  <si>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Triedna sada anatomických modelov</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</si>
  <si>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</si>
  <si>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botanických modelov</t>
  </si>
  <si>
    <t>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t>
  </si>
  <si>
    <t>Triedna sada zoologických modelov</t>
  </si>
  <si>
    <t>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t>
  </si>
  <si>
    <t>Triedna sada biologických modelov</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</si>
  <si>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</si>
  <si>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Resuscitačná figurína na CPR</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</si>
  <si>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</si>
  <si>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Triedna sada pre simuláciu úrazov</t>
  </si>
  <si>
    <t>Sada digitálnych žiackych váh</t>
  </si>
  <si>
    <t>Sada laboratórnych stojanov s príslušenstvom</t>
  </si>
  <si>
    <t>Sada chemických kahanov s príslušenstvom</t>
  </si>
  <si>
    <t xml:space="preserve">Sada tácok </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</si>
  <si>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</si>
  <si>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</si>
  <si>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</si>
  <si>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t>
  </si>
  <si>
    <t>Sada tácok k laboratórnemu pracovisku má obsahovať minimálne 4 ks tácok pre skupinu max. 4 žiakov v zložení min. 2 ks s min. rozmerom  300x400x40 mm a 2 ks  smin. rozmerom 250x250x40mm, s teplotnou odolnosťou min. do 50°C  a chemickou odolnosťou pre materiály PS.</t>
  </si>
  <si>
    <t>Sada 3D modelov na chémiu - žiak</t>
  </si>
  <si>
    <t>Sada 3D modelov na chémiu pre žiakov je zložená z 3 ks demonštračných 3D modelov na chémiu v zložení:  1x interaktívny model atómu,1x anorganická chémia, 1x organická chémia. Každý z modelov je z odolného plastu vhodného pre školské prostredie, s popisom jednotlivých častí v slovenskom jazyku. Sada pre 2-4 žiakov.</t>
  </si>
  <si>
    <t>Sada ochranných prostriedkov</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</si>
  <si>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</si>
  <si>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Sada laboratórneho skla a laboratórnych pomôcok-žiak</t>
  </si>
  <si>
    <t>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(plast alebo drevo), 4 rôzne kovové upínacie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t>
  </si>
  <si>
    <t>Školský mikroskop - žiacky</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</si>
  <si>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</si>
  <si>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 xml:space="preserve"> Univerzálny programovateľný automat</t>
  </si>
  <si>
    <t>Interfejs na zber dát s príslušenstvom</t>
  </si>
  <si>
    <t>SW k iterfejsu - multilicencia</t>
  </si>
  <si>
    <t>Sada senzorov pre fyziku - učiteľ</t>
  </si>
  <si>
    <t>Učiteľská termodynamická sada</t>
  </si>
  <si>
    <t xml:space="preserve">Laboratórny podnos </t>
  </si>
  <si>
    <t xml:space="preserve">Sada pre termodynamiku s príslušenstvom </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</si>
  <si>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</si>
  <si>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</si>
  <si>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</si>
  <si>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</si>
  <si>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</si>
  <si>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Sada laboratórnych podnosov pre učiteľa - jeden podnos v rozmere min. 400x300x40 mm a druhý podnos s minimálnym rozmerom 250x250x40 mm, s teplotnou odolnosťou min. do 50°C  a chemickou odolnosťou minimálne pre materiály PS.</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</si>
  <si>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</si>
  <si>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 xml:space="preserve">Ručná výveva s príslušenstvom
</t>
  </si>
  <si>
    <t>Učiteľská elektromagnetická sada</t>
  </si>
  <si>
    <t>Prístroj na indikáciu napätí s príslušenstvom</t>
  </si>
  <si>
    <t>Sada zdrojov bezpečného napätia a prúdu</t>
  </si>
  <si>
    <t>Sada žiackych optických súprav</t>
  </si>
  <si>
    <t xml:space="preserve">Kvapalinový baroskop s príslušenstvom </t>
  </si>
  <si>
    <t>Sada žiackych mechanických súprav</t>
  </si>
  <si>
    <t xml:space="preserve">Min. špecifikácia - školská edukačná súprava pre pokusy vo vákuu. Súprava má obsahovať min. 10 častí, vrátane ručnej vývevy a má byť dodaná v prenosnom obale. </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</si>
  <si>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</si>
  <si>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Sada dvoch žiackych mechanických súprav využiteľná so školským interfejsom pre senzory obsahuje 34 komponentov (2x kladka s háčikom, 2x oceľová pružina, 8x závažie, 2xpáka, 2x nylonová šnúrka, 2x silomer, 2x trecie teleso, 4x pákové ramená, 4x plastové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</si>
  <si>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</si>
  <si>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</si>
  <si>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</si>
  <si>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</si>
  <si>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Odborná učebňa - biochémia</t>
  </si>
  <si>
    <r>
      <t xml:space="preserve">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t>
    </r>
    <r>
      <rPr>
        <sz val="10"/>
        <color rgb="FFFF0000"/>
        <rFont val="Calibri"/>
        <family val="2"/>
        <charset val="238"/>
        <scheme val="minor"/>
      </rPr>
      <t>príslušenstvo – myš</t>
    </r>
    <r>
      <rPr>
        <sz val="10"/>
        <rFont val="Calibri"/>
        <family val="2"/>
        <charset val="238"/>
        <scheme val="minor"/>
      </rPr>
      <t>, BATERIA min 2 clanky min 30Wh s vydrzou min 5 hodin v uspornom rezime, OS min. Microsoft Windows 10 Pro 64bit SK, VAHA max 2.2kg, ZARUKA min. 2 roky v servisnom stredisku</t>
    </r>
  </si>
  <si>
    <t>Spolu didaktické pomôcky</t>
  </si>
  <si>
    <t>Verejný obstarávateľ: Mesto Prešov</t>
  </si>
  <si>
    <t xml:space="preserve">Názov predmetu zákazky: ZŠ v Prešove- zriadenie špecializovaných učební. </t>
  </si>
  <si>
    <t>Časť E1:  Didaktické pomôcky ZŠ Važecká</t>
  </si>
  <si>
    <t>Vyplní uchádzač: 1.( ÁNO  / NIE / Ekvivalent)  a  2.(Výrobca alebo typové označenie)</t>
  </si>
  <si>
    <t xml:space="preserve">Identifikačné údaje: </t>
  </si>
  <si>
    <t>Obchodné meno:</t>
  </si>
  <si>
    <t>Adresa:</t>
  </si>
  <si>
    <t>IČO:</t>
  </si>
  <si>
    <t xml:space="preserve">Platca DPH: </t>
  </si>
  <si>
    <t>Dátum, meno a podpis oprávnenej osoby:</t>
  </si>
  <si>
    <t>Spolu interiérové vybavenie-nábytok</t>
  </si>
  <si>
    <t>Časť E3: Interierové vybavenie-nábytok ZŠ Važecká</t>
  </si>
  <si>
    <t>Časť E2:Technické a technologické vybavenie- IKT ZŠ Važecká</t>
  </si>
  <si>
    <t>Vyplní uchádzač: 1.(ÁNO  / NIE / Ekvivalent)  a  2.(Výrobca alebo typové označenie)</t>
  </si>
  <si>
    <t>Spolu Technické a technologické vybavenie- IKT</t>
  </si>
  <si>
    <t>Špecifikácia (minimálna požadovaná špecifikácia)</t>
  </si>
  <si>
    <t>Špecifikácia Špecifikácia (minimálna požadovaná špecifikácia)</t>
  </si>
  <si>
    <t>Cena spolu s DPH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</si>
</sst>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_-* #,##0.00\ [$€-1]_-;\-* #,##0.00\ [$€-1]_-;_-* &quot;-&quot;??\ [$€-1]_-;_-@_-"/>
    <numFmt numFmtId="166" formatCode="#,##0.000"/>
  </numFmts>
  <fonts count="2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Calibri"/>
      <family val="2"/>
      <charset val="238"/>
      <scheme val="minor"/>
    </font>
    <font>
      <sz val="10"/>
      <name val="Arial"/>
      <family val="2"/>
      <charset val="238"/>
    </font>
    <font>
      <b/>
      <sz val="14"/>
      <color theme="1"/>
      <name val="Times New Roman"/>
      <family val="1"/>
      <charset val="238"/>
    </font>
    <font>
      <b/>
      <sz val="8"/>
      <name val="Arial"/>
      <family val="2"/>
      <charset val="238"/>
    </font>
    <font>
      <b/>
      <sz val="10"/>
      <name val="Arial"/>
      <family val="2"/>
      <charset val="238"/>
    </font>
    <font>
      <sz val="10"/>
      <color theme="1"/>
      <name val="Arial"/>
      <family val="2"/>
      <charset val="238"/>
    </font>
    <font>
      <b/>
      <sz val="12"/>
      <name val="Calibri"/>
      <family val="2"/>
      <charset val="238"/>
      <scheme val="minor"/>
    </font>
    <font>
      <sz val="10"/>
      <name val="Arial CE"/>
      <family val="2"/>
      <charset val="238"/>
    </font>
    <font>
      <sz val="10"/>
      <color theme="1"/>
      <name val="Calibri"/>
      <family val="2"/>
      <charset val="238"/>
      <scheme val="minor"/>
    </font>
    <font>
      <sz val="10"/>
      <color theme="1"/>
      <name val="Calibri"/>
      <family val="2"/>
      <charset val="238"/>
    </font>
    <font>
      <b/>
      <sz val="14"/>
      <color theme="1"/>
      <name val="Calibri"/>
      <family val="2"/>
      <charset val="238"/>
      <scheme val="minor"/>
    </font>
    <font>
      <sz val="14"/>
      <color theme="1"/>
      <name val="Calibri"/>
      <family val="2"/>
      <charset val="238"/>
      <scheme val="minor"/>
    </font>
    <font>
      <b/>
      <sz val="14"/>
      <name val="Calibri"/>
      <family val="2"/>
      <charset val="238"/>
      <scheme val="minor"/>
    </font>
    <font>
      <sz val="10"/>
      <color rgb="FF000000"/>
      <name val="Calibri"/>
      <family val="2"/>
      <charset val="238"/>
      <scheme val="minor"/>
    </font>
    <font>
      <sz val="14"/>
      <name val="Arial CE"/>
      <family val="2"/>
      <charset val="238"/>
    </font>
    <font>
      <sz val="14"/>
      <color rgb="FF000000"/>
      <name val="Calibri"/>
      <family val="2"/>
      <charset val="238"/>
      <scheme val="minor"/>
    </font>
    <font>
      <sz val="10"/>
      <color rgb="FFFF0000"/>
      <name val="Calibri"/>
      <family val="2"/>
      <charset val="238"/>
      <scheme val="minor"/>
    </font>
    <font>
      <b/>
      <sz val="10"/>
      <name val="Calibri"/>
      <family val="2"/>
      <charset val="238"/>
    </font>
    <font>
      <sz val="11"/>
      <color theme="1"/>
      <name val="Calibri"/>
      <family val="2"/>
      <charset val="238"/>
    </font>
    <font>
      <sz val="12"/>
      <color rgb="FF000000"/>
      <name val="Calibri"/>
      <family val="2"/>
      <charset val="238"/>
    </font>
    <font>
      <sz val="10"/>
      <name val="Calibri"/>
      <family val="2"/>
      <charset val="238"/>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FFFFFF"/>
        <bgColor indexed="64"/>
      </patternFill>
    </fill>
    <fill>
      <patternFill patternType="solid">
        <fgColor theme="0" tint="-0.249977111117893"/>
        <bgColor indexed="64"/>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s>
  <cellStyleXfs count="3">
    <xf numFmtId="0" fontId="0" fillId="0" borderId="0"/>
    <xf numFmtId="0" fontId="7" fillId="0" borderId="0"/>
    <xf numFmtId="0" fontId="11" fillId="0" borderId="0"/>
  </cellStyleXfs>
  <cellXfs count="133">
    <xf numFmtId="0" fontId="0" fillId="0" borderId="0" xfId="0"/>
    <xf numFmtId="0" fontId="1" fillId="2" borderId="2" xfId="0" applyFont="1" applyFill="1" applyBorder="1" applyAlignment="1" applyProtection="1">
      <alignment vertical="center" wrapText="1"/>
      <protection locked="0"/>
    </xf>
    <xf numFmtId="0" fontId="2" fillId="2" borderId="2" xfId="0" applyFont="1" applyFill="1" applyBorder="1" applyAlignment="1" applyProtection="1">
      <alignment horizontal="center" vertical="center" wrapText="1"/>
      <protection locked="0"/>
    </xf>
    <xf numFmtId="0" fontId="8" fillId="0" borderId="0" xfId="0" applyFont="1"/>
    <xf numFmtId="0" fontId="10" fillId="0" borderId="0" xfId="0" applyFont="1"/>
    <xf numFmtId="0" fontId="7" fillId="0" borderId="0" xfId="0" applyFont="1"/>
    <xf numFmtId="165" fontId="1" fillId="3" borderId="2" xfId="0" applyNumberFormat="1" applyFont="1" applyFill="1" applyBorder="1" applyAlignment="1" applyProtection="1">
      <alignment horizontal="right" vertical="center" wrapText="1"/>
      <protection locked="0"/>
    </xf>
    <xf numFmtId="165" fontId="5" fillId="3" borderId="2"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vertical="center" wrapText="1"/>
      <protection locked="0"/>
    </xf>
    <xf numFmtId="165" fontId="1" fillId="4" borderId="2" xfId="0" applyNumberFormat="1" applyFont="1" applyFill="1" applyBorder="1" applyAlignment="1" applyProtection="1">
      <alignment horizontal="right" vertical="center" wrapText="1"/>
      <protection locked="0"/>
    </xf>
    <xf numFmtId="0" fontId="0" fillId="0" borderId="1" xfId="0" applyBorder="1"/>
    <xf numFmtId="165" fontId="3" fillId="3" borderId="3" xfId="0" applyNumberFormat="1" applyFont="1" applyFill="1" applyBorder="1" applyAlignment="1" applyProtection="1">
      <alignment vertical="center"/>
      <protection locked="0"/>
    </xf>
    <xf numFmtId="165" fontId="1" fillId="4" borderId="1" xfId="0" applyNumberFormat="1" applyFont="1" applyFill="1" applyBorder="1" applyAlignment="1" applyProtection="1">
      <alignment horizontal="right" vertical="center" wrapText="1"/>
      <protection locked="0"/>
    </xf>
    <xf numFmtId="165" fontId="3" fillId="0" borderId="3" xfId="0" applyNumberFormat="1" applyFont="1" applyBorder="1" applyAlignment="1" applyProtection="1">
      <alignment vertical="center"/>
      <protection locked="0"/>
    </xf>
    <xf numFmtId="164" fontId="0" fillId="5"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2" fillId="2" borderId="2" xfId="0" applyFont="1" applyFill="1" applyBorder="1" applyAlignment="1" applyProtection="1">
      <alignment horizontal="justify" vertical="center" wrapText="1"/>
      <protection locked="0"/>
    </xf>
    <xf numFmtId="0" fontId="2" fillId="0" borderId="4" xfId="0" applyFont="1" applyBorder="1" applyAlignment="1" applyProtection="1">
      <alignment horizontal="left" vertical="center" wrapText="1"/>
      <protection locked="0"/>
    </xf>
    <xf numFmtId="0" fontId="1" fillId="0" borderId="0" xfId="0" applyFont="1"/>
    <xf numFmtId="164" fontId="1" fillId="0" borderId="0" xfId="0" applyNumberFormat="1" applyFont="1"/>
    <xf numFmtId="165" fontId="1" fillId="0" borderId="0" xfId="0" applyNumberFormat="1" applyFont="1"/>
    <xf numFmtId="4" fontId="0" fillId="0" borderId="0" xfId="0" applyNumberFormat="1"/>
    <xf numFmtId="4" fontId="1" fillId="0" borderId="0" xfId="0" applyNumberFormat="1" applyFont="1"/>
    <xf numFmtId="0" fontId="13" fillId="0" borderId="1" xfId="0" applyFont="1" applyBorder="1" applyAlignment="1">
      <alignment horizontal="center" vertical="center" wrapText="1"/>
    </xf>
    <xf numFmtId="166" fontId="13" fillId="0" borderId="1" xfId="0" applyNumberFormat="1" applyFont="1" applyBorder="1" applyAlignment="1">
      <alignment horizontal="right" vertical="center" wrapText="1"/>
    </xf>
    <xf numFmtId="166" fontId="13" fillId="0" borderId="1" xfId="0" applyNumberFormat="1" applyFont="1" applyBorder="1" applyAlignment="1">
      <alignment vertical="center" wrapText="1"/>
    </xf>
    <xf numFmtId="49" fontId="13" fillId="0" borderId="1" xfId="0" applyNumberFormat="1" applyFont="1" applyBorder="1" applyAlignment="1">
      <alignment horizontal="center" vertical="center" wrapText="1"/>
    </xf>
    <xf numFmtId="0" fontId="12" fillId="6" borderId="1" xfId="0" applyFont="1" applyFill="1" applyBorder="1" applyAlignment="1" applyProtection="1">
      <alignment horizontal="left" vertical="center" wrapText="1"/>
      <protection locked="0"/>
    </xf>
    <xf numFmtId="1" fontId="13" fillId="0" borderId="1" xfId="0" applyNumberFormat="1" applyFont="1" applyBorder="1" applyAlignment="1">
      <alignment horizontal="left" vertical="center" wrapText="1"/>
    </xf>
    <xf numFmtId="0" fontId="0" fillId="0" borderId="0" xfId="0" applyAlignment="1">
      <alignment vertical="center" wrapText="1"/>
    </xf>
    <xf numFmtId="0" fontId="6" fillId="0" borderId="1" xfId="0" applyFont="1" applyBorder="1" applyAlignment="1" applyProtection="1">
      <alignment vertical="center" wrapText="1"/>
      <protection locked="0"/>
    </xf>
    <xf numFmtId="0" fontId="0" fillId="0" borderId="1" xfId="0" applyBorder="1" applyAlignment="1">
      <alignment vertical="center" wrapText="1"/>
    </xf>
    <xf numFmtId="0" fontId="2" fillId="8" borderId="4" xfId="0" applyFont="1" applyFill="1" applyBorder="1" applyAlignment="1" applyProtection="1">
      <alignment horizontal="left" vertical="center" wrapText="1"/>
      <protection locked="0"/>
    </xf>
    <xf numFmtId="0" fontId="1" fillId="8" borderId="0" xfId="0" applyFont="1" applyFill="1"/>
    <xf numFmtId="164" fontId="1" fillId="8" borderId="0" xfId="0" applyNumberFormat="1" applyFont="1" applyFill="1"/>
    <xf numFmtId="165" fontId="1" fillId="8" borderId="0" xfId="0" applyNumberFormat="1" applyFont="1" applyFill="1"/>
    <xf numFmtId="0" fontId="16" fillId="6" borderId="0" xfId="0" applyFont="1" applyFill="1"/>
    <xf numFmtId="0" fontId="17" fillId="6" borderId="0" xfId="0" applyFont="1" applyFill="1"/>
    <xf numFmtId="165" fontId="17" fillId="6" borderId="0" xfId="0" applyNumberFormat="1" applyFont="1" applyFill="1"/>
    <xf numFmtId="0" fontId="18" fillId="6" borderId="4" xfId="0" applyFont="1" applyFill="1" applyBorder="1" applyAlignment="1" applyProtection="1">
      <alignment horizontal="left" vertical="center" wrapText="1"/>
      <protection locked="0"/>
    </xf>
    <xf numFmtId="164" fontId="16" fillId="6" borderId="0" xfId="0" applyNumberFormat="1" applyFont="1" applyFill="1"/>
    <xf numFmtId="165" fontId="16" fillId="6" borderId="0" xfId="0" applyNumberFormat="1" applyFont="1" applyFill="1"/>
    <xf numFmtId="0" fontId="4" fillId="0" borderId="1" xfId="0" applyFont="1" applyBorder="1" applyAlignment="1" applyProtection="1">
      <alignment horizontal="center" vertical="center" wrapText="1"/>
      <protection locked="0"/>
    </xf>
    <xf numFmtId="164" fontId="4" fillId="4" borderId="1" xfId="0" applyNumberFormat="1" applyFont="1" applyFill="1" applyBorder="1" applyAlignment="1">
      <alignment horizontal="right" vertical="center" wrapText="1"/>
    </xf>
    <xf numFmtId="165" fontId="4" fillId="3" borderId="1" xfId="0" applyNumberFormat="1" applyFont="1" applyFill="1" applyBorder="1" applyAlignment="1" applyProtection="1">
      <alignment vertical="center"/>
      <protection locked="0"/>
    </xf>
    <xf numFmtId="0" fontId="6" fillId="0" borderId="1" xfId="0" applyFont="1" applyBorder="1" applyAlignment="1" applyProtection="1">
      <alignment vertical="top" wrapText="1"/>
      <protection locked="0"/>
    </xf>
    <xf numFmtId="0" fontId="19"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166" fontId="13" fillId="0" borderId="5" xfId="0" applyNumberFormat="1" applyFont="1" applyBorder="1" applyAlignment="1">
      <alignment vertical="center" wrapText="1"/>
    </xf>
    <xf numFmtId="49" fontId="13" fillId="0" borderId="5"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2" fillId="2" borderId="5"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justify" vertical="center" wrapText="1"/>
      <protection locked="0"/>
    </xf>
    <xf numFmtId="0" fontId="2" fillId="2" borderId="4" xfId="0" applyFont="1" applyFill="1" applyBorder="1" applyAlignment="1" applyProtection="1">
      <alignment horizontal="justify" vertical="center" wrapText="1"/>
      <protection locked="0"/>
    </xf>
    <xf numFmtId="165" fontId="1" fillId="4" borderId="4" xfId="0" applyNumberFormat="1" applyFont="1" applyFill="1" applyBorder="1" applyAlignment="1" applyProtection="1">
      <alignment horizontal="right" vertical="center" wrapText="1"/>
      <protection locked="0"/>
    </xf>
    <xf numFmtId="165" fontId="1" fillId="4" borderId="5" xfId="0"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1" fontId="13" fillId="0" borderId="2" xfId="0" applyNumberFormat="1" applyFont="1" applyBorder="1" applyAlignment="1">
      <alignment horizontal="left" vertical="center" wrapText="1"/>
    </xf>
    <xf numFmtId="166" fontId="13" fillId="0" borderId="2" xfId="0" applyNumberFormat="1" applyFont="1" applyBorder="1" applyAlignment="1">
      <alignment horizontal="right" vertical="center" wrapText="1"/>
    </xf>
    <xf numFmtId="164" fontId="0" fillId="5" borderId="2" xfId="0" applyNumberFormat="1" applyFill="1" applyBorder="1" applyAlignment="1">
      <alignment horizontal="right" vertical="center"/>
    </xf>
    <xf numFmtId="0" fontId="12"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1" fillId="4" borderId="1" xfId="0" applyFont="1" applyFill="1" applyBorder="1"/>
    <xf numFmtId="164" fontId="1" fillId="4" borderId="1" xfId="0" applyNumberFormat="1" applyFont="1" applyFill="1" applyBorder="1"/>
    <xf numFmtId="0" fontId="12" fillId="4" borderId="4" xfId="0" applyFont="1" applyFill="1" applyBorder="1" applyAlignment="1" applyProtection="1">
      <alignment horizontal="left" vertical="center" wrapText="1"/>
      <protection locked="0"/>
    </xf>
    <xf numFmtId="0" fontId="1" fillId="4" borderId="0" xfId="0" applyFont="1" applyFill="1"/>
    <xf numFmtId="164" fontId="1" fillId="4" borderId="0" xfId="0" applyNumberFormat="1" applyFont="1" applyFill="1"/>
    <xf numFmtId="0" fontId="20" fillId="6" borderId="1" xfId="0" applyFont="1" applyFill="1" applyBorder="1" applyAlignment="1">
      <alignment horizontal="center" vertical="center" wrapText="1"/>
    </xf>
    <xf numFmtId="0" fontId="21" fillId="6" borderId="1" xfId="0" applyFont="1" applyFill="1" applyBorder="1" applyAlignment="1" applyProtection="1">
      <alignment horizontal="center" vertical="center" wrapText="1"/>
      <protection locked="0"/>
    </xf>
    <xf numFmtId="0" fontId="16" fillId="6" borderId="1" xfId="0" applyFont="1" applyFill="1" applyBorder="1"/>
    <xf numFmtId="164" fontId="16" fillId="6" borderId="1" xfId="0" applyNumberFormat="1" applyFont="1" applyFill="1" applyBorder="1"/>
    <xf numFmtId="165" fontId="1" fillId="4" borderId="3" xfId="0" applyNumberFormat="1" applyFont="1" applyFill="1" applyBorder="1" applyAlignment="1" applyProtection="1">
      <alignment horizontal="right" vertical="center" wrapText="1"/>
      <protection locked="0"/>
    </xf>
    <xf numFmtId="165" fontId="1" fillId="4" borderId="3" xfId="0" applyNumberFormat="1" applyFont="1" applyFill="1" applyBorder="1"/>
    <xf numFmtId="165" fontId="1" fillId="4" borderId="7" xfId="0" applyNumberFormat="1" applyFont="1" applyFill="1" applyBorder="1" applyAlignment="1" applyProtection="1">
      <alignment horizontal="right" vertical="center" wrapText="1"/>
      <protection locked="0"/>
    </xf>
    <xf numFmtId="0" fontId="14" fillId="0" borderId="1" xfId="0" applyFont="1" applyBorder="1" applyAlignment="1">
      <alignment vertical="center" wrapText="1"/>
    </xf>
    <xf numFmtId="0" fontId="0" fillId="0" borderId="16" xfId="0" applyBorder="1"/>
    <xf numFmtId="0" fontId="0" fillId="0" borderId="17" xfId="0" applyBorder="1"/>
    <xf numFmtId="0" fontId="8" fillId="0" borderId="20" xfId="0" applyFont="1" applyBorder="1"/>
    <xf numFmtId="0" fontId="0" fillId="0" borderId="21" xfId="0" applyBorder="1"/>
    <xf numFmtId="0" fontId="0" fillId="0" borderId="22" xfId="0" applyBorder="1"/>
    <xf numFmtId="0" fontId="0" fillId="0" borderId="1" xfId="0" applyBorder="1"/>
    <xf numFmtId="165" fontId="1" fillId="4" borderId="1" xfId="0" applyNumberFormat="1" applyFont="1" applyFill="1" applyBorder="1" applyAlignment="1" applyProtection="1">
      <alignment horizontal="right" vertical="center" wrapText="1"/>
      <protection locked="0"/>
    </xf>
    <xf numFmtId="0" fontId="23" fillId="9" borderId="6" xfId="0" applyFont="1" applyFill="1" applyBorder="1" applyAlignment="1">
      <alignment vertical="top" wrapText="1"/>
    </xf>
    <xf numFmtId="0" fontId="24" fillId="9" borderId="10" xfId="0" applyFont="1" applyFill="1" applyBorder="1"/>
    <xf numFmtId="4" fontId="25" fillId="9" borderId="10" xfId="0" applyNumberFormat="1" applyFont="1" applyFill="1" applyBorder="1"/>
    <xf numFmtId="4" fontId="25" fillId="9" borderId="11" xfId="0" applyNumberFormat="1" applyFont="1" applyFill="1" applyBorder="1"/>
    <xf numFmtId="0" fontId="1" fillId="2" borderId="3" xfId="0" applyFont="1" applyFill="1" applyBorder="1" applyAlignment="1" applyProtection="1">
      <alignment vertical="center" wrapText="1"/>
      <protection locked="0"/>
    </xf>
    <xf numFmtId="0" fontId="15" fillId="7" borderId="23" xfId="0" applyFont="1" applyFill="1" applyBorder="1" applyAlignment="1">
      <alignment horizontal="justify" wrapText="1"/>
    </xf>
    <xf numFmtId="0" fontId="15" fillId="7" borderId="14" xfId="0" applyFont="1" applyFill="1" applyBorder="1" applyAlignment="1">
      <alignment horizontal="justify" wrapText="1"/>
    </xf>
    <xf numFmtId="0" fontId="23" fillId="9" borderId="6" xfId="0" applyFont="1" applyFill="1" applyBorder="1" applyAlignment="1">
      <alignment vertical="top" wrapText="1"/>
    </xf>
    <xf numFmtId="0" fontId="24" fillId="9" borderId="10" xfId="0" applyFont="1" applyFill="1" applyBorder="1"/>
    <xf numFmtId="4" fontId="25" fillId="9" borderId="10" xfId="0" applyNumberFormat="1" applyFont="1" applyFill="1" applyBorder="1"/>
    <xf numFmtId="4" fontId="25" fillId="9" borderId="11" xfId="0" applyNumberFormat="1" applyFont="1" applyFill="1" applyBorder="1"/>
    <xf numFmtId="0" fontId="0" fillId="0" borderId="0" xfId="0"/>
    <xf numFmtId="0" fontId="0" fillId="0" borderId="1" xfId="0" applyBorder="1"/>
    <xf numFmtId="165" fontId="1" fillId="4" borderId="1" xfId="0" applyNumberFormat="1" applyFont="1" applyFill="1" applyBorder="1" applyAlignment="1" applyProtection="1">
      <alignment horizontal="right" vertical="center" wrapText="1"/>
      <protection locked="0"/>
    </xf>
    <xf numFmtId="0" fontId="15" fillId="0" borderId="14" xfId="0" applyFont="1" applyBorder="1" applyAlignment="1">
      <alignment horizontal="justify" wrapText="1"/>
    </xf>
    <xf numFmtId="0" fontId="0" fillId="0" borderId="3" xfId="0" applyBorder="1"/>
    <xf numFmtId="0" fontId="16" fillId="6" borderId="0" xfId="0" applyFont="1" applyFill="1" applyAlignment="1">
      <alignment wrapText="1"/>
    </xf>
    <xf numFmtId="0" fontId="0" fillId="0" borderId="0" xfId="0"/>
    <xf numFmtId="0" fontId="8" fillId="0" borderId="15" xfId="0" applyFont="1" applyBorder="1"/>
    <xf numFmtId="0" fontId="0" fillId="0" borderId="16" xfId="0" applyBorder="1"/>
    <xf numFmtId="0" fontId="0" fillId="0" borderId="17" xfId="0" applyBorder="1"/>
    <xf numFmtId="0" fontId="8" fillId="0" borderId="20" xfId="0" applyFont="1" applyBorder="1"/>
    <xf numFmtId="0" fontId="0" fillId="0" borderId="21" xfId="0" applyBorder="1"/>
    <xf numFmtId="0" fontId="0" fillId="0" borderId="22" xfId="0" applyBorder="1"/>
    <xf numFmtId="0" fontId="0" fillId="0" borderId="1" xfId="0" applyBorder="1"/>
    <xf numFmtId="165" fontId="1" fillId="4" borderId="1" xfId="0" applyNumberFormat="1" applyFont="1" applyFill="1" applyBorder="1" applyAlignment="1" applyProtection="1">
      <alignment horizontal="right" vertical="center" wrapText="1"/>
      <protection locked="0"/>
    </xf>
    <xf numFmtId="0" fontId="23" fillId="9" borderId="6" xfId="0" applyFont="1" applyFill="1" applyBorder="1" applyAlignment="1">
      <alignment vertical="top" wrapText="1"/>
    </xf>
    <xf numFmtId="0" fontId="24" fillId="9" borderId="10" xfId="0" applyFont="1" applyFill="1" applyBorder="1"/>
    <xf numFmtId="4" fontId="25" fillId="9" borderId="10" xfId="0" applyNumberFormat="1" applyFont="1" applyFill="1" applyBorder="1"/>
    <xf numFmtId="4" fontId="25" fillId="9" borderId="11" xfId="0" applyNumberFormat="1" applyFont="1" applyFill="1" applyBorder="1"/>
    <xf numFmtId="0" fontId="8" fillId="0" borderId="18" xfId="0" applyFont="1" applyBorder="1" applyAlignment="1">
      <alignment wrapText="1"/>
    </xf>
    <xf numFmtId="0" fontId="0" fillId="0" borderId="0" xfId="0" applyBorder="1" applyAlignment="1">
      <alignment wrapText="1"/>
    </xf>
    <xf numFmtId="0" fontId="0" fillId="0" borderId="19" xfId="0" applyBorder="1" applyAlignment="1">
      <alignment wrapText="1"/>
    </xf>
    <xf numFmtId="0" fontId="26" fillId="9" borderId="8" xfId="0" applyFont="1" applyFill="1" applyBorder="1" applyAlignment="1">
      <alignment horizontal="left" vertical="top" wrapText="1"/>
    </xf>
    <xf numFmtId="0" fontId="26" fillId="9" borderId="0" xfId="0" applyFont="1" applyFill="1" applyAlignment="1">
      <alignment horizontal="left" vertical="top" wrapText="1"/>
    </xf>
    <xf numFmtId="0" fontId="26" fillId="9" borderId="12" xfId="0" applyFont="1" applyFill="1" applyBorder="1" applyAlignment="1">
      <alignment horizontal="left" vertical="top" wrapText="1"/>
    </xf>
    <xf numFmtId="0" fontId="24" fillId="9" borderId="8" xfId="0" applyFont="1" applyFill="1" applyBorder="1" applyAlignment="1">
      <alignment horizontal="left" vertical="top" wrapText="1"/>
    </xf>
    <xf numFmtId="0" fontId="24" fillId="9" borderId="0" xfId="0" applyFont="1" applyFill="1" applyAlignment="1">
      <alignment horizontal="left" vertical="top" wrapText="1"/>
    </xf>
    <xf numFmtId="0" fontId="24" fillId="9" borderId="12" xfId="0" applyFont="1" applyFill="1" applyBorder="1" applyAlignment="1">
      <alignment horizontal="left" vertical="top" wrapText="1"/>
    </xf>
    <xf numFmtId="0" fontId="23" fillId="9" borderId="7" xfId="0" applyFont="1" applyFill="1" applyBorder="1" applyAlignment="1">
      <alignment horizontal="left" vertical="top" wrapText="1"/>
    </xf>
    <xf numFmtId="0" fontId="23" fillId="9" borderId="9" xfId="0" applyFont="1" applyFill="1" applyBorder="1" applyAlignment="1">
      <alignment horizontal="left" vertical="top" wrapText="1"/>
    </xf>
    <xf numFmtId="0" fontId="23" fillId="9" borderId="13" xfId="0" applyFont="1" applyFill="1" applyBorder="1" applyAlignment="1">
      <alignment horizontal="left" vertical="top" wrapText="1"/>
    </xf>
    <xf numFmtId="0" fontId="9" fillId="0" borderId="1" xfId="0" applyFont="1" applyBorder="1" applyAlignment="1">
      <alignment horizontal="left"/>
    </xf>
    <xf numFmtId="0" fontId="1" fillId="0" borderId="15" xfId="0" applyFont="1" applyBorder="1" applyAlignment="1">
      <alignment wrapText="1"/>
    </xf>
    <xf numFmtId="0" fontId="1" fillId="0" borderId="16" xfId="0" applyFont="1" applyBorder="1" applyAlignment="1">
      <alignment wrapText="1"/>
    </xf>
  </cellXfs>
  <cellStyles count="3">
    <cellStyle name="Normálna" xfId="0" builtinId="0"/>
    <cellStyle name="Normálna 2" xfId="1"/>
    <cellStyle name="Normálna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16" zoomScaleNormal="100" zoomScaleSheetLayoutView="91" zoomScalePageLayoutView="80" workbookViewId="0">
      <selection activeCell="F19" sqref="F19"/>
    </sheetView>
  </sheetViews>
  <sheetFormatPr defaultRowHeight="15" x14ac:dyDescent="0.25"/>
  <cols>
    <col min="1" max="1" width="21.7109375" customWidth="1"/>
    <col min="2" max="3" width="15.5703125" customWidth="1"/>
    <col min="4" max="4" width="12.140625" customWidth="1"/>
    <col min="5" max="5" width="12.85546875" customWidth="1"/>
    <col min="6" max="6" width="15" customWidth="1"/>
    <col min="7" max="7" width="49" customWidth="1"/>
    <col min="8" max="8" width="21" customWidth="1"/>
  </cols>
  <sheetData>
    <row r="1" spans="1:8" s="105" customFormat="1" ht="19.5" thickTop="1" x14ac:dyDescent="0.3">
      <c r="A1" s="106" t="s">
        <v>109</v>
      </c>
      <c r="B1" s="107"/>
      <c r="C1" s="107"/>
      <c r="D1" s="107"/>
      <c r="E1" s="107"/>
      <c r="F1" s="108"/>
    </row>
    <row r="2" spans="1:8" s="105" customFormat="1" ht="15.75" x14ac:dyDescent="0.3">
      <c r="A2" s="118" t="s">
        <v>110</v>
      </c>
      <c r="B2" s="119"/>
      <c r="C2" s="119"/>
      <c r="D2" s="119"/>
      <c r="E2" s="119"/>
      <c r="F2" s="120"/>
    </row>
    <row r="3" spans="1:8" ht="19.5" thickBot="1" x14ac:dyDescent="0.35">
      <c r="A3" s="109" t="s">
        <v>121</v>
      </c>
      <c r="B3" s="110"/>
      <c r="C3" s="110"/>
      <c r="D3" s="110"/>
      <c r="E3" s="110"/>
      <c r="F3" s="111"/>
    </row>
    <row r="4" spans="1:8" ht="19.5" thickTop="1" x14ac:dyDescent="0.3">
      <c r="A4" s="3"/>
    </row>
    <row r="5" spans="1:8" x14ac:dyDescent="0.25">
      <c r="A5" s="130" t="s">
        <v>8</v>
      </c>
      <c r="B5" s="130"/>
      <c r="C5" s="130"/>
      <c r="D5" s="130"/>
      <c r="E5" s="130"/>
      <c r="F5" s="130"/>
      <c r="G5" s="130"/>
    </row>
    <row r="8" spans="1:8" ht="75" x14ac:dyDescent="0.25">
      <c r="A8" s="8" t="s">
        <v>34</v>
      </c>
      <c r="B8" s="2" t="s">
        <v>1</v>
      </c>
      <c r="C8" s="2" t="s">
        <v>7</v>
      </c>
      <c r="D8" s="6" t="s">
        <v>3</v>
      </c>
      <c r="E8" s="7" t="s">
        <v>11</v>
      </c>
      <c r="F8" s="7" t="s">
        <v>4</v>
      </c>
      <c r="G8" s="1" t="s">
        <v>124</v>
      </c>
      <c r="H8" s="113" t="s">
        <v>122</v>
      </c>
    </row>
    <row r="9" spans="1:8" ht="192.75" customHeight="1" x14ac:dyDescent="0.25">
      <c r="A9" s="9" t="s">
        <v>12</v>
      </c>
      <c r="B9" s="45" t="s">
        <v>0</v>
      </c>
      <c r="C9" s="45">
        <v>1</v>
      </c>
      <c r="D9" s="46"/>
      <c r="E9" s="47">
        <f>D9*C9</f>
        <v>0</v>
      </c>
      <c r="F9" s="47">
        <f>E9*1.2</f>
        <v>0</v>
      </c>
      <c r="G9" s="48" t="s">
        <v>13</v>
      </c>
      <c r="H9" s="112"/>
    </row>
    <row r="10" spans="1:8" ht="153" x14ac:dyDescent="0.25">
      <c r="A10" s="9" t="s">
        <v>14</v>
      </c>
      <c r="B10" s="45" t="s">
        <v>0</v>
      </c>
      <c r="C10" s="45">
        <v>1</v>
      </c>
      <c r="D10" s="46"/>
      <c r="E10" s="47">
        <f>D10*C10</f>
        <v>0</v>
      </c>
      <c r="F10" s="47">
        <f>E10*1.2</f>
        <v>0</v>
      </c>
      <c r="G10" s="48" t="s">
        <v>107</v>
      </c>
      <c r="H10" s="112"/>
    </row>
    <row r="11" spans="1:8" ht="15.75" x14ac:dyDescent="0.25">
      <c r="A11" s="35" t="s">
        <v>9</v>
      </c>
      <c r="B11" s="36"/>
      <c r="C11" s="36"/>
      <c r="D11" s="37"/>
      <c r="E11" s="38">
        <f>SUM(E9:E10)</f>
        <v>0</v>
      </c>
      <c r="F11" s="38">
        <f>SUM(F9:F10)</f>
        <v>0</v>
      </c>
    </row>
    <row r="12" spans="1:8" ht="15.75" x14ac:dyDescent="0.25">
      <c r="A12" s="20"/>
      <c r="B12" s="21"/>
      <c r="C12" s="21"/>
      <c r="D12" s="22"/>
      <c r="E12" s="23"/>
      <c r="F12" s="23"/>
    </row>
    <row r="13" spans="1:8" ht="75" x14ac:dyDescent="0.25">
      <c r="A13" s="8" t="s">
        <v>106</v>
      </c>
      <c r="B13" s="2" t="s">
        <v>1</v>
      </c>
      <c r="C13" s="2" t="s">
        <v>7</v>
      </c>
      <c r="D13" s="6" t="s">
        <v>3</v>
      </c>
      <c r="E13" s="7" t="s">
        <v>11</v>
      </c>
      <c r="F13" s="7" t="s">
        <v>126</v>
      </c>
      <c r="G13" s="1" t="s">
        <v>125</v>
      </c>
      <c r="H13" s="113" t="s">
        <v>122</v>
      </c>
    </row>
    <row r="14" spans="1:8" ht="153" x14ac:dyDescent="0.25">
      <c r="A14" s="9" t="s">
        <v>14</v>
      </c>
      <c r="B14" s="45" t="s">
        <v>0</v>
      </c>
      <c r="C14" s="45">
        <v>1</v>
      </c>
      <c r="D14" s="46"/>
      <c r="E14" s="47">
        <f>D14*C14</f>
        <v>0</v>
      </c>
      <c r="F14" s="47">
        <f>E14*1.2</f>
        <v>0</v>
      </c>
      <c r="G14" s="48" t="s">
        <v>107</v>
      </c>
      <c r="H14" s="112"/>
    </row>
    <row r="15" spans="1:8" ht="15.75" x14ac:dyDescent="0.25">
      <c r="A15" s="35" t="s">
        <v>9</v>
      </c>
      <c r="B15" s="36"/>
      <c r="C15" s="36"/>
      <c r="D15" s="37"/>
      <c r="E15" s="38">
        <f>SUM(E14)</f>
        <v>0</v>
      </c>
      <c r="F15" s="38">
        <f>SUM(F14)</f>
        <v>0</v>
      </c>
    </row>
    <row r="16" spans="1:8" x14ac:dyDescent="0.25">
      <c r="A16" s="5"/>
    </row>
    <row r="17" spans="1:6" ht="56.25" x14ac:dyDescent="0.3">
      <c r="A17" s="104" t="s">
        <v>123</v>
      </c>
      <c r="B17" s="40"/>
      <c r="C17" s="40"/>
      <c r="D17" s="40"/>
      <c r="E17" s="41">
        <f>E11+E15</f>
        <v>0</v>
      </c>
      <c r="F17" s="41">
        <f>F15+F11</f>
        <v>0</v>
      </c>
    </row>
    <row r="18" spans="1:6" x14ac:dyDescent="0.25">
      <c r="A18" s="4"/>
    </row>
    <row r="19" spans="1:6" ht="15.75" x14ac:dyDescent="0.25">
      <c r="A19" s="114" t="s">
        <v>113</v>
      </c>
      <c r="B19" s="115"/>
      <c r="C19" s="115"/>
      <c r="D19" s="116"/>
      <c r="E19" s="117"/>
    </row>
    <row r="20" spans="1:6" x14ac:dyDescent="0.25">
      <c r="A20" s="121" t="s">
        <v>114</v>
      </c>
      <c r="B20" s="122"/>
      <c r="C20" s="122"/>
      <c r="D20" s="122"/>
      <c r="E20" s="123"/>
    </row>
    <row r="21" spans="1:6" x14ac:dyDescent="0.25">
      <c r="A21" s="121" t="s">
        <v>115</v>
      </c>
      <c r="B21" s="122"/>
      <c r="C21" s="122"/>
      <c r="D21" s="122"/>
      <c r="E21" s="123"/>
    </row>
    <row r="22" spans="1:6" x14ac:dyDescent="0.25">
      <c r="A22" s="121" t="s">
        <v>116</v>
      </c>
      <c r="B22" s="122"/>
      <c r="C22" s="122"/>
      <c r="D22" s="122"/>
      <c r="E22" s="123"/>
    </row>
    <row r="23" spans="1:6" x14ac:dyDescent="0.25">
      <c r="A23" s="121" t="s">
        <v>117</v>
      </c>
      <c r="B23" s="122"/>
      <c r="C23" s="122"/>
      <c r="D23" s="122"/>
      <c r="E23" s="123"/>
    </row>
    <row r="24" spans="1:6" x14ac:dyDescent="0.25">
      <c r="A24" s="124"/>
      <c r="B24" s="125"/>
      <c r="C24" s="125"/>
      <c r="D24" s="125"/>
      <c r="E24" s="126"/>
    </row>
    <row r="25" spans="1:6" x14ac:dyDescent="0.25">
      <c r="A25" s="127" t="s">
        <v>118</v>
      </c>
      <c r="B25" s="128"/>
      <c r="C25" s="128"/>
      <c r="D25" s="128"/>
      <c r="E25" s="129"/>
    </row>
  </sheetData>
  <mergeCells count="9">
    <mergeCell ref="A24:E24"/>
    <mergeCell ref="A25:E25"/>
    <mergeCell ref="A5:D5"/>
    <mergeCell ref="E5:G5"/>
    <mergeCell ref="A2:F2"/>
    <mergeCell ref="A20:E20"/>
    <mergeCell ref="A21:E21"/>
    <mergeCell ref="A22:E22"/>
    <mergeCell ref="A23:E23"/>
  </mergeCells>
  <pageMargins left="0.70866141732283472" right="0.70866141732283472" top="0.74803149606299213" bottom="0.74803149606299213" header="0.31496062992125984" footer="0.31496062992125984"/>
  <pageSetup paperSize="9" scale="65" orientation="landscape" r:id="rId1"/>
  <headerFooter>
    <oddHeader>&amp;LZadávateľ: Mesto Prešov
Obchodné meno predkladateľ CP: &amp;CCenový formulár ZŠ Važecká - zriadenie špecializovaných učební.
Technické a technologické vybavenie- IKT</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zoomScalePageLayoutView="82" workbookViewId="0">
      <selection activeCell="F8" sqref="F8:F12"/>
    </sheetView>
  </sheetViews>
  <sheetFormatPr defaultRowHeight="15" x14ac:dyDescent="0.25"/>
  <cols>
    <col min="1" max="1" width="20.7109375" customWidth="1"/>
    <col min="2" max="3" width="9.85546875" customWidth="1"/>
    <col min="4" max="4" width="11" customWidth="1"/>
    <col min="5" max="5" width="15.7109375" customWidth="1"/>
    <col min="6" max="6" width="15.28515625" customWidth="1"/>
    <col min="7" max="7" width="35.5703125" customWidth="1"/>
    <col min="8" max="8" width="23.42578125" customWidth="1"/>
  </cols>
  <sheetData>
    <row r="1" spans="1:8" s="99" customFormat="1" ht="19.5" thickTop="1" x14ac:dyDescent="0.3">
      <c r="A1" s="106" t="s">
        <v>109</v>
      </c>
      <c r="B1" s="107"/>
      <c r="C1" s="107"/>
      <c r="D1" s="107"/>
      <c r="E1" s="107"/>
      <c r="F1" s="108"/>
    </row>
    <row r="2" spans="1:8" s="99" customFormat="1" ht="15.75" x14ac:dyDescent="0.3">
      <c r="A2" s="118" t="s">
        <v>110</v>
      </c>
      <c r="B2" s="119"/>
      <c r="C2" s="119"/>
      <c r="D2" s="119"/>
      <c r="E2" s="119"/>
      <c r="F2" s="120"/>
    </row>
    <row r="3" spans="1:8" s="99" customFormat="1" ht="19.5" thickBot="1" x14ac:dyDescent="0.35">
      <c r="A3" s="109" t="s">
        <v>120</v>
      </c>
      <c r="B3" s="110"/>
      <c r="C3" s="110"/>
      <c r="D3" s="110"/>
      <c r="E3" s="110"/>
      <c r="F3" s="111"/>
    </row>
    <row r="4" spans="1:8" ht="19.5" thickTop="1" x14ac:dyDescent="0.3">
      <c r="A4" s="3"/>
    </row>
    <row r="5" spans="1:8" x14ac:dyDescent="0.25">
      <c r="A5" s="130" t="s">
        <v>10</v>
      </c>
      <c r="B5" s="130"/>
      <c r="C5" s="130"/>
      <c r="D5" s="130"/>
      <c r="E5" s="130"/>
      <c r="F5" s="130"/>
      <c r="G5" s="130"/>
    </row>
    <row r="7" spans="1:8" ht="60.75" thickBot="1" x14ac:dyDescent="0.3">
      <c r="A7" s="8" t="s">
        <v>23</v>
      </c>
      <c r="B7" s="10" t="s">
        <v>6</v>
      </c>
      <c r="C7" s="19" t="s">
        <v>7</v>
      </c>
      <c r="D7" s="12" t="s">
        <v>5</v>
      </c>
      <c r="E7" s="7" t="s">
        <v>11</v>
      </c>
      <c r="F7" s="15" t="s">
        <v>126</v>
      </c>
      <c r="G7" s="92" t="s">
        <v>125</v>
      </c>
      <c r="H7" s="101" t="s">
        <v>112</v>
      </c>
    </row>
    <row r="8" spans="1:8" ht="256.5" thickBot="1" x14ac:dyDescent="0.3">
      <c r="A8" s="31" t="s">
        <v>18</v>
      </c>
      <c r="B8" s="26" t="s">
        <v>0</v>
      </c>
      <c r="C8" s="27">
        <v>1</v>
      </c>
      <c r="D8" s="18"/>
      <c r="E8" s="14">
        <f>C8*D8</f>
        <v>0</v>
      </c>
      <c r="F8" s="16">
        <f>E8*1.2</f>
        <v>0</v>
      </c>
      <c r="G8" s="93" t="s">
        <v>24</v>
      </c>
      <c r="H8" s="100"/>
    </row>
    <row r="9" spans="1:8" ht="409.6" thickBot="1" x14ac:dyDescent="0.3">
      <c r="A9" s="31" t="s">
        <v>19</v>
      </c>
      <c r="B9" s="26" t="s">
        <v>0</v>
      </c>
      <c r="C9" s="27">
        <v>1</v>
      </c>
      <c r="D9" s="18"/>
      <c r="E9" s="14">
        <f>C9*D9</f>
        <v>0</v>
      </c>
      <c r="F9" s="16">
        <f t="shared" ref="F9:F12" si="0">E9*1.2</f>
        <v>0</v>
      </c>
      <c r="G9" s="94" t="s">
        <v>25</v>
      </c>
      <c r="H9" s="100"/>
    </row>
    <row r="10" spans="1:8" ht="409.6" thickBot="1" x14ac:dyDescent="0.3">
      <c r="A10" s="31" t="s">
        <v>20</v>
      </c>
      <c r="B10" s="26" t="s">
        <v>0</v>
      </c>
      <c r="C10" s="27">
        <v>8</v>
      </c>
      <c r="D10" s="18"/>
      <c r="E10" s="14">
        <f>C10*D10</f>
        <v>0</v>
      </c>
      <c r="F10" s="16">
        <f t="shared" si="0"/>
        <v>0</v>
      </c>
      <c r="G10" s="93" t="s">
        <v>26</v>
      </c>
      <c r="H10" s="100"/>
    </row>
    <row r="11" spans="1:8" ht="78" thickBot="1" x14ac:dyDescent="0.3">
      <c r="A11" s="31" t="s">
        <v>21</v>
      </c>
      <c r="B11" s="26" t="s">
        <v>0</v>
      </c>
      <c r="C11" s="27">
        <v>15</v>
      </c>
      <c r="D11" s="18"/>
      <c r="E11" s="14">
        <f>C11*D11</f>
        <v>0</v>
      </c>
      <c r="F11" s="16">
        <f t="shared" si="0"/>
        <v>0</v>
      </c>
      <c r="G11" s="102" t="s">
        <v>27</v>
      </c>
      <c r="H11" s="100"/>
    </row>
    <row r="12" spans="1:8" ht="52.5" thickBot="1" x14ac:dyDescent="0.3">
      <c r="A12" s="31" t="s">
        <v>22</v>
      </c>
      <c r="B12" s="26" t="s">
        <v>0</v>
      </c>
      <c r="C12" s="27">
        <v>30</v>
      </c>
      <c r="D12" s="18"/>
      <c r="E12" s="14">
        <f>C12*D12</f>
        <v>0</v>
      </c>
      <c r="F12" s="16">
        <f t="shared" si="0"/>
        <v>0</v>
      </c>
      <c r="G12" s="94" t="s">
        <v>28</v>
      </c>
      <c r="H12" s="100"/>
    </row>
    <row r="13" spans="1:8" ht="75" x14ac:dyDescent="0.3">
      <c r="A13" s="42" t="s">
        <v>119</v>
      </c>
      <c r="B13" s="39"/>
      <c r="C13" s="39"/>
      <c r="D13" s="43"/>
      <c r="E13" s="44">
        <f>SUM(E8:E12)</f>
        <v>0</v>
      </c>
      <c r="F13" s="44">
        <f>SUM(F8:F12)</f>
        <v>0</v>
      </c>
      <c r="G13" s="103"/>
      <c r="H13" s="100"/>
    </row>
    <row r="14" spans="1:8" x14ac:dyDescent="0.25">
      <c r="G14" s="13"/>
    </row>
    <row r="15" spans="1:8" ht="15.75" x14ac:dyDescent="0.25">
      <c r="A15" s="95" t="s">
        <v>113</v>
      </c>
      <c r="B15" s="96"/>
      <c r="C15" s="96"/>
      <c r="D15" s="97"/>
      <c r="E15" s="98"/>
    </row>
    <row r="16" spans="1:8" x14ac:dyDescent="0.25">
      <c r="A16" s="121" t="s">
        <v>114</v>
      </c>
      <c r="B16" s="122"/>
      <c r="C16" s="122"/>
      <c r="D16" s="122"/>
      <c r="E16" s="123"/>
    </row>
    <row r="17" spans="1:5" x14ac:dyDescent="0.25">
      <c r="A17" s="121" t="s">
        <v>115</v>
      </c>
      <c r="B17" s="122"/>
      <c r="C17" s="122"/>
      <c r="D17" s="122"/>
      <c r="E17" s="123"/>
    </row>
    <row r="18" spans="1:5" x14ac:dyDescent="0.25">
      <c r="A18" s="121" t="s">
        <v>116</v>
      </c>
      <c r="B18" s="122"/>
      <c r="C18" s="122"/>
      <c r="D18" s="122"/>
      <c r="E18" s="123"/>
    </row>
    <row r="19" spans="1:5" x14ac:dyDescent="0.25">
      <c r="A19" s="121" t="s">
        <v>117</v>
      </c>
      <c r="B19" s="122"/>
      <c r="C19" s="122"/>
      <c r="D19" s="122"/>
      <c r="E19" s="123"/>
    </row>
    <row r="20" spans="1:5" x14ac:dyDescent="0.25">
      <c r="A20" s="124"/>
      <c r="B20" s="125"/>
      <c r="C20" s="125"/>
      <c r="D20" s="125"/>
      <c r="E20" s="126"/>
    </row>
    <row r="21" spans="1:5" x14ac:dyDescent="0.25">
      <c r="A21" s="127" t="s">
        <v>118</v>
      </c>
      <c r="B21" s="128"/>
      <c r="C21" s="128"/>
      <c r="D21" s="128"/>
      <c r="E21" s="129"/>
    </row>
  </sheetData>
  <mergeCells count="9">
    <mergeCell ref="A20:E20"/>
    <mergeCell ref="A21:E21"/>
    <mergeCell ref="A16:E16"/>
    <mergeCell ref="A2:F2"/>
    <mergeCell ref="A5:D5"/>
    <mergeCell ref="E5:G5"/>
    <mergeCell ref="A17:E17"/>
    <mergeCell ref="A18:E18"/>
    <mergeCell ref="A19:E19"/>
  </mergeCells>
  <pageMargins left="0.7" right="0.7" top="0.75" bottom="0.75" header="0.3" footer="0.3"/>
  <pageSetup paperSize="9" scale="65" orientation="portrait" r:id="rId1"/>
  <headerFooter>
    <oddHeader>&amp;LZadávateľ: Mesto Prešov
Obchodné meno predkladateľ CP: &amp;CCenový formulár Nábytok/mesto Prešov
ZŠ Važecká- zriadenie špecializovaných učební.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abSelected="1" topLeftCell="A49" zoomScaleNormal="100" zoomScaleSheetLayoutView="89" workbookViewId="0">
      <selection activeCell="F34" sqref="F34:F47"/>
    </sheetView>
  </sheetViews>
  <sheetFormatPr defaultRowHeight="15" x14ac:dyDescent="0.25"/>
  <cols>
    <col min="1" max="1" width="24.42578125" customWidth="1"/>
    <col min="2" max="2" width="12.5703125" customWidth="1"/>
    <col min="4" max="4" width="11.28515625" bestFit="1" customWidth="1"/>
    <col min="5" max="5" width="11.85546875" customWidth="1"/>
    <col min="6" max="6" width="17.85546875" customWidth="1"/>
    <col min="7" max="7" width="47.28515625" style="32" customWidth="1"/>
    <col min="8" max="8" width="21.42578125" customWidth="1"/>
  </cols>
  <sheetData>
    <row r="1" spans="1:8" ht="15.75" thickTop="1" x14ac:dyDescent="0.25">
      <c r="A1" s="131" t="s">
        <v>109</v>
      </c>
      <c r="B1" s="132"/>
      <c r="C1" s="81"/>
      <c r="D1" s="81"/>
      <c r="E1" s="81"/>
      <c r="F1" s="82"/>
    </row>
    <row r="2" spans="1:8" ht="15.75" x14ac:dyDescent="0.3">
      <c r="A2" s="118" t="s">
        <v>110</v>
      </c>
      <c r="B2" s="119"/>
      <c r="C2" s="119"/>
      <c r="D2" s="119"/>
      <c r="E2" s="119"/>
      <c r="F2" s="120"/>
    </row>
    <row r="3" spans="1:8" ht="19.5" thickBot="1" x14ac:dyDescent="0.35">
      <c r="A3" s="83" t="s">
        <v>111</v>
      </c>
      <c r="B3" s="84"/>
      <c r="C3" s="84"/>
      <c r="D3" s="84"/>
      <c r="E3" s="84"/>
      <c r="F3" s="85"/>
    </row>
    <row r="4" spans="1:8" ht="19.5" thickTop="1" x14ac:dyDescent="0.3">
      <c r="A4" s="3"/>
    </row>
    <row r="5" spans="1:8" x14ac:dyDescent="0.25">
      <c r="A5" s="130" t="s">
        <v>10</v>
      </c>
      <c r="B5" s="130"/>
      <c r="C5" s="130"/>
      <c r="D5" s="130"/>
      <c r="E5" s="130"/>
      <c r="F5" s="130"/>
      <c r="G5" s="130"/>
    </row>
    <row r="6" spans="1:8" ht="75" x14ac:dyDescent="0.25">
      <c r="A6" s="8" t="s">
        <v>45</v>
      </c>
      <c r="B6" s="10" t="s">
        <v>6</v>
      </c>
      <c r="C6" s="19" t="s">
        <v>7</v>
      </c>
      <c r="D6" s="12" t="s">
        <v>5</v>
      </c>
      <c r="E6" s="15" t="s">
        <v>11</v>
      </c>
      <c r="F6" s="77" t="s">
        <v>126</v>
      </c>
      <c r="G6" s="11" t="s">
        <v>2</v>
      </c>
      <c r="H6" s="87" t="s">
        <v>112</v>
      </c>
    </row>
    <row r="7" spans="1:8" ht="114.75" x14ac:dyDescent="0.25">
      <c r="A7" s="31" t="s">
        <v>15</v>
      </c>
      <c r="B7" s="26" t="s">
        <v>0</v>
      </c>
      <c r="C7" s="27">
        <v>1</v>
      </c>
      <c r="D7" s="17"/>
      <c r="E7" s="17">
        <f>C7*D7</f>
        <v>0</v>
      </c>
      <c r="F7" s="14">
        <f>E7*1.2</f>
        <v>0</v>
      </c>
      <c r="G7" s="80" t="s">
        <v>16</v>
      </c>
      <c r="H7" s="86"/>
    </row>
    <row r="8" spans="1:8" ht="51" x14ac:dyDescent="0.25">
      <c r="A8" s="31" t="s">
        <v>29</v>
      </c>
      <c r="B8" s="26" t="s">
        <v>0</v>
      </c>
      <c r="C8" s="27">
        <v>1</v>
      </c>
      <c r="D8" s="17"/>
      <c r="E8" s="17">
        <f>C8*D8</f>
        <v>0</v>
      </c>
      <c r="F8" s="14">
        <f t="shared" ref="F8:F30" si="0">E8*1.2</f>
        <v>0</v>
      </c>
      <c r="G8" s="80" t="s">
        <v>32</v>
      </c>
      <c r="H8" s="86"/>
    </row>
    <row r="9" spans="1:8" ht="165.75" x14ac:dyDescent="0.25">
      <c r="A9" s="31" t="s">
        <v>30</v>
      </c>
      <c r="B9" s="26" t="s">
        <v>0</v>
      </c>
      <c r="C9" s="27">
        <v>1</v>
      </c>
      <c r="D9" s="17"/>
      <c r="E9" s="17">
        <f>C9*D9</f>
        <v>0</v>
      </c>
      <c r="F9" s="14">
        <f t="shared" si="0"/>
        <v>0</v>
      </c>
      <c r="G9" s="80" t="s">
        <v>33</v>
      </c>
      <c r="H9" s="86"/>
    </row>
    <row r="10" spans="1:8" ht="102" x14ac:dyDescent="0.25">
      <c r="A10" s="31" t="s">
        <v>31</v>
      </c>
      <c r="B10" s="26" t="s">
        <v>0</v>
      </c>
      <c r="C10" s="27">
        <v>1</v>
      </c>
      <c r="D10" s="17"/>
      <c r="E10" s="17">
        <f>C10*D10</f>
        <v>0</v>
      </c>
      <c r="F10" s="14">
        <f t="shared" si="0"/>
        <v>0</v>
      </c>
      <c r="G10" s="80" t="s">
        <v>17</v>
      </c>
      <c r="H10" s="86"/>
    </row>
    <row r="11" spans="1:8" ht="51" x14ac:dyDescent="0.25">
      <c r="A11" s="31" t="s">
        <v>35</v>
      </c>
      <c r="B11" s="26" t="s">
        <v>0</v>
      </c>
      <c r="C11" s="27">
        <v>5</v>
      </c>
      <c r="D11" s="17"/>
      <c r="E11" s="17">
        <f>C11*D11</f>
        <v>0</v>
      </c>
      <c r="F11" s="14">
        <f t="shared" si="0"/>
        <v>0</v>
      </c>
      <c r="G11" s="80" t="s">
        <v>36</v>
      </c>
      <c r="H11" s="86"/>
    </row>
    <row r="12" spans="1:8" ht="76.5" x14ac:dyDescent="0.25">
      <c r="A12" s="31" t="s">
        <v>37</v>
      </c>
      <c r="B12" s="26" t="s">
        <v>38</v>
      </c>
      <c r="C12" s="27">
        <v>1</v>
      </c>
      <c r="D12" s="17"/>
      <c r="E12" s="17">
        <f>C12*D12</f>
        <v>0</v>
      </c>
      <c r="F12" s="14">
        <f t="shared" si="0"/>
        <v>0</v>
      </c>
      <c r="G12" s="80" t="s">
        <v>39</v>
      </c>
      <c r="H12" s="86"/>
    </row>
    <row r="13" spans="1:8" ht="242.25" x14ac:dyDescent="0.25">
      <c r="A13" s="31" t="s">
        <v>40</v>
      </c>
      <c r="B13" s="26" t="s">
        <v>38</v>
      </c>
      <c r="C13" s="27">
        <v>1</v>
      </c>
      <c r="D13" s="17"/>
      <c r="E13" s="17">
        <f>C13*D13</f>
        <v>0</v>
      </c>
      <c r="F13" s="14">
        <f t="shared" si="0"/>
        <v>0</v>
      </c>
      <c r="G13" s="80" t="s">
        <v>41</v>
      </c>
      <c r="H13" s="86"/>
    </row>
    <row r="14" spans="1:8" ht="255" x14ac:dyDescent="0.25">
      <c r="A14" s="31" t="s">
        <v>42</v>
      </c>
      <c r="B14" s="26" t="s">
        <v>38</v>
      </c>
      <c r="C14" s="27">
        <v>1</v>
      </c>
      <c r="D14" s="17"/>
      <c r="E14" s="17">
        <f>C14*D14</f>
        <v>0</v>
      </c>
      <c r="F14" s="14">
        <f t="shared" si="0"/>
        <v>0</v>
      </c>
      <c r="G14" s="80" t="s">
        <v>43</v>
      </c>
      <c r="H14" s="86"/>
    </row>
    <row r="15" spans="1:8" ht="193.5" customHeight="1" x14ac:dyDescent="0.25">
      <c r="A15" s="31" t="s">
        <v>44</v>
      </c>
      <c r="B15" s="26" t="s">
        <v>0</v>
      </c>
      <c r="C15" s="27">
        <v>1</v>
      </c>
      <c r="D15" s="17"/>
      <c r="E15" s="17">
        <f>C15*D15</f>
        <v>0</v>
      </c>
      <c r="F15" s="14">
        <f t="shared" si="0"/>
        <v>0</v>
      </c>
      <c r="G15" s="80" t="s">
        <v>46</v>
      </c>
      <c r="H15" s="86"/>
    </row>
    <row r="16" spans="1:8" ht="89.25" x14ac:dyDescent="0.25">
      <c r="A16" s="31" t="s">
        <v>47</v>
      </c>
      <c r="B16" s="26" t="s">
        <v>48</v>
      </c>
      <c r="C16" s="27">
        <v>8</v>
      </c>
      <c r="D16" s="17"/>
      <c r="E16" s="17">
        <f>C16*D16</f>
        <v>0</v>
      </c>
      <c r="F16" s="14">
        <f t="shared" si="0"/>
        <v>0</v>
      </c>
      <c r="G16" s="80" t="s">
        <v>49</v>
      </c>
      <c r="H16" s="86"/>
    </row>
    <row r="17" spans="1:8" ht="114.75" x14ac:dyDescent="0.25">
      <c r="A17" s="31" t="s">
        <v>50</v>
      </c>
      <c r="B17" s="26" t="s">
        <v>38</v>
      </c>
      <c r="C17" s="27">
        <v>1</v>
      </c>
      <c r="D17" s="17"/>
      <c r="E17" s="17">
        <f>C17*D17</f>
        <v>0</v>
      </c>
      <c r="F17" s="14">
        <f t="shared" si="0"/>
        <v>0</v>
      </c>
      <c r="G17" s="80" t="s">
        <v>51</v>
      </c>
      <c r="H17" s="86"/>
    </row>
    <row r="18" spans="1:8" ht="102" x14ac:dyDescent="0.25">
      <c r="A18" s="31" t="s">
        <v>52</v>
      </c>
      <c r="B18" s="26" t="s">
        <v>38</v>
      </c>
      <c r="C18" s="27">
        <v>1</v>
      </c>
      <c r="D18" s="17"/>
      <c r="E18" s="17">
        <f>C18*D18</f>
        <v>0</v>
      </c>
      <c r="F18" s="14">
        <f t="shared" si="0"/>
        <v>0</v>
      </c>
      <c r="G18" s="80" t="s">
        <v>53</v>
      </c>
      <c r="H18" s="86"/>
    </row>
    <row r="19" spans="1:8" ht="89.25" x14ac:dyDescent="0.25">
      <c r="A19" s="31" t="s">
        <v>54</v>
      </c>
      <c r="B19" s="26" t="s">
        <v>38</v>
      </c>
      <c r="C19" s="27">
        <v>1</v>
      </c>
      <c r="D19" s="17"/>
      <c r="E19" s="17">
        <f>C19*D19</f>
        <v>0</v>
      </c>
      <c r="F19" s="14">
        <f t="shared" si="0"/>
        <v>0</v>
      </c>
      <c r="G19" s="80" t="s">
        <v>55</v>
      </c>
      <c r="H19" s="86"/>
    </row>
    <row r="20" spans="1:8" ht="102" x14ac:dyDescent="0.25">
      <c r="A20" s="31" t="s">
        <v>56</v>
      </c>
      <c r="B20" s="26" t="s">
        <v>38</v>
      </c>
      <c r="C20" s="27">
        <v>1</v>
      </c>
      <c r="D20" s="17"/>
      <c r="E20" s="17">
        <f>C20*D20</f>
        <v>0</v>
      </c>
      <c r="F20" s="14">
        <f t="shared" si="0"/>
        <v>0</v>
      </c>
      <c r="G20" s="80" t="s">
        <v>57</v>
      </c>
      <c r="H20" s="86"/>
    </row>
    <row r="21" spans="1:8" ht="191.25" x14ac:dyDescent="0.25">
      <c r="A21" s="31" t="s">
        <v>58</v>
      </c>
      <c r="B21" s="26" t="s">
        <v>0</v>
      </c>
      <c r="C21" s="27">
        <v>1</v>
      </c>
      <c r="D21" s="17"/>
      <c r="E21" s="17">
        <f>C21*D21</f>
        <v>0</v>
      </c>
      <c r="F21" s="14">
        <f t="shared" si="0"/>
        <v>0</v>
      </c>
      <c r="G21" s="80" t="s">
        <v>59</v>
      </c>
      <c r="H21" s="86"/>
    </row>
    <row r="22" spans="1:8" ht="204" x14ac:dyDescent="0.25">
      <c r="A22" s="31" t="s">
        <v>60</v>
      </c>
      <c r="B22" s="26" t="s">
        <v>38</v>
      </c>
      <c r="C22" s="27">
        <v>1</v>
      </c>
      <c r="D22" s="17"/>
      <c r="E22" s="17">
        <f>C22*D22</f>
        <v>0</v>
      </c>
      <c r="F22" s="14">
        <f t="shared" si="0"/>
        <v>0</v>
      </c>
      <c r="G22" s="80" t="s">
        <v>65</v>
      </c>
      <c r="H22" s="86"/>
    </row>
    <row r="23" spans="1:8" ht="178.5" x14ac:dyDescent="0.25">
      <c r="A23" s="31" t="s">
        <v>61</v>
      </c>
      <c r="B23" s="26" t="s">
        <v>38</v>
      </c>
      <c r="C23" s="27">
        <v>6</v>
      </c>
      <c r="D23" s="17"/>
      <c r="E23" s="17">
        <f>C23*D23</f>
        <v>0</v>
      </c>
      <c r="F23" s="14">
        <f t="shared" si="0"/>
        <v>0</v>
      </c>
      <c r="G23" s="80" t="s">
        <v>66</v>
      </c>
      <c r="H23" s="86"/>
    </row>
    <row r="24" spans="1:8" ht="89.25" x14ac:dyDescent="0.25">
      <c r="A24" s="31" t="s">
        <v>62</v>
      </c>
      <c r="B24" s="26" t="s">
        <v>38</v>
      </c>
      <c r="C24" s="27">
        <v>7</v>
      </c>
      <c r="D24" s="17"/>
      <c r="E24" s="17">
        <f>C24*D24</f>
        <v>0</v>
      </c>
      <c r="F24" s="14">
        <f t="shared" si="0"/>
        <v>0</v>
      </c>
      <c r="G24" s="80" t="s">
        <v>67</v>
      </c>
      <c r="H24" s="86"/>
    </row>
    <row r="25" spans="1:8" ht="76.5" x14ac:dyDescent="0.25">
      <c r="A25" s="31" t="s">
        <v>63</v>
      </c>
      <c r="B25" s="26" t="s">
        <v>38</v>
      </c>
      <c r="C25" s="27">
        <v>6</v>
      </c>
      <c r="D25" s="17"/>
      <c r="E25" s="17">
        <f>C25*D25</f>
        <v>0</v>
      </c>
      <c r="F25" s="14">
        <f t="shared" si="0"/>
        <v>0</v>
      </c>
      <c r="G25" s="80" t="s">
        <v>68</v>
      </c>
      <c r="H25" s="86"/>
    </row>
    <row r="26" spans="1:8" ht="63.75" x14ac:dyDescent="0.25">
      <c r="A26" s="31" t="s">
        <v>64</v>
      </c>
      <c r="B26" s="26" t="s">
        <v>38</v>
      </c>
      <c r="C26" s="27">
        <v>8</v>
      </c>
      <c r="D26" s="17"/>
      <c r="E26" s="17">
        <f>C26*D26</f>
        <v>0</v>
      </c>
      <c r="F26" s="14">
        <f t="shared" si="0"/>
        <v>0</v>
      </c>
      <c r="G26" s="80" t="s">
        <v>69</v>
      </c>
      <c r="H26" s="86"/>
    </row>
    <row r="27" spans="1:8" ht="76.5" x14ac:dyDescent="0.25">
      <c r="A27" s="31" t="s">
        <v>70</v>
      </c>
      <c r="B27" s="26" t="s">
        <v>38</v>
      </c>
      <c r="C27" s="27">
        <v>5</v>
      </c>
      <c r="D27" s="17"/>
      <c r="E27" s="17">
        <f>C27*D27</f>
        <v>0</v>
      </c>
      <c r="F27" s="14">
        <f t="shared" si="0"/>
        <v>0</v>
      </c>
      <c r="G27" s="80" t="s">
        <v>71</v>
      </c>
      <c r="H27" s="86"/>
    </row>
    <row r="28" spans="1:8" ht="140.25" x14ac:dyDescent="0.25">
      <c r="A28" s="31" t="s">
        <v>72</v>
      </c>
      <c r="B28" s="26" t="s">
        <v>38</v>
      </c>
      <c r="C28" s="27">
        <v>7</v>
      </c>
      <c r="D28" s="17"/>
      <c r="E28" s="17">
        <f>C28*D28</f>
        <v>0</v>
      </c>
      <c r="F28" s="14">
        <f t="shared" si="0"/>
        <v>0</v>
      </c>
      <c r="G28" s="80" t="s">
        <v>73</v>
      </c>
      <c r="H28" s="86"/>
    </row>
    <row r="29" spans="1:8" ht="285.75" customHeight="1" x14ac:dyDescent="0.25">
      <c r="A29" s="31" t="s">
        <v>74</v>
      </c>
      <c r="B29" s="26" t="s">
        <v>38</v>
      </c>
      <c r="C29" s="27">
        <v>1</v>
      </c>
      <c r="D29" s="17"/>
      <c r="E29" s="17">
        <f>C29*D29</f>
        <v>0</v>
      </c>
      <c r="F29" s="14">
        <f t="shared" si="0"/>
        <v>0</v>
      </c>
      <c r="G29" s="80" t="s">
        <v>75</v>
      </c>
      <c r="H29" s="86"/>
    </row>
    <row r="30" spans="1:8" ht="140.25" x14ac:dyDescent="0.25">
      <c r="A30" s="62" t="s">
        <v>76</v>
      </c>
      <c r="B30" s="53" t="s">
        <v>0</v>
      </c>
      <c r="C30" s="63">
        <v>10</v>
      </c>
      <c r="D30" s="64"/>
      <c r="E30" s="64">
        <f>C30*D30</f>
        <v>0</v>
      </c>
      <c r="F30" s="14">
        <f t="shared" si="0"/>
        <v>0</v>
      </c>
      <c r="G30" s="80" t="s">
        <v>77</v>
      </c>
      <c r="H30" s="86"/>
    </row>
    <row r="31" spans="1:8" ht="15.75" x14ac:dyDescent="0.25">
      <c r="A31" s="65" t="s">
        <v>9</v>
      </c>
      <c r="B31" s="66"/>
      <c r="C31" s="67"/>
      <c r="D31" s="68"/>
      <c r="E31" s="69">
        <f>SUM(E7:E30)</f>
        <v>0</v>
      </c>
      <c r="F31" s="78">
        <f>SUM(F7:F30)</f>
        <v>0</v>
      </c>
      <c r="G31" s="34"/>
    </row>
    <row r="32" spans="1:8" ht="15.75" x14ac:dyDescent="0.25">
      <c r="A32" s="61"/>
      <c r="B32" s="59"/>
      <c r="C32" s="60"/>
      <c r="D32" s="21"/>
      <c r="E32" s="22"/>
      <c r="F32" s="23"/>
      <c r="G32" s="34"/>
    </row>
    <row r="33" spans="1:8" ht="75" x14ac:dyDescent="0.25">
      <c r="A33" s="54" t="s">
        <v>34</v>
      </c>
      <c r="B33" s="55" t="s">
        <v>6</v>
      </c>
      <c r="C33" s="56" t="s">
        <v>7</v>
      </c>
      <c r="D33" s="57" t="s">
        <v>5</v>
      </c>
      <c r="E33" s="58" t="s">
        <v>11</v>
      </c>
      <c r="F33" s="79" t="s">
        <v>126</v>
      </c>
      <c r="G33" s="11" t="s">
        <v>125</v>
      </c>
      <c r="H33" s="87" t="s">
        <v>112</v>
      </c>
    </row>
    <row r="34" spans="1:8" ht="153" x14ac:dyDescent="0.25">
      <c r="A34" s="31" t="s">
        <v>78</v>
      </c>
      <c r="B34" s="52" t="s">
        <v>0</v>
      </c>
      <c r="C34" s="51">
        <v>1</v>
      </c>
      <c r="D34" s="17"/>
      <c r="E34" s="17">
        <f>C34*D34</f>
        <v>0</v>
      </c>
      <c r="F34" s="14">
        <f>E34*1.2</f>
        <v>0</v>
      </c>
      <c r="G34" s="80" t="s">
        <v>85</v>
      </c>
      <c r="H34" s="86"/>
    </row>
    <row r="35" spans="1:8" ht="191.25" x14ac:dyDescent="0.25">
      <c r="A35" s="31" t="s">
        <v>79</v>
      </c>
      <c r="B35" s="29" t="s">
        <v>0</v>
      </c>
      <c r="C35" s="28">
        <v>1</v>
      </c>
      <c r="D35" s="17"/>
      <c r="E35" s="17">
        <f t="shared" ref="E35" si="1">C35*D35</f>
        <v>0</v>
      </c>
      <c r="F35" s="14">
        <f t="shared" ref="F35:F47" si="2">E35*1.2</f>
        <v>0</v>
      </c>
      <c r="G35" s="80" t="s">
        <v>86</v>
      </c>
      <c r="H35" s="86"/>
    </row>
    <row r="36" spans="1:8" ht="165.75" x14ac:dyDescent="0.25">
      <c r="A36" s="31" t="s">
        <v>80</v>
      </c>
      <c r="B36" s="26" t="s">
        <v>0</v>
      </c>
      <c r="C36" s="27">
        <v>1</v>
      </c>
      <c r="D36" s="17"/>
      <c r="E36" s="17">
        <f t="shared" ref="E36:E47" si="3">C36*D36</f>
        <v>0</v>
      </c>
      <c r="F36" s="14">
        <f t="shared" si="2"/>
        <v>0</v>
      </c>
      <c r="G36" s="80" t="s">
        <v>87</v>
      </c>
      <c r="H36" s="86"/>
    </row>
    <row r="37" spans="1:8" ht="114.75" x14ac:dyDescent="0.25">
      <c r="A37" s="31" t="s">
        <v>81</v>
      </c>
      <c r="B37" s="26" t="s">
        <v>38</v>
      </c>
      <c r="C37" s="27">
        <v>1</v>
      </c>
      <c r="D37" s="17"/>
      <c r="E37" s="17">
        <f t="shared" si="3"/>
        <v>0</v>
      </c>
      <c r="F37" s="14">
        <f t="shared" si="2"/>
        <v>0</v>
      </c>
      <c r="G37" s="80" t="s">
        <v>88</v>
      </c>
      <c r="H37" s="86"/>
    </row>
    <row r="38" spans="1:8" ht="165.75" x14ac:dyDescent="0.25">
      <c r="A38" s="49" t="s">
        <v>82</v>
      </c>
      <c r="B38" s="29" t="s">
        <v>38</v>
      </c>
      <c r="C38" s="28">
        <v>1</v>
      </c>
      <c r="D38" s="17"/>
      <c r="E38" s="17">
        <f t="shared" si="3"/>
        <v>0</v>
      </c>
      <c r="F38" s="14">
        <f t="shared" si="2"/>
        <v>0</v>
      </c>
      <c r="G38" s="80" t="s">
        <v>89</v>
      </c>
      <c r="H38" s="86"/>
    </row>
    <row r="39" spans="1:8" ht="63.75" x14ac:dyDescent="0.25">
      <c r="A39" s="49" t="s">
        <v>83</v>
      </c>
      <c r="B39" s="29" t="s">
        <v>38</v>
      </c>
      <c r="C39" s="28">
        <v>1</v>
      </c>
      <c r="D39" s="17"/>
      <c r="E39" s="17">
        <f t="shared" si="3"/>
        <v>0</v>
      </c>
      <c r="F39" s="14">
        <f t="shared" si="2"/>
        <v>0</v>
      </c>
      <c r="G39" s="80" t="s">
        <v>90</v>
      </c>
      <c r="H39" s="86"/>
    </row>
    <row r="40" spans="1:8" ht="89.25" x14ac:dyDescent="0.25">
      <c r="A40" s="50" t="s">
        <v>84</v>
      </c>
      <c r="B40" s="26" t="s">
        <v>38</v>
      </c>
      <c r="C40" s="27">
        <v>1</v>
      </c>
      <c r="D40" s="17"/>
      <c r="E40" s="17">
        <f t="shared" si="3"/>
        <v>0</v>
      </c>
      <c r="F40" s="14">
        <f t="shared" si="2"/>
        <v>0</v>
      </c>
      <c r="G40" s="80" t="s">
        <v>91</v>
      </c>
      <c r="H40" s="86"/>
    </row>
    <row r="41" spans="1:8" ht="38.25" x14ac:dyDescent="0.25">
      <c r="A41" s="31" t="s">
        <v>92</v>
      </c>
      <c r="B41" s="26" t="s">
        <v>0</v>
      </c>
      <c r="C41" s="27">
        <v>1</v>
      </c>
      <c r="D41" s="17"/>
      <c r="E41" s="17">
        <f t="shared" si="3"/>
        <v>0</v>
      </c>
      <c r="F41" s="14">
        <f t="shared" si="2"/>
        <v>0</v>
      </c>
      <c r="G41" s="80" t="s">
        <v>99</v>
      </c>
      <c r="H41" s="86"/>
    </row>
    <row r="42" spans="1:8" ht="395.25" x14ac:dyDescent="0.25">
      <c r="A42" s="49" t="s">
        <v>93</v>
      </c>
      <c r="B42" s="26" t="s">
        <v>38</v>
      </c>
      <c r="C42" s="27">
        <v>1</v>
      </c>
      <c r="D42" s="17"/>
      <c r="E42" s="17">
        <f t="shared" si="3"/>
        <v>0</v>
      </c>
      <c r="F42" s="14">
        <f t="shared" si="2"/>
        <v>0</v>
      </c>
      <c r="G42" s="80" t="s">
        <v>100</v>
      </c>
      <c r="H42" s="86"/>
    </row>
    <row r="43" spans="1:8" ht="89.25" x14ac:dyDescent="0.25">
      <c r="A43" s="49" t="s">
        <v>94</v>
      </c>
      <c r="B43" s="26" t="s">
        <v>38</v>
      </c>
      <c r="C43" s="27">
        <v>1</v>
      </c>
      <c r="D43" s="17"/>
      <c r="E43" s="17">
        <f t="shared" si="3"/>
        <v>0</v>
      </c>
      <c r="F43" s="14">
        <f t="shared" si="2"/>
        <v>0</v>
      </c>
      <c r="G43" s="80" t="s">
        <v>105</v>
      </c>
      <c r="H43" s="86"/>
    </row>
    <row r="44" spans="1:8" ht="140.25" x14ac:dyDescent="0.25">
      <c r="A44" s="31" t="s">
        <v>95</v>
      </c>
      <c r="B44" s="26" t="s">
        <v>38</v>
      </c>
      <c r="C44" s="27">
        <v>2</v>
      </c>
      <c r="D44" s="17"/>
      <c r="E44" s="17">
        <f t="shared" si="3"/>
        <v>0</v>
      </c>
      <c r="F44" s="14">
        <f t="shared" si="2"/>
        <v>0</v>
      </c>
      <c r="G44" s="80" t="s">
        <v>104</v>
      </c>
      <c r="H44" s="86"/>
    </row>
    <row r="45" spans="1:8" ht="293.25" x14ac:dyDescent="0.25">
      <c r="A45" s="31" t="s">
        <v>96</v>
      </c>
      <c r="B45" s="26" t="s">
        <v>38</v>
      </c>
      <c r="C45" s="27">
        <v>1</v>
      </c>
      <c r="D45" s="17"/>
      <c r="E45" s="17">
        <f t="shared" si="3"/>
        <v>0</v>
      </c>
      <c r="F45" s="14">
        <f t="shared" si="2"/>
        <v>0</v>
      </c>
      <c r="G45" s="80" t="s">
        <v>103</v>
      </c>
      <c r="H45" s="86"/>
    </row>
    <row r="46" spans="1:8" ht="102" x14ac:dyDescent="0.25">
      <c r="A46" s="31" t="s">
        <v>97</v>
      </c>
      <c r="B46" s="26" t="s">
        <v>38</v>
      </c>
      <c r="C46" s="27">
        <v>2</v>
      </c>
      <c r="D46" s="17"/>
      <c r="E46" s="17">
        <f t="shared" si="3"/>
        <v>0</v>
      </c>
      <c r="F46" s="14">
        <f t="shared" si="2"/>
        <v>0</v>
      </c>
      <c r="G46" s="80" t="s">
        <v>102</v>
      </c>
      <c r="H46" s="86"/>
    </row>
    <row r="47" spans="1:8" ht="153" x14ac:dyDescent="0.25">
      <c r="A47" s="31" t="s">
        <v>98</v>
      </c>
      <c r="B47" s="26" t="s">
        <v>38</v>
      </c>
      <c r="C47" s="27">
        <v>2</v>
      </c>
      <c r="D47" s="17"/>
      <c r="E47" s="17">
        <f t="shared" si="3"/>
        <v>0</v>
      </c>
      <c r="F47" s="14">
        <f t="shared" si="2"/>
        <v>0</v>
      </c>
      <c r="G47" s="80" t="s">
        <v>101</v>
      </c>
      <c r="H47" s="86"/>
    </row>
    <row r="48" spans="1:8" ht="15.75" x14ac:dyDescent="0.25">
      <c r="A48" s="70" t="s">
        <v>9</v>
      </c>
      <c r="B48" s="66"/>
      <c r="C48" s="67"/>
      <c r="D48" s="71"/>
      <c r="E48" s="72">
        <f>SUM(E34:E47)</f>
        <v>0</v>
      </c>
      <c r="F48" s="72">
        <f>SUM(F34:F47)</f>
        <v>0</v>
      </c>
      <c r="G48" s="33"/>
      <c r="H48" s="86"/>
    </row>
    <row r="50" spans="1:7" ht="31.5" x14ac:dyDescent="0.3">
      <c r="A50" s="30" t="s">
        <v>108</v>
      </c>
      <c r="B50" s="73"/>
      <c r="C50" s="74"/>
      <c r="D50" s="75"/>
      <c r="E50" s="76">
        <f>E31+E48</f>
        <v>0</v>
      </c>
      <c r="F50" s="76">
        <f>F31+F48</f>
        <v>0</v>
      </c>
      <c r="G50" s="34"/>
    </row>
    <row r="52" spans="1:7" ht="15.75" x14ac:dyDescent="0.25">
      <c r="A52" s="88" t="s">
        <v>113</v>
      </c>
      <c r="B52" s="89"/>
      <c r="C52" s="89"/>
      <c r="D52" s="90"/>
      <c r="E52" s="91"/>
    </row>
    <row r="53" spans="1:7" x14ac:dyDescent="0.25">
      <c r="A53" s="121" t="s">
        <v>114</v>
      </c>
      <c r="B53" s="122"/>
      <c r="C53" s="122"/>
      <c r="D53" s="122"/>
      <c r="E53" s="123"/>
    </row>
    <row r="54" spans="1:7" x14ac:dyDescent="0.25">
      <c r="A54" s="121" t="s">
        <v>115</v>
      </c>
      <c r="B54" s="122"/>
      <c r="C54" s="122"/>
      <c r="D54" s="122"/>
      <c r="E54" s="123"/>
    </row>
    <row r="55" spans="1:7" x14ac:dyDescent="0.25">
      <c r="A55" s="121" t="s">
        <v>116</v>
      </c>
      <c r="B55" s="122"/>
      <c r="C55" s="122"/>
      <c r="D55" s="122"/>
      <c r="E55" s="123"/>
    </row>
    <row r="56" spans="1:7" x14ac:dyDescent="0.25">
      <c r="A56" s="121" t="s">
        <v>117</v>
      </c>
      <c r="B56" s="122"/>
      <c r="C56" s="122"/>
      <c r="D56" s="122"/>
      <c r="E56" s="123"/>
    </row>
    <row r="57" spans="1:7" x14ac:dyDescent="0.25">
      <c r="A57" s="124"/>
      <c r="B57" s="125"/>
      <c r="C57" s="125"/>
      <c r="D57" s="125"/>
      <c r="E57" s="126"/>
    </row>
    <row r="58" spans="1:7" x14ac:dyDescent="0.25">
      <c r="A58" s="127" t="s">
        <v>118</v>
      </c>
      <c r="B58" s="128"/>
      <c r="C58" s="128"/>
      <c r="D58" s="128"/>
      <c r="E58" s="129"/>
    </row>
  </sheetData>
  <mergeCells count="10">
    <mergeCell ref="A55:E55"/>
    <mergeCell ref="A56:E56"/>
    <mergeCell ref="A57:E57"/>
    <mergeCell ref="A58:E58"/>
    <mergeCell ref="A53:E53"/>
    <mergeCell ref="A5:D5"/>
    <mergeCell ref="E5:G5"/>
    <mergeCell ref="A1:B1"/>
    <mergeCell ref="A2:F2"/>
    <mergeCell ref="A54:E54"/>
  </mergeCells>
  <pageMargins left="0.7" right="0.7" top="0.75" bottom="0.75" header="0.3" footer="0.3"/>
  <pageSetup paperSize="9" scale="74" orientation="landscape" r:id="rId1"/>
  <headerFooter>
    <oddHeader>&amp;LZadávateľ: Mesto Prešov
Obchodné meno predkladateľ CP: &amp;RCenový formulár Didaktické prostriedky/mesto Prešov
ZŠ Važecká- zriadenie špecializovaných učební.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2" sqref="A2"/>
    </sheetView>
  </sheetViews>
  <sheetFormatPr defaultRowHeight="15" x14ac:dyDescent="0.25"/>
  <cols>
    <col min="1" max="1" width="15" customWidth="1"/>
    <col min="4" max="4" width="12.42578125" customWidth="1"/>
  </cols>
  <sheetData>
    <row r="1" spans="1:4" x14ac:dyDescent="0.25">
      <c r="A1" s="24"/>
      <c r="B1" s="24"/>
      <c r="C1" s="24"/>
      <c r="D1" s="25"/>
    </row>
    <row r="2" spans="1:4" x14ac:dyDescent="0.25">
      <c r="A2" s="24"/>
      <c r="B2" s="24"/>
      <c r="C2" s="24"/>
      <c r="D2" s="25"/>
    </row>
    <row r="3" spans="1:4" x14ac:dyDescent="0.25">
      <c r="A3" s="24"/>
      <c r="B3" s="24"/>
      <c r="C3" s="24"/>
      <c r="D3" s="25"/>
    </row>
    <row r="4" spans="1:4" x14ac:dyDescent="0.25">
      <c r="D4" s="24"/>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Pracovné hárky</vt:lpstr>
      </vt:variant>
      <vt:variant>
        <vt:i4>4</vt:i4>
      </vt:variant>
    </vt:vector>
  </HeadingPairs>
  <TitlesOfParts>
    <vt:vector size="4" baseType="lpstr">
      <vt:lpstr>Časť E2 technické a technol.IKT</vt:lpstr>
      <vt:lpstr>Časť E3 Interierové vybavenie-n</vt:lpstr>
      <vt:lpstr>Časť E1 Didaktické pomôcky</vt:lpstr>
      <vt:lpstr>Hárok1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2019-01-28T09:18:04Z</cp:lastPrinted>
  <dcterms:created xsi:type="dcterms:W3CDTF">2014-09-17T15:52:29Z</dcterms:created>
  <dcterms:modified xsi:type="dcterms:W3CDTF">2020-08-03T21:48:08Z</dcterms:modified>
</cp:coreProperties>
</file>