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 caunewr\Documents\Verejné obstarávanie cez vestník\Cyklotrasa Partizánska - Cesta Mládeže\RPD, R a VV do VO\"/>
    </mc:Choice>
  </mc:AlternateContent>
  <xr:revisionPtr revIDLastSave="0" documentId="8_{3479EFE1-2C62-4135-AE15-6061FD209866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Krycí list" sheetId="2" r:id="rId1"/>
    <sheet name="Rozpočet" sheetId="1" r:id="rId2"/>
  </sheets>
  <externalReferences>
    <externalReference r:id="rId3"/>
  </externalReferences>
  <definedNames>
    <definedName name="_xlnm._FilterDatabase" localSheetId="1" hidden="1">Rozpočet!$E$7:$E$36</definedName>
    <definedName name="_xlnm._FilterDatabase" hidden="1">#REF!</definedName>
    <definedName name="fakt1R">#REF!</definedName>
    <definedName name="_xlnm.Print_Area" localSheetId="0">'Krycí list'!$A:$M</definedName>
    <definedName name="_xlnm.Print_Area" localSheetId="1">Rozpočet!$A$1:$I$54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I8" i="2"/>
  <c r="M8" i="2"/>
  <c r="F9" i="2"/>
  <c r="I9" i="2"/>
  <c r="M9" i="2"/>
  <c r="F13" i="2"/>
  <c r="F14" i="2"/>
  <c r="I15" i="2"/>
  <c r="M15" i="2"/>
  <c r="M21" i="2"/>
  <c r="M25" i="2"/>
  <c r="G9" i="1" l="1"/>
  <c r="I9" i="1" s="1"/>
  <c r="H9" i="1"/>
  <c r="G10" i="1"/>
  <c r="I10" i="1" s="1"/>
  <c r="H10" i="1"/>
  <c r="G11" i="1"/>
  <c r="I11" i="1" s="1"/>
  <c r="H11" i="1"/>
  <c r="G12" i="1"/>
  <c r="I12" i="1" s="1"/>
  <c r="H12" i="1"/>
  <c r="G13" i="1"/>
  <c r="I13" i="1" s="1"/>
  <c r="H13" i="1"/>
  <c r="G14" i="1"/>
  <c r="I14" i="1" s="1"/>
  <c r="H14" i="1"/>
  <c r="G15" i="1"/>
  <c r="I15" i="1" s="1"/>
  <c r="H15" i="1"/>
  <c r="G16" i="1"/>
  <c r="I16" i="1" s="1"/>
  <c r="H16" i="1"/>
  <c r="G17" i="1"/>
  <c r="I17" i="1" s="1"/>
  <c r="H17" i="1"/>
  <c r="G18" i="1"/>
  <c r="I18" i="1" s="1"/>
  <c r="H18" i="1"/>
  <c r="G19" i="1"/>
  <c r="I19" i="1" s="1"/>
  <c r="H19" i="1"/>
  <c r="G20" i="1"/>
  <c r="I20" i="1" s="1"/>
  <c r="H20" i="1"/>
  <c r="G21" i="1"/>
  <c r="I21" i="1" s="1"/>
  <c r="H21" i="1"/>
  <c r="G22" i="1"/>
  <c r="I22" i="1" s="1"/>
  <c r="H22" i="1"/>
  <c r="G23" i="1"/>
  <c r="I23" i="1" s="1"/>
  <c r="H23" i="1"/>
  <c r="G24" i="1"/>
  <c r="I24" i="1" s="1"/>
  <c r="H24" i="1"/>
  <c r="G25" i="1"/>
  <c r="I25" i="1" s="1"/>
  <c r="H25" i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G31" i="1"/>
  <c r="I31" i="1" s="1"/>
  <c r="H31" i="1"/>
  <c r="G32" i="1"/>
  <c r="I32" i="1" s="1"/>
  <c r="H32" i="1"/>
  <c r="G33" i="1"/>
  <c r="I33" i="1" s="1"/>
  <c r="H33" i="1"/>
  <c r="G34" i="1"/>
  <c r="I34" i="1" s="1"/>
  <c r="H34" i="1"/>
  <c r="G35" i="1"/>
  <c r="I35" i="1" s="1"/>
  <c r="H35" i="1"/>
  <c r="G36" i="1"/>
  <c r="I36" i="1" s="1"/>
  <c r="H36" i="1"/>
  <c r="G38" i="1"/>
  <c r="I38" i="1" s="1"/>
  <c r="H38" i="1"/>
  <c r="G39" i="1"/>
  <c r="I39" i="1" s="1"/>
  <c r="H39" i="1"/>
  <c r="G40" i="1"/>
  <c r="I40" i="1" s="1"/>
  <c r="H40" i="1"/>
  <c r="G41" i="1"/>
  <c r="I41" i="1" s="1"/>
  <c r="H41" i="1"/>
  <c r="G42" i="1"/>
  <c r="I42" i="1" s="1"/>
  <c r="H42" i="1"/>
  <c r="G43" i="1"/>
  <c r="I43" i="1" s="1"/>
  <c r="H43" i="1"/>
  <c r="G44" i="1"/>
  <c r="I44" i="1" s="1"/>
  <c r="H44" i="1"/>
  <c r="G45" i="1"/>
  <c r="I45" i="1" s="1"/>
  <c r="H45" i="1"/>
  <c r="G46" i="1"/>
  <c r="I46" i="1" s="1"/>
  <c r="H46" i="1"/>
  <c r="G47" i="1"/>
  <c r="I47" i="1" s="1"/>
  <c r="H47" i="1"/>
  <c r="G48" i="1"/>
  <c r="I48" i="1" s="1"/>
  <c r="H48" i="1"/>
  <c r="G49" i="1"/>
  <c r="I49" i="1" s="1"/>
  <c r="H49" i="1"/>
  <c r="G50" i="1"/>
  <c r="I50" i="1" s="1"/>
  <c r="H50" i="1"/>
  <c r="G51" i="1"/>
  <c r="I51" i="1" s="1"/>
  <c r="H51" i="1"/>
  <c r="D12" i="2" l="1"/>
  <c r="F12" i="2" s="1"/>
  <c r="D11" i="2"/>
  <c r="I53" i="1"/>
  <c r="F11" i="2" l="1"/>
  <c r="F15" i="2" s="1"/>
  <c r="D15" i="2"/>
  <c r="H53" i="1"/>
  <c r="M23" i="2" l="1"/>
  <c r="L24" i="2" l="1"/>
  <c r="M24" i="2" s="1"/>
  <c r="M26" i="2" s="1"/>
</calcChain>
</file>

<file path=xl/sharedStrings.xml><?xml version="1.0" encoding="utf-8"?>
<sst xmlns="http://schemas.openxmlformats.org/spreadsheetml/2006/main" count="220" uniqueCount="132">
  <si>
    <t>P.č.</t>
  </si>
  <si>
    <t>Názov aktivity</t>
  </si>
  <si>
    <t>Názov výdavku</t>
  </si>
  <si>
    <t>MJ</t>
  </si>
  <si>
    <t>Počet jednotiek</t>
  </si>
  <si>
    <t>Jednotková cena bez DPH [Eur]</t>
  </si>
  <si>
    <t>Jednotková cena s DPH [Eur]</t>
  </si>
  <si>
    <t>Celkom bez DPH [Eur]</t>
  </si>
  <si>
    <t>Celkom s DPH [Eur]</t>
  </si>
  <si>
    <t>ks</t>
  </si>
  <si>
    <t>Výkopové práce</t>
  </si>
  <si>
    <t>m</t>
  </si>
  <si>
    <t>94600009 - Uzemňovacie vedenie, pásovina FeZn 30x4mm v zemi včít. svoriek,prepojenia, izolácie spojov s FeZn ø=10 mm</t>
  </si>
  <si>
    <t>94600010 - Dodávka Guľatiny FeZn ø=10 mm2, dĺžka 2m, vrátane podružného materiálu</t>
  </si>
  <si>
    <t>94600011 - Uzemnenie stožiara: uchytenie guľatiny o stožiar a prepojenie s pásovinou</t>
  </si>
  <si>
    <t>Základy</t>
  </si>
  <si>
    <t>Stožiare</t>
  </si>
  <si>
    <t>Káble a vodiče</t>
  </si>
  <si>
    <t>34600080 - Ohybná chránička dvojplášťová FXKVR 63mm - 450N/20cm vrátane uloženia v zemi a zatiahnutia kábla do chráničky</t>
  </si>
  <si>
    <t>Inžinierské, projekčné a revízne práce</t>
  </si>
  <si>
    <t>35200019 - Montážna plošina do 12m</t>
  </si>
  <si>
    <t>hod</t>
  </si>
  <si>
    <t>35200025 - Geodetické práce - porealizačné zameranie skutočného vyhotovenia nových stožiarov a trás</t>
  </si>
  <si>
    <t>Investičné náklady diela celkom</t>
  </si>
  <si>
    <t>34600075 - Fólia červená s bleskom</t>
  </si>
  <si>
    <t>35200021 - Porealizačná dokumentácia skutočného vyhotovenia</t>
  </si>
  <si>
    <t xml:space="preserve">Dátum:   </t>
  </si>
  <si>
    <t>Objednávateľ:   Mesto Malacky</t>
  </si>
  <si>
    <t>Zhotoviteľ</t>
  </si>
  <si>
    <t>Spracoval:   ECO-LOGIC PROJECTS s.r.o.</t>
  </si>
  <si>
    <t>94600001 - Výkop v asfaltovom chodníku do hĺbky 40 cm, Vybúranie betónu do 15 cm, odvoz asfaltu, odvoz sutiny na skládku, pokládka kábla, fólia, piesok, pokládka guľatiny, uvedenie do pôvodného stavu - (zásyp ryhy, zhutnenie, betón, asfalt).</t>
  </si>
  <si>
    <t>94600003 - Výkop v zemine do hĺbky 70 cm, odvoz výkopku na skládku, pokládka kábla, fólia, piesok, pokládka guľatiny, zásypový materiál, zhutnenie, uvedenie do pôvodného stavu - zatrávnenie</t>
  </si>
  <si>
    <t>94600007 - Pretlak - technológiou mikrotunelovaním pod komunikáciou, chránička d=100mm, záťah kábla a pásoviny FeZn 30x4mm</t>
  </si>
  <si>
    <t>94600012 - Pripojovací materiál pre guľatinu FeZn 10mm: 1x svorka SP1  s okom na uzemnenie stožiara + 2x svorka SR03).</t>
  </si>
  <si>
    <t>94600059 -  Základový rošt  pre stožiar CH1, CH2, CH3 pre nabíjačky</t>
  </si>
  <si>
    <t>34000027 - Montáž stožiara pre nabíjačky so všetkými komponentami do výšky 6 m, doprava (z blizkej skladky) a montáž stožiara, osadenie do základu,zatiahnutie kábla</t>
  </si>
  <si>
    <t>94600061 - Montáž základového roštu pre stožiar do výšky 10m v ose trasy kábla, zabetónovanie základového roštu,  výkop stožiarovej jamy, zásyp, zhutnenie a úprava terénu.</t>
  </si>
  <si>
    <t>34000082 - Stožiar výšky 2m  typ - CH1, podľa špecifikácii zariadení (nabíjačka)</t>
  </si>
  <si>
    <t>34000083 - Stožiar výšky 5,5m  typ - CH2, podľa špecifikácii zariadení (nabíjačka+wifi+projektor+reflektor)</t>
  </si>
  <si>
    <t>34000084 - Stožiar výšky 5,5m  typ - CH3, podľa špecifikácii zariadení (hydrant+230V+wifi+projektor+reflektor)</t>
  </si>
  <si>
    <t>34600077 - Kábel silový s plastovou izoláciou CYKY-J 5x10 , vrátane montáže v stožiari</t>
  </si>
  <si>
    <t>34600078 - Kábel silový s plastovou izoláciou CYKY-J 5x16 , vrátane montáže v stožiari</t>
  </si>
  <si>
    <t>35200022 - Projekt zmeny organizácie dopravy.</t>
  </si>
  <si>
    <t>35200023 - Zriadenie staveniska</t>
  </si>
  <si>
    <t>35200026 - Inžiniering</t>
  </si>
  <si>
    <t>35200027 - Vytýčenie inžinierských sietí</t>
  </si>
  <si>
    <t>35200020 - Geodetické práce - vytýčenie trás a polohy stožiarov</t>
  </si>
  <si>
    <t>35200024 - Doprava</t>
  </si>
  <si>
    <t>Rozvádzače</t>
  </si>
  <si>
    <t>Časť rozvádzače</t>
  </si>
  <si>
    <t>94600003 - Výkop v zeleni do hĺbky 70 cm, zatrávnenie, odvoz výkopku na skládku, pokládka kábla, fólia, piesok, pokládka guľatiny</t>
  </si>
  <si>
    <t>34600008 - Kábel silový s plastovou izoláciou AYKY-J 4x35 vtátane montáže</t>
  </si>
  <si>
    <t>34600009 - Kábel silový s plastovou izoláciou AYKY-J 4x50, vrátane montáže</t>
  </si>
  <si>
    <t>34600080 - Pripojenie kábla do existujúcej SR/ IPS vrátane podružného materiálu</t>
  </si>
  <si>
    <t>35200007 - Revízia rozvádzača</t>
  </si>
  <si>
    <t>35300026 - Montáž rozvádzača, základ z betónu, osadenie rozvádzača volne stojaceho, zapojenie vodičov</t>
  </si>
  <si>
    <t>35300063 - Rozvádzač RE.1  - podľa schémy zapojenia</t>
  </si>
  <si>
    <t>35300071 - Riadiaca jednotka umiestnená v rozvádzači podľa špecifikácie zariadení</t>
  </si>
  <si>
    <t>35300075 - Montáž riadiacej jednotky v rozvádzači vrátane montážneho materiálu</t>
  </si>
  <si>
    <t>35300079 - Projekt skutočného vyhotovenia rozvádzača</t>
  </si>
  <si>
    <t>35300076 - Oživenie systému riadenia rozvádzača</t>
  </si>
  <si>
    <t xml:space="preserve">35300080 - Vypnutie a zaistenie vývodov z TS </t>
  </si>
  <si>
    <t>34600001 - Kábel silový medený CYKY-J 5x1,5, vrátane montáže v stožiari</t>
  </si>
  <si>
    <t>Miesto:  Partizánska - Veľkomoravská, Malacky</t>
  </si>
  <si>
    <t>35300063 - Rozvádzač RE.RVO36 - podľa schémy zapojenia</t>
  </si>
  <si>
    <t>35200003 - Východisková revízia stožiara pre nabíjačky/hydrant</t>
  </si>
  <si>
    <t>739_G - Rozpočet - VÝSTAVBA ELEKTRONABÍJACÍCH STANÍC  PRE "E-BIKE" POPRI CYKLOTRASE PARTIZÁNSKA - CESTA MLÁDEŽE, MALACKY</t>
  </si>
  <si>
    <t>Objekt:   VÝSTAVBA ELEKTRONABÍJACÍCH STANÍC  PRE "E-BIKE" POPRI CYKLOTRASE PARTIZÁNSKA - CESTA MLÁDEŽE, MALACKY</t>
  </si>
  <si>
    <t xml:space="preserve"> Odpočet - prípočet</t>
  </si>
  <si>
    <t>F</t>
  </si>
  <si>
    <t xml:space="preserve">Súčet riadkov 21 až 23: </t>
  </si>
  <si>
    <t xml:space="preserve"> DPH   20% z: </t>
  </si>
  <si>
    <t>pečiatka:</t>
  </si>
  <si>
    <t xml:space="preserve">Súčet riadkov 5, 10, 15 a 20: </t>
  </si>
  <si>
    <t>podpis:</t>
  </si>
  <si>
    <t>dátum:</t>
  </si>
  <si>
    <t>Celkové náklady</t>
  </si>
  <si>
    <t>E</t>
  </si>
  <si>
    <t>odberateľ, obstarávateľ</t>
  </si>
  <si>
    <t xml:space="preserve">Súčet riadkov 16 až 19: </t>
  </si>
  <si>
    <t xml:space="preserve"> Kompletizačná činnosť</t>
  </si>
  <si>
    <t xml:space="preserve"> Projektové práce</t>
  </si>
  <si>
    <t xml:space="preserve"> Inžinierska činnosť</t>
  </si>
  <si>
    <t xml:space="preserve"> Ostatné náklady uvedené v rozpočte</t>
  </si>
  <si>
    <t>ON - ostatné náklady</t>
  </si>
  <si>
    <t>D</t>
  </si>
  <si>
    <t>dodávateľ, zhotoviteľ</t>
  </si>
  <si>
    <t>projektant, rozpočtár, cenár</t>
  </si>
  <si>
    <t xml:space="preserve">Súčet riadkov 11 až 14: </t>
  </si>
  <si>
    <t xml:space="preserve">Súčet riadkov 6 až 9: </t>
  </si>
  <si>
    <t xml:space="preserve"> Súčet:</t>
  </si>
  <si>
    <t xml:space="preserve"> </t>
  </si>
  <si>
    <t xml:space="preserve"> Sťažené podmienky</t>
  </si>
  <si>
    <t xml:space="preserve"> Bez pevnej podlahy</t>
  </si>
  <si>
    <t xml:space="preserve"> Územné vplyvy</t>
  </si>
  <si>
    <t xml:space="preserve"> Murárske výpomoce</t>
  </si>
  <si>
    <t>Rozpočet Rozvádzač</t>
  </si>
  <si>
    <t xml:space="preserve"> Zariadenie staveniska</t>
  </si>
  <si>
    <t xml:space="preserve"> Práce nadčas</t>
  </si>
  <si>
    <t>Rozpočet Nabíjacie stanice</t>
  </si>
  <si>
    <t>NUS - náklady umiestnenia stavby</t>
  </si>
  <si>
    <t>C</t>
  </si>
  <si>
    <t>IN - Individuálne náklady</t>
  </si>
  <si>
    <t>B</t>
  </si>
  <si>
    <t>spolu ZRN</t>
  </si>
  <si>
    <t>práce a materiál</t>
  </si>
  <si>
    <t>Kód položky</t>
  </si>
  <si>
    <t>A</t>
  </si>
  <si>
    <t>Cenník</t>
  </si>
  <si>
    <t>DIČ:</t>
  </si>
  <si>
    <t>IČO:</t>
  </si>
  <si>
    <t xml:space="preserve">     </t>
  </si>
  <si>
    <t>ECO-LOGIC s.r.o.</t>
  </si>
  <si>
    <t xml:space="preserve"> Projektant : </t>
  </si>
  <si>
    <t xml:space="preserve"> Dodávateľ :</t>
  </si>
  <si>
    <t>Mestský úrad Malacky</t>
  </si>
  <si>
    <t xml:space="preserve"> Odberateľ :  </t>
  </si>
  <si>
    <t>Zmluva č.:</t>
  </si>
  <si>
    <t xml:space="preserve">Dňa: </t>
  </si>
  <si>
    <t>KS :</t>
  </si>
  <si>
    <t xml:space="preserve"> Časť : </t>
  </si>
  <si>
    <t>Spracoval:</t>
  </si>
  <si>
    <t>JKSO (KS) :</t>
  </si>
  <si>
    <t>NABÍJACIE STANICE</t>
  </si>
  <si>
    <t xml:space="preserve"> Objekt : </t>
  </si>
  <si>
    <t>VÝSTAVBA ELEKTRONABÍJACÍCH STANÍC</t>
  </si>
  <si>
    <t>Rozpočet:</t>
  </si>
  <si>
    <t>Malacky</t>
  </si>
  <si>
    <t xml:space="preserve"> Miesto:</t>
  </si>
  <si>
    <t>VÝSTAVBA ELEKTRONABÍJACÍCH STANÍC  PRE "E-BIKE" POPRI CYKLOTRASE PARTIZÁNSKA - CESTA MLÁDEŽE, MALACKY</t>
  </si>
  <si>
    <t xml:space="preserve"> Stavba : </t>
  </si>
  <si>
    <t>739_G - Krycí list rozpočtu VÝSTAVBA ELEKTRONABÍJACÍCH STANÍC  PRE "E-BIKE" POPRI CYKLOTRASE PARTIZÁNSKA - CESTA MLÁDEŽE, MALACKY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</si>
</sst>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€&quot;_-;\-* #,##0.00\ &quot;€&quot;_-;_-* &quot;-&quot;??\ &quot;€&quot;_-;_-@_-"/>
    <numFmt numFmtId="164" formatCode="#,##0&quot; &quot;"/>
    <numFmt numFmtId="165" formatCode="#,##0.00&quot; &quot;"/>
    <numFmt numFmtId="166" formatCode="#,##0\ &quot;Sk&quot;"/>
    <numFmt numFmtId="167" formatCode="#,##0\ _S_k"/>
  </numFmts>
  <fonts count="83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2" tint="-0.749992370372631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0"/>
      <color theme="2" tint="-0.749992370372631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color theme="2" tint="-0.749992370372631"/>
      <name val="Arial"/>
      <family val="2"/>
      <charset val="238"/>
    </font>
    <font>
      <b/>
      <sz val="8"/>
      <color theme="1" tint="0.14999847407452621"/>
      <name val="Arial"/>
      <family val="2"/>
      <charset val="238"/>
    </font>
    <font>
      <sz val="8"/>
      <name val="MS Sans Serif"/>
      <charset val="1"/>
    </font>
    <font>
      <b/>
      <sz val="24"/>
      <color indexed="8"/>
      <name val="MS Sans Serif"/>
      <charset val="1"/>
    </font>
    <font>
      <sz val="18"/>
      <color indexed="8"/>
      <name val="MS Sans Serif"/>
      <charset val="1"/>
    </font>
    <font>
      <sz val="12"/>
      <color indexed="8"/>
      <name val="MS Sans Serif"/>
      <charset val="1"/>
    </font>
    <font>
      <sz val="10"/>
      <color indexed="63"/>
      <name val="MS Sans Serif"/>
      <charset val="1"/>
    </font>
    <font>
      <i/>
      <sz val="10"/>
      <color indexed="23"/>
      <name val="MS Sans Serif"/>
      <charset val="1"/>
    </font>
    <font>
      <sz val="10"/>
      <color indexed="17"/>
      <name val="MS Sans Serif"/>
      <charset val="1"/>
    </font>
    <font>
      <sz val="10"/>
      <color indexed="19"/>
      <name val="MS Sans Serif"/>
      <charset val="1"/>
    </font>
    <font>
      <sz val="10"/>
      <color indexed="10"/>
      <name val="MS Sans Serif"/>
      <charset val="1"/>
    </font>
    <font>
      <b/>
      <sz val="10"/>
      <color indexed="9"/>
      <name val="MS Sans Serif"/>
      <charset val="1"/>
    </font>
    <font>
      <b/>
      <sz val="10"/>
      <color indexed="8"/>
      <name val="MS Sans Serif"/>
      <charset val="1"/>
    </font>
    <font>
      <sz val="10"/>
      <color indexed="9"/>
      <name val="MS Sans Serif"/>
      <charset val="1"/>
    </font>
    <font>
      <sz val="8"/>
      <name val="Arial CE"/>
      <family val="2"/>
      <charset val="238"/>
    </font>
    <font>
      <sz val="8"/>
      <name val="MS Sans Serif"/>
      <family val="2"/>
      <charset val="1"/>
    </font>
    <font>
      <b/>
      <sz val="10"/>
      <color indexed="8"/>
      <name val="MS Sans Serif"/>
      <family val="2"/>
      <charset val="1"/>
    </font>
    <font>
      <sz val="10"/>
      <color indexed="9"/>
      <name val="MS Sans Serif"/>
      <family val="2"/>
      <charset val="1"/>
    </font>
    <font>
      <sz val="10"/>
      <color indexed="10"/>
      <name val="MS Sans Serif"/>
      <family val="2"/>
      <charset val="1"/>
    </font>
    <font>
      <b/>
      <sz val="10"/>
      <color indexed="9"/>
      <name val="MS Sans Serif"/>
      <family val="2"/>
      <charset val="1"/>
    </font>
    <font>
      <i/>
      <sz val="10"/>
      <color indexed="23"/>
      <name val="MS Sans Serif"/>
      <family val="2"/>
      <charset val="1"/>
    </font>
    <font>
      <sz val="10"/>
      <color indexed="17"/>
      <name val="MS Sans Serif"/>
      <family val="2"/>
      <charset val="1"/>
    </font>
    <font>
      <b/>
      <sz val="24"/>
      <color indexed="8"/>
      <name val="MS Sans Serif"/>
      <family val="2"/>
      <charset val="1"/>
    </font>
    <font>
      <sz val="18"/>
      <color indexed="8"/>
      <name val="MS Sans Serif"/>
      <family val="2"/>
      <charset val="1"/>
    </font>
    <font>
      <sz val="12"/>
      <color indexed="8"/>
      <name val="MS Sans Serif"/>
      <family val="2"/>
      <charset val="1"/>
    </font>
    <font>
      <sz val="10"/>
      <color indexed="19"/>
      <name val="MS Sans Serif"/>
      <family val="2"/>
      <charset val="1"/>
    </font>
    <font>
      <sz val="10"/>
      <color indexed="63"/>
      <name val="MS Sans Serif"/>
      <family val="2"/>
      <charset val="1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8"/>
      <color indexed="56"/>
      <name val="Cambria"/>
      <family val="2"/>
      <charset val="238"/>
    </font>
    <font>
      <sz val="9"/>
      <name val="Arial CE"/>
      <family val="2"/>
      <charset val="238"/>
    </font>
    <font>
      <b/>
      <sz val="10"/>
      <color indexed="43"/>
      <name val="Arial"/>
      <family val="2"/>
      <charset val="238"/>
    </font>
    <font>
      <b/>
      <sz val="10"/>
      <name val="Arial CE"/>
      <family val="2"/>
      <charset val="238"/>
    </font>
    <font>
      <sz val="11"/>
      <color theme="2" tint="-0.74999237037263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 CE"/>
      <family val="2"/>
      <charset val="238"/>
    </font>
    <font>
      <sz val="11"/>
      <color theme="1"/>
      <name val="Arial"/>
      <charset val="238"/>
    </font>
    <font>
      <sz val="10"/>
      <name val="Arial CE"/>
      <charset val="238"/>
    </font>
    <font>
      <sz val="8"/>
      <color theme="2" tint="-0.74999237037263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0"/>
      <name val="MS Sans Serif"/>
      <charset val="238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8"/>
      <color indexed="56"/>
      <name val="Cambria"/>
      <family val="1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7">
    <border>
      <left/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</borders>
  <cellStyleXfs count="1759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4" fillId="0" borderId="0"/>
    <xf numFmtId="0" fontId="15" fillId="0" borderId="0"/>
    <xf numFmtId="0" fontId="16" fillId="0" borderId="0">
      <alignment vertical="center"/>
    </xf>
    <xf numFmtId="0" fontId="4" fillId="0" borderId="0"/>
    <xf numFmtId="0" fontId="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4" fillId="0" borderId="0"/>
    <xf numFmtId="0" fontId="18" fillId="0" borderId="0"/>
    <xf numFmtId="0" fontId="1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Font="0" applyBorder="0" applyAlignment="0" applyProtection="0"/>
    <xf numFmtId="0" fontId="13" fillId="2" borderId="0" applyNumberFormat="0" applyFont="0" applyBorder="0" applyAlignment="0" applyProtection="0"/>
    <xf numFmtId="0" fontId="12" fillId="0" borderId="0"/>
    <xf numFmtId="0" fontId="11" fillId="0" borderId="0"/>
    <xf numFmtId="0" fontId="1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9" fillId="0" borderId="0"/>
    <xf numFmtId="0" fontId="1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4" fillId="0" borderId="0"/>
    <xf numFmtId="9" fontId="11" fillId="0" borderId="0" applyFont="0" applyFill="0" applyBorder="0" applyAlignment="0" applyProtection="0"/>
    <xf numFmtId="0" fontId="22" fillId="0" borderId="0">
      <alignment vertical="top" wrapText="1"/>
      <protection locked="0"/>
    </xf>
    <xf numFmtId="0" fontId="32" fillId="0" borderId="0" applyNumberFormat="0" applyFill="0" applyBorder="0">
      <alignment vertical="top" wrapText="1"/>
      <protection locked="0"/>
    </xf>
    <xf numFmtId="0" fontId="33" fillId="5" borderId="0" applyNumberFormat="0" applyBorder="0">
      <alignment vertical="top" wrapText="1"/>
      <protection locked="0"/>
    </xf>
    <xf numFmtId="0" fontId="37" fillId="5" borderId="0" applyNumberFormat="0" applyBorder="0">
      <alignment vertical="top"/>
      <protection locked="0"/>
    </xf>
    <xf numFmtId="0" fontId="33" fillId="6" borderId="0" applyNumberFormat="0" applyBorder="0">
      <alignment vertical="top" wrapText="1"/>
      <protection locked="0"/>
    </xf>
    <xf numFmtId="0" fontId="37" fillId="6" borderId="0" applyNumberFormat="0" applyBorder="0">
      <alignment vertical="top"/>
      <protection locked="0"/>
    </xf>
    <xf numFmtId="0" fontId="32" fillId="7" borderId="0" applyNumberFormat="0" applyBorder="0">
      <alignment vertical="top" wrapText="1"/>
      <protection locked="0"/>
    </xf>
    <xf numFmtId="0" fontId="36" fillId="7" borderId="0" applyNumberFormat="0" applyBorder="0">
      <alignment vertical="top"/>
      <protection locked="0"/>
    </xf>
    <xf numFmtId="0" fontId="36" fillId="0" borderId="0" applyNumberFormat="0" applyFill="0" applyBorder="0">
      <alignment vertical="top"/>
      <protection locked="0"/>
    </xf>
    <xf numFmtId="0" fontId="30" fillId="8" borderId="0" applyNumberFormat="0" applyBorder="0">
      <alignment vertical="top" wrapText="1"/>
      <protection locked="0"/>
    </xf>
    <xf numFmtId="0" fontId="38" fillId="8" borderId="0" applyNumberFormat="0" applyBorder="0">
      <alignment vertical="top"/>
      <protection locked="0"/>
    </xf>
    <xf numFmtId="0" fontId="31" fillId="9" borderId="0" applyNumberFormat="0" applyBorder="0">
      <alignment vertical="top" wrapText="1"/>
      <protection locked="0"/>
    </xf>
    <xf numFmtId="0" fontId="39" fillId="9" borderId="0" applyNumberFormat="0" applyBorder="0">
      <alignment vertical="top"/>
      <protection locked="0"/>
    </xf>
    <xf numFmtId="0" fontId="27" fillId="0" borderId="0" applyNumberFormat="0" applyFill="0" applyBorder="0">
      <alignment vertical="top" wrapText="1"/>
      <protection locked="0"/>
    </xf>
    <xf numFmtId="0" fontId="40" fillId="0" borderId="0" applyNumberFormat="0" applyFill="0" applyBorder="0">
      <alignment vertical="top"/>
      <protection locked="0"/>
    </xf>
    <xf numFmtId="0" fontId="28" fillId="10" borderId="0" applyNumberFormat="0" applyBorder="0">
      <alignment vertical="top" wrapText="1"/>
      <protection locked="0"/>
    </xf>
    <xf numFmtId="0" fontId="41" fillId="10" borderId="0" applyNumberFormat="0" applyBorder="0">
      <alignment vertical="top"/>
      <protection locked="0"/>
    </xf>
    <xf numFmtId="0" fontId="23" fillId="0" borderId="0" applyNumberFormat="0" applyFill="0" applyBorder="0">
      <alignment vertical="top" wrapText="1"/>
      <protection locked="0"/>
    </xf>
    <xf numFmtId="0" fontId="24" fillId="0" borderId="0" applyNumberFormat="0" applyFill="0" applyBorder="0">
      <alignment vertical="top" wrapText="1"/>
      <protection locked="0"/>
    </xf>
    <xf numFmtId="0" fontId="43" fillId="0" borderId="0" applyNumberFormat="0" applyFill="0" applyBorder="0">
      <alignment vertical="top"/>
      <protection locked="0"/>
    </xf>
    <xf numFmtId="0" fontId="25" fillId="0" borderId="0" applyNumberFormat="0" applyFill="0" applyBorder="0">
      <alignment vertical="top" wrapText="1"/>
      <protection locked="0"/>
    </xf>
    <xf numFmtId="0" fontId="44" fillId="0" borderId="0" applyNumberFormat="0" applyFill="0" applyBorder="0">
      <alignment vertical="top"/>
      <protection locked="0"/>
    </xf>
    <xf numFmtId="0" fontId="42" fillId="0" borderId="0" applyNumberFormat="0" applyFill="0" applyBorder="0">
      <alignment vertical="top"/>
      <protection locked="0"/>
    </xf>
    <xf numFmtId="0" fontId="29" fillId="11" borderId="0" applyNumberFormat="0" applyBorder="0">
      <alignment vertical="top" wrapText="1"/>
      <protection locked="0"/>
    </xf>
    <xf numFmtId="0" fontId="45" fillId="11" borderId="0" applyNumberFormat="0" applyBorder="0">
      <alignment vertical="top"/>
      <protection locked="0"/>
    </xf>
    <xf numFmtId="0" fontId="35" fillId="0" borderId="0">
      <alignment vertical="top"/>
      <protection locked="0"/>
    </xf>
    <xf numFmtId="0" fontId="26" fillId="11" borderId="8" applyNumberFormat="0">
      <alignment vertical="top" wrapText="1"/>
      <protection locked="0"/>
    </xf>
    <xf numFmtId="0" fontId="46" fillId="11" borderId="8" applyNumberFormat="0">
      <alignment vertical="top"/>
      <protection locked="0"/>
    </xf>
    <xf numFmtId="0" fontId="22" fillId="0" borderId="0" applyNumberFormat="0" applyFill="0" applyBorder="0">
      <alignment vertical="top" wrapText="1"/>
      <protection locked="0"/>
    </xf>
    <xf numFmtId="0" fontId="35" fillId="0" borderId="0" applyNumberFormat="0" applyFill="0" applyBorder="0">
      <alignment vertical="top"/>
      <protection locked="0"/>
    </xf>
    <xf numFmtId="0" fontId="22" fillId="0" borderId="0" applyNumberFormat="0" applyFill="0" applyBorder="0">
      <alignment vertical="top" wrapText="1"/>
      <protection locked="0"/>
    </xf>
    <xf numFmtId="0" fontId="35" fillId="0" borderId="0" applyNumberFormat="0" applyFill="0" applyBorder="0">
      <alignment vertical="top"/>
      <protection locked="0"/>
    </xf>
    <xf numFmtId="0" fontId="30" fillId="0" borderId="0" applyNumberFormat="0" applyFill="0" applyBorder="0">
      <alignment vertical="top" wrapText="1"/>
      <protection locked="0"/>
    </xf>
    <xf numFmtId="0" fontId="38" fillId="0" borderId="0" applyNumberFormat="0" applyFill="0" applyBorder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9" fillId="0" borderId="0"/>
    <xf numFmtId="0" fontId="36" fillId="0" borderId="0" applyNumberFormat="0" applyFill="0" applyBorder="0">
      <alignment vertical="top" wrapText="1"/>
      <protection locked="0"/>
    </xf>
    <xf numFmtId="0" fontId="37" fillId="5" borderId="0" applyNumberFormat="0" applyBorder="0">
      <alignment vertical="top" wrapText="1"/>
      <protection locked="0"/>
    </xf>
    <xf numFmtId="0" fontId="37" fillId="6" borderId="0" applyNumberFormat="0" applyBorder="0">
      <alignment vertical="top" wrapText="1"/>
      <protection locked="0"/>
    </xf>
    <xf numFmtId="0" fontId="36" fillId="12" borderId="0" applyNumberFormat="0" applyBorder="0">
      <alignment vertical="top" wrapText="1"/>
      <protection locked="0"/>
    </xf>
    <xf numFmtId="0" fontId="36" fillId="12" borderId="0" applyNumberFormat="0" applyBorder="0">
      <alignment vertical="top"/>
      <protection locked="0"/>
    </xf>
    <xf numFmtId="0" fontId="38" fillId="13" borderId="0" applyNumberFormat="0" applyBorder="0">
      <alignment vertical="top" wrapText="1"/>
      <protection locked="0"/>
    </xf>
    <xf numFmtId="0" fontId="38" fillId="13" borderId="0" applyNumberFormat="0" applyBorder="0">
      <alignment vertical="top"/>
      <protection locked="0"/>
    </xf>
    <xf numFmtId="0" fontId="39" fillId="14" borderId="0" applyNumberFormat="0" applyBorder="0">
      <alignment vertical="top" wrapText="1"/>
      <protection locked="0"/>
    </xf>
    <xf numFmtId="0" fontId="39" fillId="14" borderId="0" applyNumberFormat="0" applyBorder="0">
      <alignment vertical="top"/>
      <protection locked="0"/>
    </xf>
    <xf numFmtId="0" fontId="40" fillId="0" borderId="0" applyNumberFormat="0" applyFill="0" applyBorder="0">
      <alignment vertical="top" wrapText="1"/>
      <protection locked="0"/>
    </xf>
    <xf numFmtId="0" fontId="41" fillId="10" borderId="0" applyNumberFormat="0" applyBorder="0">
      <alignment vertical="top" wrapText="1"/>
      <protection locked="0"/>
    </xf>
    <xf numFmtId="0" fontId="42" fillId="0" borderId="0" applyNumberFormat="0" applyFill="0" applyBorder="0">
      <alignment vertical="top" wrapText="1"/>
      <protection locked="0"/>
    </xf>
    <xf numFmtId="0" fontId="43" fillId="0" borderId="0" applyNumberFormat="0" applyFill="0" applyBorder="0">
      <alignment vertical="top" wrapText="1"/>
      <protection locked="0"/>
    </xf>
    <xf numFmtId="0" fontId="44" fillId="0" borderId="0" applyNumberFormat="0" applyFill="0" applyBorder="0">
      <alignment vertical="top" wrapText="1"/>
      <protection locked="0"/>
    </xf>
    <xf numFmtId="0" fontId="50" fillId="0" borderId="0" applyNumberFormat="0" applyFill="0" applyBorder="0" applyAlignment="0" applyProtection="0"/>
    <xf numFmtId="0" fontId="45" fillId="11" borderId="0" applyNumberFormat="0" applyBorder="0">
      <alignment vertical="top" wrapText="1"/>
      <protection locked="0"/>
    </xf>
    <xf numFmtId="0" fontId="51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35" fillId="0" borderId="0">
      <alignment vertical="top" wrapText="1"/>
      <protection locked="0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49" fillId="0" borderId="0"/>
    <xf numFmtId="0" fontId="35" fillId="0" borderId="0" applyAlignment="0">
      <protection locked="0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6" fillId="11" borderId="8" applyNumberFormat="0">
      <alignment vertical="top" wrapText="1"/>
      <protection locked="0"/>
    </xf>
    <xf numFmtId="9" fontId="49" fillId="0" borderId="0" applyFill="0" applyBorder="0" applyAlignment="0" applyProtection="0"/>
    <xf numFmtId="0" fontId="49" fillId="11" borderId="13" applyNumberFormat="0" applyAlignment="0" applyProtection="0"/>
    <xf numFmtId="0" fontId="35" fillId="0" borderId="0" applyNumberFormat="0" applyFill="0" applyBorder="0">
      <alignment vertical="top" wrapText="1"/>
      <protection locked="0"/>
    </xf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35" fillId="0" borderId="0" applyNumberFormat="0" applyFill="0" applyBorder="0">
      <alignment vertical="top" wrapText="1"/>
      <protection locked="0"/>
    </xf>
    <xf numFmtId="0" fontId="57" fillId="0" borderId="0" applyNumberFormat="0" applyFill="0" applyBorder="0" applyAlignment="0" applyProtection="0"/>
    <xf numFmtId="0" fontId="38" fillId="0" borderId="0" applyNumberFormat="0" applyFill="0" applyBorder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30" fillId="13" borderId="0" applyNumberFormat="0" applyBorder="0">
      <alignment vertical="top" wrapText="1"/>
      <protection locked="0"/>
    </xf>
    <xf numFmtId="0" fontId="11" fillId="0" borderId="0"/>
    <xf numFmtId="0" fontId="33" fillId="5" borderId="0" applyNumberFormat="0" applyBorder="0">
      <alignment vertical="top" wrapText="1"/>
      <protection locked="0"/>
    </xf>
    <xf numFmtId="0" fontId="11" fillId="0" borderId="0"/>
    <xf numFmtId="0" fontId="11" fillId="0" borderId="0"/>
    <xf numFmtId="0" fontId="31" fillId="14" borderId="0" applyNumberFormat="0" applyBorder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3" fillId="6" borderId="0" applyNumberFormat="0" applyBorder="0">
      <alignment vertical="top" wrapText="1"/>
      <protection locked="0"/>
    </xf>
    <xf numFmtId="0" fontId="11" fillId="0" borderId="0"/>
    <xf numFmtId="0" fontId="11" fillId="0" borderId="0"/>
    <xf numFmtId="0" fontId="30" fillId="8" borderId="0" applyNumberFormat="0" applyBorder="0">
      <alignment vertical="top"/>
      <protection locked="0"/>
    </xf>
    <xf numFmtId="0" fontId="11" fillId="0" borderId="0"/>
    <xf numFmtId="0" fontId="11" fillId="0" borderId="0"/>
    <xf numFmtId="0" fontId="54" fillId="0" borderId="0"/>
    <xf numFmtId="0" fontId="33" fillId="5" borderId="0" applyNumberFormat="0" applyBorder="0">
      <alignment vertical="top"/>
      <protection locked="0"/>
    </xf>
    <xf numFmtId="0" fontId="54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70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7" borderId="0" applyNumberFormat="0" applyBorder="0">
      <alignment vertical="top"/>
      <protection locked="0"/>
    </xf>
    <xf numFmtId="0" fontId="54" fillId="0" borderId="0"/>
    <xf numFmtId="0" fontId="70" fillId="0" borderId="0"/>
    <xf numFmtId="0" fontId="54" fillId="0" borderId="0"/>
    <xf numFmtId="0" fontId="11" fillId="0" borderId="0"/>
    <xf numFmtId="0" fontId="54" fillId="0" borderId="0"/>
    <xf numFmtId="0" fontId="22" fillId="0" borderId="0">
      <alignment vertical="top" wrapText="1"/>
      <protection locked="0"/>
    </xf>
    <xf numFmtId="0" fontId="32" fillId="12" borderId="0" applyNumberFormat="0" applyBorder="0">
      <alignment vertical="top" wrapText="1"/>
      <protection locked="0"/>
    </xf>
    <xf numFmtId="0" fontId="11" fillId="0" borderId="0"/>
    <xf numFmtId="0" fontId="11" fillId="0" borderId="0"/>
    <xf numFmtId="0" fontId="54" fillId="0" borderId="0"/>
    <xf numFmtId="0" fontId="11" fillId="0" borderId="0"/>
    <xf numFmtId="0" fontId="33" fillId="6" borderId="0" applyNumberFormat="0" applyBorder="0">
      <alignment vertical="top"/>
      <protection locked="0"/>
    </xf>
    <xf numFmtId="0" fontId="11" fillId="0" borderId="0"/>
    <xf numFmtId="0" fontId="32" fillId="12" borderId="0" applyNumberFormat="0" applyBorder="0">
      <alignment vertical="top"/>
      <protection locked="0"/>
    </xf>
    <xf numFmtId="0" fontId="32" fillId="0" borderId="0" applyNumberFormat="0" applyFill="0" applyBorder="0">
      <alignment vertical="top"/>
      <protection locked="0"/>
    </xf>
    <xf numFmtId="0" fontId="32" fillId="0" borderId="0" applyNumberFormat="0" applyFill="0" applyBorder="0">
      <alignment vertical="top" wrapText="1"/>
      <protection locked="0"/>
    </xf>
    <xf numFmtId="0" fontId="54" fillId="0" borderId="0"/>
    <xf numFmtId="0" fontId="30" fillId="13" borderId="0" applyNumberFormat="0" applyBorder="0">
      <alignment vertical="top"/>
      <protection locked="0"/>
    </xf>
    <xf numFmtId="0" fontId="11" fillId="0" borderId="0"/>
    <xf numFmtId="0" fontId="11" fillId="0" borderId="0"/>
    <xf numFmtId="0" fontId="31" fillId="9" borderId="0" applyNumberFormat="0" applyBorder="0">
      <alignment vertical="top"/>
      <protection locked="0"/>
    </xf>
    <xf numFmtId="0" fontId="11" fillId="0" borderId="0"/>
    <xf numFmtId="0" fontId="11" fillId="0" borderId="0"/>
    <xf numFmtId="0" fontId="31" fillId="14" borderId="0" applyNumberFormat="0" applyBorder="0">
      <alignment vertical="top" wrapText="1"/>
      <protection locked="0"/>
    </xf>
    <xf numFmtId="0" fontId="11" fillId="0" borderId="0"/>
    <xf numFmtId="0" fontId="72" fillId="0" borderId="0">
      <alignment vertical="center"/>
    </xf>
    <xf numFmtId="0" fontId="54" fillId="0" borderId="0"/>
    <xf numFmtId="0" fontId="11" fillId="0" borderId="0"/>
    <xf numFmtId="0" fontId="27" fillId="0" borderId="0" applyNumberFormat="0" applyFill="0" applyBorder="0">
      <alignment vertical="top"/>
      <protection locked="0"/>
    </xf>
    <xf numFmtId="0" fontId="27" fillId="0" borderId="0" applyNumberFormat="0" applyFill="0" applyBorder="0">
      <alignment vertical="top" wrapText="1"/>
      <protection locked="0"/>
    </xf>
    <xf numFmtId="0" fontId="28" fillId="10" borderId="0" applyNumberFormat="0" applyBorder="0">
      <alignment vertical="top"/>
      <protection locked="0"/>
    </xf>
    <xf numFmtId="0" fontId="71" fillId="0" borderId="0"/>
    <xf numFmtId="0" fontId="54" fillId="0" borderId="0"/>
    <xf numFmtId="0" fontId="28" fillId="10" borderId="0" applyNumberFormat="0" applyBorder="0">
      <alignment vertical="top" wrapText="1"/>
      <protection locked="0"/>
    </xf>
    <xf numFmtId="0" fontId="54" fillId="0" borderId="0"/>
    <xf numFmtId="0" fontId="54" fillId="0" borderId="0"/>
    <xf numFmtId="0" fontId="11" fillId="0" borderId="0"/>
    <xf numFmtId="0" fontId="24" fillId="0" borderId="0" applyNumberFormat="0" applyFill="0" applyBorder="0">
      <alignment vertical="top"/>
      <protection locked="0"/>
    </xf>
    <xf numFmtId="0" fontId="11" fillId="0" borderId="0"/>
    <xf numFmtId="0" fontId="24" fillId="0" borderId="0" applyNumberFormat="0" applyFill="0" applyBorder="0">
      <alignment vertical="top" wrapText="1"/>
      <protection locked="0"/>
    </xf>
    <xf numFmtId="0" fontId="11" fillId="0" borderId="0"/>
    <xf numFmtId="0" fontId="25" fillId="0" borderId="0" applyNumberFormat="0" applyFill="0" applyBorder="0">
      <alignment vertical="top"/>
      <protection locked="0"/>
    </xf>
    <xf numFmtId="0" fontId="54" fillId="0" borderId="0"/>
    <xf numFmtId="0" fontId="25" fillId="0" borderId="0" applyNumberFormat="0" applyFill="0" applyBorder="0">
      <alignment vertical="top" wrapText="1"/>
      <protection locked="0"/>
    </xf>
    <xf numFmtId="0" fontId="11" fillId="0" borderId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/>
    <xf numFmtId="0" fontId="29" fillId="11" borderId="0" applyNumberFormat="0" applyBorder="0">
      <alignment vertical="top"/>
      <protection locked="0"/>
    </xf>
    <xf numFmtId="0" fontId="11" fillId="0" borderId="0"/>
    <xf numFmtId="0" fontId="71" fillId="0" borderId="0"/>
    <xf numFmtId="0" fontId="29" fillId="11" borderId="0" applyNumberFormat="0" applyBorder="0">
      <alignment vertical="top" wrapText="1"/>
      <protection locked="0"/>
    </xf>
    <xf numFmtId="0" fontId="11" fillId="0" borderId="0"/>
    <xf numFmtId="0" fontId="54" fillId="0" borderId="0"/>
    <xf numFmtId="0" fontId="54" fillId="0" borderId="0"/>
    <xf numFmtId="0" fontId="76" fillId="0" borderId="0"/>
    <xf numFmtId="0" fontId="54" fillId="0" borderId="0"/>
    <xf numFmtId="0" fontId="76" fillId="0" borderId="0"/>
    <xf numFmtId="0" fontId="69" fillId="0" borderId="0"/>
    <xf numFmtId="0" fontId="69" fillId="0" borderId="0"/>
    <xf numFmtId="0" fontId="71" fillId="0" borderId="0"/>
    <xf numFmtId="0" fontId="11" fillId="0" borderId="0"/>
    <xf numFmtId="0" fontId="70" fillId="0" borderId="0"/>
    <xf numFmtId="0" fontId="54" fillId="0" borderId="0"/>
    <xf numFmtId="0" fontId="71" fillId="0" borderId="0"/>
    <xf numFmtId="0" fontId="70" fillId="0" borderId="0"/>
    <xf numFmtId="0" fontId="11" fillId="0" borderId="0"/>
    <xf numFmtId="0" fontId="75" fillId="0" borderId="0"/>
    <xf numFmtId="0" fontId="54" fillId="0" borderId="0"/>
    <xf numFmtId="0" fontId="70" fillId="0" borderId="0"/>
    <xf numFmtId="0" fontId="77" fillId="0" borderId="0"/>
    <xf numFmtId="0" fontId="71" fillId="0" borderId="0"/>
    <xf numFmtId="0" fontId="70" fillId="0" borderId="0"/>
    <xf numFmtId="0" fontId="72" fillId="0" borderId="0"/>
    <xf numFmtId="0" fontId="72" fillId="0" borderId="0"/>
    <xf numFmtId="0" fontId="11" fillId="0" borderId="0"/>
    <xf numFmtId="0" fontId="11" fillId="0" borderId="0"/>
    <xf numFmtId="0" fontId="22" fillId="0" borderId="0">
      <alignment vertical="top"/>
      <protection locked="0"/>
    </xf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7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70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7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70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30" fillId="0" borderId="0" applyNumberFormat="0" applyFill="0" applyBorder="0">
      <alignment vertical="top"/>
      <protection locked="0"/>
    </xf>
    <xf numFmtId="0" fontId="11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7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72" fillId="11" borderId="13" applyNumberFormat="0" applyAlignment="0" applyProtection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67" fillId="0" borderId="0"/>
    <xf numFmtId="0" fontId="6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22" fillId="0" borderId="0" applyAlignment="0">
      <protection locked="0"/>
    </xf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26" fillId="11" borderId="8" applyNumberFormat="0">
      <alignment vertical="top" wrapText="1"/>
      <protection locked="0"/>
    </xf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71" fillId="0" borderId="0"/>
    <xf numFmtId="0" fontId="54" fillId="0" borderId="0"/>
    <xf numFmtId="0" fontId="70" fillId="0" borderId="0"/>
    <xf numFmtId="0" fontId="11" fillId="0" borderId="0"/>
    <xf numFmtId="0" fontId="11" fillId="0" borderId="0"/>
    <xf numFmtId="0" fontId="54" fillId="0" borderId="0"/>
    <xf numFmtId="0" fontId="71" fillId="0" borderId="0"/>
    <xf numFmtId="0" fontId="11" fillId="0" borderId="0"/>
    <xf numFmtId="0" fontId="54" fillId="0" borderId="0"/>
    <xf numFmtId="0" fontId="67" fillId="0" borderId="0"/>
    <xf numFmtId="0" fontId="67" fillId="0" borderId="0"/>
    <xf numFmtId="0" fontId="7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0" fontId="70" fillId="0" borderId="0"/>
    <xf numFmtId="0" fontId="76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54" fillId="0" borderId="0"/>
    <xf numFmtId="0" fontId="11" fillId="0" borderId="0"/>
    <xf numFmtId="0" fontId="26" fillId="11" borderId="8" applyNumberFormat="0">
      <alignment vertical="top"/>
      <protection locked="0"/>
    </xf>
    <xf numFmtId="9" fontId="72" fillId="0" borderId="0" applyFill="0" applyBorder="0" applyAlignment="0" applyProtection="0"/>
    <xf numFmtId="0" fontId="22" fillId="0" borderId="0" applyNumberFormat="0" applyFill="0" applyBorder="0">
      <alignment vertical="top"/>
      <protection locked="0"/>
    </xf>
    <xf numFmtId="0" fontId="22" fillId="0" borderId="0" applyNumberFormat="0" applyFill="0" applyBorder="0">
      <alignment vertical="top" wrapText="1"/>
      <protection locked="0"/>
    </xf>
    <xf numFmtId="0" fontId="78" fillId="2" borderId="0" applyNumberFormat="0" applyFont="0" applyBorder="0" applyAlignment="0" applyProtection="0"/>
    <xf numFmtId="0" fontId="72" fillId="15" borderId="0" applyNumberFormat="0" applyBorder="0" applyAlignment="0" applyProtection="0"/>
    <xf numFmtId="0" fontId="78" fillId="4" borderId="0" applyNumberFormat="0" applyFont="0" applyBorder="0" applyAlignment="0" applyProtection="0"/>
    <xf numFmtId="0" fontId="72" fillId="16" borderId="0" applyNumberFormat="0" applyBorder="0" applyAlignment="0" applyProtection="0"/>
    <xf numFmtId="0" fontId="22" fillId="0" borderId="0" applyNumberFormat="0" applyFill="0" applyBorder="0">
      <alignment vertical="top"/>
      <protection locked="0"/>
    </xf>
    <xf numFmtId="0" fontId="22" fillId="0" borderId="0" applyNumberFormat="0" applyFill="0" applyBorder="0">
      <alignment vertical="top" wrapText="1"/>
      <protection locked="0"/>
    </xf>
    <xf numFmtId="0" fontId="79" fillId="0" borderId="0" applyNumberFormat="0" applyFill="0" applyBorder="0" applyAlignment="0" applyProtection="0"/>
    <xf numFmtId="0" fontId="30" fillId="0" borderId="0" applyNumberFormat="0" applyFill="0" applyBorder="0">
      <alignment vertical="top" wrapText="1"/>
      <protection locked="0"/>
    </xf>
    <xf numFmtId="0" fontId="67" fillId="0" borderId="0"/>
  </cellStyleXfs>
  <cellXfs count="144">
    <xf numFmtId="0" fontId="0" fillId="0" borderId="0" xfId="0"/>
    <xf numFmtId="0" fontId="34" fillId="0" borderId="9" xfId="179" applyFont="1" applyBorder="1" applyAlignment="1" applyProtection="1">
      <alignment horizontal="left" vertical="top"/>
    </xf>
    <xf numFmtId="0" fontId="47" fillId="0" borderId="9" xfId="179" applyFont="1" applyBorder="1" applyAlignment="1" applyProtection="1">
      <alignment horizontal="left" vertical="top"/>
    </xf>
    <xf numFmtId="0" fontId="8" fillId="0" borderId="2" xfId="14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9" fillId="3" borderId="4" xfId="14" applyFont="1" applyFill="1" applyBorder="1" applyAlignment="1">
      <alignment horizontal="left" vertical="center"/>
    </xf>
    <xf numFmtId="0" fontId="8" fillId="0" borderId="2" xfId="14" applyFont="1" applyBorder="1" applyAlignment="1">
      <alignment horizontal="left" vertical="center" wrapText="1"/>
    </xf>
    <xf numFmtId="0" fontId="18" fillId="0" borderId="9" xfId="179" applyFont="1" applyBorder="1" applyAlignment="1" applyProtection="1">
      <alignment horizontal="left" vertical="top"/>
    </xf>
    <xf numFmtId="44" fontId="64" fillId="0" borderId="7" xfId="14" applyNumberFormat="1" applyFont="1" applyBorder="1" applyAlignment="1">
      <alignment vertical="center"/>
    </xf>
    <xf numFmtId="44" fontId="63" fillId="0" borderId="2" xfId="14" applyNumberFormat="1" applyFont="1" applyBorder="1" applyAlignment="1">
      <alignment vertical="center"/>
    </xf>
    <xf numFmtId="1" fontId="21" fillId="0" borderId="2" xfId="14" applyNumberFormat="1" applyFont="1" applyBorder="1" applyAlignment="1">
      <alignment horizontal="center" vertical="center"/>
    </xf>
    <xf numFmtId="0" fontId="61" fillId="0" borderId="0" xfId="14" applyFont="1" applyAlignment="1">
      <alignment vertical="center"/>
    </xf>
    <xf numFmtId="0" fontId="48" fillId="0" borderId="0" xfId="14" applyFont="1" applyAlignment="1">
      <alignment vertical="center"/>
    </xf>
    <xf numFmtId="44" fontId="62" fillId="3" borderId="6" xfId="14" applyNumberFormat="1" applyFont="1" applyFill="1" applyBorder="1" applyAlignment="1">
      <alignment vertical="center"/>
    </xf>
    <xf numFmtId="44" fontId="62" fillId="3" borderId="5" xfId="14" applyNumberFormat="1" applyFont="1" applyFill="1" applyBorder="1" applyAlignment="1">
      <alignment vertical="center"/>
    </xf>
    <xf numFmtId="4" fontId="61" fillId="3" borderId="5" xfId="14" applyNumberFormat="1" applyFont="1" applyFill="1" applyBorder="1" applyAlignment="1">
      <alignment vertical="center"/>
    </xf>
    <xf numFmtId="0" fontId="48" fillId="3" borderId="5" xfId="14" applyFont="1" applyFill="1" applyBorder="1" applyAlignment="1">
      <alignment vertical="center"/>
    </xf>
    <xf numFmtId="0" fontId="48" fillId="3" borderId="5" xfId="14" applyFont="1" applyFill="1" applyBorder="1" applyAlignment="1">
      <alignment vertical="center" wrapText="1"/>
    </xf>
    <xf numFmtId="0" fontId="8" fillId="0" borderId="3" xfId="177" applyFont="1" applyBorder="1" applyAlignment="1">
      <alignment horizontal="left" vertical="center" wrapText="1"/>
    </xf>
    <xf numFmtId="0" fontId="8" fillId="0" borderId="2" xfId="177" applyFont="1" applyBorder="1" applyAlignment="1">
      <alignment horizontal="left" vertical="center" wrapText="1"/>
    </xf>
    <xf numFmtId="0" fontId="8" fillId="4" borderId="2" xfId="177" applyFont="1" applyFill="1" applyBorder="1" applyAlignment="1">
      <alignment horizontal="left" vertical="center" wrapText="1"/>
    </xf>
    <xf numFmtId="0" fontId="8" fillId="4" borderId="2" xfId="14" applyFont="1" applyFill="1" applyBorder="1" applyAlignment="1">
      <alignment vertical="center" wrapText="1"/>
    </xf>
    <xf numFmtId="0" fontId="8" fillId="0" borderId="2" xfId="14" applyFont="1" applyBorder="1" applyAlignment="1">
      <alignment horizontal="left" vertical="center"/>
    </xf>
    <xf numFmtId="44" fontId="8" fillId="0" borderId="2" xfId="177" applyNumberFormat="1" applyFont="1" applyBorder="1" applyAlignment="1">
      <alignment horizontal="right" vertical="center" wrapText="1"/>
    </xf>
    <xf numFmtId="0" fontId="20" fillId="0" borderId="1" xfId="14" applyFont="1" applyBorder="1" applyAlignment="1">
      <alignment horizontal="center" vertical="center"/>
    </xf>
    <xf numFmtId="0" fontId="60" fillId="0" borderId="9" xfId="179" applyFont="1" applyBorder="1" applyAlignment="1" applyProtection="1">
      <alignment horizontal="left"/>
    </xf>
    <xf numFmtId="1" fontId="48" fillId="3" borderId="5" xfId="14" applyNumberFormat="1" applyFont="1" applyFill="1" applyBorder="1" applyAlignment="1">
      <alignment horizontal="center" vertical="center"/>
    </xf>
    <xf numFmtId="0" fontId="10" fillId="17" borderId="1" xfId="14" applyFont="1" applyFill="1" applyBorder="1" applyAlignment="1">
      <alignment horizontal="left" vertical="top"/>
    </xf>
    <xf numFmtId="0" fontId="8" fillId="17" borderId="2" xfId="177" applyFont="1" applyFill="1" applyBorder="1" applyAlignment="1">
      <alignment horizontal="left" vertical="center" wrapText="1"/>
    </xf>
    <xf numFmtId="0" fontId="8" fillId="17" borderId="2" xfId="14" applyFont="1" applyFill="1" applyBorder="1" applyAlignment="1">
      <alignment horizontal="center" vertical="center" wrapText="1"/>
    </xf>
    <xf numFmtId="0" fontId="21" fillId="17" borderId="2" xfId="14" applyFont="1" applyFill="1" applyBorder="1" applyAlignment="1">
      <alignment horizontal="center" vertical="center"/>
    </xf>
    <xf numFmtId="44" fontId="8" fillId="17" borderId="2" xfId="177" applyNumberFormat="1" applyFont="1" applyFill="1" applyBorder="1" applyAlignment="1">
      <alignment horizontal="right" vertical="center" wrapText="1"/>
    </xf>
    <xf numFmtId="44" fontId="63" fillId="17" borderId="2" xfId="14" applyNumberFormat="1" applyFont="1" applyFill="1" applyBorder="1" applyAlignment="1">
      <alignment vertical="center"/>
    </xf>
    <xf numFmtId="44" fontId="64" fillId="17" borderId="7" xfId="14" applyNumberFormat="1" applyFont="1" applyFill="1" applyBorder="1" applyAlignment="1">
      <alignment vertical="center"/>
    </xf>
    <xf numFmtId="44" fontId="68" fillId="0" borderId="2" xfId="14" applyNumberFormat="1" applyFont="1" applyBorder="1" applyAlignment="1">
      <alignment horizontal="right" vertical="center" wrapText="1"/>
    </xf>
    <xf numFmtId="44" fontId="68" fillId="0" borderId="2" xfId="1082" applyNumberFormat="1" applyFont="1" applyBorder="1" applyAlignment="1">
      <alignment horizontal="right" vertical="center" wrapText="1"/>
    </xf>
    <xf numFmtId="44" fontId="68" fillId="4" borderId="2" xfId="14" applyNumberFormat="1" applyFont="1" applyFill="1" applyBorder="1" applyAlignment="1">
      <alignment horizontal="right" vertical="center" wrapText="1"/>
    </xf>
    <xf numFmtId="0" fontId="68" fillId="18" borderId="2" xfId="1082" applyFont="1" applyFill="1" applyBorder="1" applyAlignment="1">
      <alignment horizontal="right" vertical="center" wrapText="1"/>
    </xf>
    <xf numFmtId="44" fontId="68" fillId="0" borderId="3" xfId="1082" applyNumberFormat="1" applyFont="1" applyBorder="1" applyAlignment="1">
      <alignment horizontal="right" vertical="center" wrapText="1"/>
    </xf>
    <xf numFmtId="44" fontId="68" fillId="0" borderId="2" xfId="14" applyNumberFormat="1" applyFont="1" applyFill="1" applyBorder="1" applyAlignment="1">
      <alignment horizontal="right" vertical="center" wrapText="1"/>
    </xf>
    <xf numFmtId="0" fontId="65" fillId="0" borderId="10" xfId="179" applyFont="1" applyBorder="1" applyAlignment="1" applyProtection="1">
      <alignment horizontal="center" vertical="top"/>
    </xf>
    <xf numFmtId="0" fontId="65" fillId="0" borderId="11" xfId="179" applyFont="1" applyBorder="1" applyAlignment="1" applyProtection="1">
      <alignment horizontal="center" vertical="top"/>
    </xf>
    <xf numFmtId="0" fontId="65" fillId="0" borderId="12" xfId="179" applyFont="1" applyBorder="1" applyAlignment="1" applyProtection="1">
      <alignment horizontal="center" vertical="top"/>
    </xf>
    <xf numFmtId="0" fontId="59" fillId="6" borderId="15" xfId="523" applyFont="1" applyFill="1" applyBorder="1" applyAlignment="1">
      <alignment horizontal="center" vertical="center" wrapText="1"/>
    </xf>
    <xf numFmtId="0" fontId="58" fillId="0" borderId="14" xfId="524" applyFont="1" applyBorder="1" applyAlignment="1" applyProtection="1">
      <alignment horizontal="left"/>
    </xf>
    <xf numFmtId="0" fontId="59" fillId="6" borderId="15" xfId="523" applyFont="1" applyFill="1" applyBorder="1" applyAlignment="1">
      <alignment horizontal="center" vertical="center"/>
    </xf>
    <xf numFmtId="0" fontId="80" fillId="0" borderId="0" xfId="1758" applyFont="1"/>
    <xf numFmtId="0" fontId="80" fillId="0" borderId="0" xfId="1758" applyFont="1" applyBorder="1"/>
    <xf numFmtId="0" fontId="80" fillId="0" borderId="0" xfId="1758" applyFont="1" applyBorder="1" applyAlignment="1">
      <alignment horizontal="left" vertical="center"/>
    </xf>
    <xf numFmtId="0" fontId="80" fillId="0" borderId="0" xfId="1758" applyFont="1" applyBorder="1" applyAlignment="1">
      <alignment vertical="center"/>
    </xf>
    <xf numFmtId="164" fontId="80" fillId="0" borderId="16" xfId="1758" applyNumberFormat="1" applyFont="1" applyBorder="1" applyAlignment="1">
      <alignment horizontal="right" vertical="center"/>
    </xf>
    <xf numFmtId="0" fontId="80" fillId="0" borderId="17" xfId="1758" applyFont="1" applyBorder="1" applyAlignment="1">
      <alignment horizontal="left" vertical="center"/>
    </xf>
    <xf numFmtId="0" fontId="80" fillId="0" borderId="18" xfId="1758" applyFont="1" applyBorder="1" applyAlignment="1">
      <alignment horizontal="left" vertical="center"/>
    </xf>
    <xf numFmtId="0" fontId="81" fillId="0" borderId="19" xfId="1758" applyFont="1" applyBorder="1" applyAlignment="1">
      <alignment horizontal="center" vertical="center"/>
    </xf>
    <xf numFmtId="0" fontId="80" fillId="0" borderId="20" xfId="1758" applyFont="1" applyBorder="1" applyAlignment="1">
      <alignment horizontal="left" vertical="center"/>
    </xf>
    <xf numFmtId="0" fontId="80" fillId="0" borderId="21" xfId="1758" applyFont="1" applyBorder="1" applyAlignment="1">
      <alignment horizontal="left" vertical="center"/>
    </xf>
    <xf numFmtId="0" fontId="80" fillId="0" borderId="22" xfId="1758" applyFont="1" applyBorder="1" applyAlignment="1">
      <alignment horizontal="left" vertical="center"/>
    </xf>
    <xf numFmtId="165" fontId="81" fillId="0" borderId="23" xfId="1758" applyNumberFormat="1" applyFont="1" applyBorder="1" applyAlignment="1">
      <alignment horizontal="right" vertical="center"/>
    </xf>
    <xf numFmtId="0" fontId="80" fillId="0" borderId="24" xfId="1758" applyFont="1" applyBorder="1" applyAlignment="1">
      <alignment horizontal="right" vertical="center"/>
    </xf>
    <xf numFmtId="0" fontId="80" fillId="0" borderId="25" xfId="1758" applyFont="1" applyBorder="1" applyAlignment="1">
      <alignment horizontal="left" vertical="center"/>
    </xf>
    <xf numFmtId="0" fontId="80" fillId="0" borderId="26" xfId="1758" applyFont="1" applyBorder="1" applyAlignment="1">
      <alignment horizontal="center" vertical="center"/>
    </xf>
    <xf numFmtId="0" fontId="80" fillId="0" borderId="27" xfId="1758" applyFont="1" applyBorder="1" applyAlignment="1">
      <alignment horizontal="left" vertical="center"/>
    </xf>
    <xf numFmtId="0" fontId="80" fillId="0" borderId="28" xfId="1758" applyFont="1" applyBorder="1" applyAlignment="1">
      <alignment horizontal="left" vertical="center"/>
    </xf>
    <xf numFmtId="0" fontId="80" fillId="0" borderId="0" xfId="1758" applyFont="1" applyBorder="1" applyAlignment="1">
      <alignment horizontal="right" vertical="center"/>
    </xf>
    <xf numFmtId="0" fontId="80" fillId="0" borderId="28" xfId="1758" applyFont="1" applyBorder="1" applyAlignment="1">
      <alignment horizontal="right" vertical="center"/>
    </xf>
    <xf numFmtId="165" fontId="80" fillId="0" borderId="29" xfId="1758" applyNumberFormat="1" applyFont="1" applyBorder="1" applyAlignment="1">
      <alignment horizontal="right" vertical="center"/>
    </xf>
    <xf numFmtId="165" fontId="80" fillId="0" borderId="30" xfId="1758" applyNumberFormat="1" applyFont="1" applyBorder="1" applyAlignment="1">
      <alignment horizontal="right" vertical="center"/>
    </xf>
    <xf numFmtId="0" fontId="80" fillId="0" borderId="31" xfId="1758" applyFont="1" applyBorder="1" applyAlignment="1">
      <alignment horizontal="left" vertical="center"/>
    </xf>
    <xf numFmtId="0" fontId="80" fillId="0" borderId="32" xfId="1758" applyFont="1" applyBorder="1" applyAlignment="1">
      <alignment horizontal="center" vertical="center"/>
    </xf>
    <xf numFmtId="4" fontId="80" fillId="0" borderId="0" xfId="1758" applyNumberFormat="1" applyFont="1"/>
    <xf numFmtId="165" fontId="80" fillId="0" borderId="33" xfId="1758" applyNumberFormat="1" applyFont="1" applyBorder="1" applyAlignment="1">
      <alignment horizontal="right" vertical="center"/>
    </xf>
    <xf numFmtId="0" fontId="80" fillId="0" borderId="34" xfId="1758" applyFont="1" applyBorder="1" applyAlignment="1">
      <alignment horizontal="right" vertical="center"/>
    </xf>
    <xf numFmtId="0" fontId="80" fillId="0" borderId="35" xfId="1758" applyFont="1" applyBorder="1" applyAlignment="1">
      <alignment horizontal="left" vertical="center"/>
    </xf>
    <xf numFmtId="0" fontId="80" fillId="0" borderId="36" xfId="1758" applyFont="1" applyBorder="1" applyAlignment="1">
      <alignment horizontal="center" vertical="center"/>
    </xf>
    <xf numFmtId="0" fontId="80" fillId="0" borderId="37" xfId="1758" applyFont="1" applyBorder="1" applyAlignment="1">
      <alignment horizontal="left" vertical="center"/>
    </xf>
    <xf numFmtId="0" fontId="80" fillId="0" borderId="38" xfId="1758" applyFont="1" applyBorder="1" applyAlignment="1">
      <alignment horizontal="left" vertical="center"/>
    </xf>
    <xf numFmtId="164" fontId="80" fillId="0" borderId="39" xfId="1758" applyNumberFormat="1" applyFont="1" applyBorder="1" applyAlignment="1">
      <alignment horizontal="centerContinuous" vertical="center"/>
    </xf>
    <xf numFmtId="0" fontId="80" fillId="0" borderId="40" xfId="1758" applyFont="1" applyBorder="1" applyAlignment="1">
      <alignment horizontal="centerContinuous" vertical="center"/>
    </xf>
    <xf numFmtId="0" fontId="80" fillId="0" borderId="41" xfId="1758" applyFont="1" applyBorder="1" applyAlignment="1">
      <alignment horizontal="centerContinuous" vertical="center"/>
    </xf>
    <xf numFmtId="0" fontId="81" fillId="0" borderId="42" xfId="1758" applyFont="1" applyBorder="1" applyAlignment="1">
      <alignment horizontal="center" vertical="center"/>
    </xf>
    <xf numFmtId="0" fontId="80" fillId="0" borderId="43" xfId="1758" applyFont="1" applyBorder="1" applyAlignment="1">
      <alignment horizontal="center" vertical="center"/>
    </xf>
    <xf numFmtId="0" fontId="80" fillId="0" borderId="43" xfId="1758" applyFont="1" applyBorder="1" applyAlignment="1">
      <alignment horizontal="centerContinuous" vertical="center"/>
    </xf>
    <xf numFmtId="0" fontId="80" fillId="0" borderId="44" xfId="1758" applyFont="1" applyBorder="1" applyAlignment="1">
      <alignment horizontal="centerContinuous" vertical="center"/>
    </xf>
    <xf numFmtId="165" fontId="80" fillId="0" borderId="23" xfId="1758" applyNumberFormat="1" applyFont="1" applyBorder="1" applyAlignment="1">
      <alignment horizontal="right" vertical="center"/>
    </xf>
    <xf numFmtId="0" fontId="80" fillId="0" borderId="30" xfId="1758" applyFont="1" applyBorder="1" applyAlignment="1">
      <alignment horizontal="left" vertical="center"/>
    </xf>
    <xf numFmtId="0" fontId="80" fillId="0" borderId="45" xfId="1758" applyFont="1" applyBorder="1" applyAlignment="1">
      <alignment horizontal="left" vertical="center"/>
    </xf>
    <xf numFmtId="14" fontId="81" fillId="0" borderId="38" xfId="1758" applyNumberFormat="1" applyFont="1" applyBorder="1" applyAlignment="1">
      <alignment horizontal="left" vertical="center"/>
    </xf>
    <xf numFmtId="0" fontId="80" fillId="0" borderId="46" xfId="1758" applyFont="1" applyBorder="1" applyAlignment="1">
      <alignment horizontal="centerContinuous" vertical="center"/>
    </xf>
    <xf numFmtId="0" fontId="80" fillId="0" borderId="47" xfId="1758" applyFont="1" applyBorder="1" applyAlignment="1">
      <alignment horizontal="right" vertical="center"/>
    </xf>
    <xf numFmtId="0" fontId="80" fillId="0" borderId="24" xfId="1758" applyFont="1" applyBorder="1" applyAlignment="1">
      <alignment horizontal="center" vertical="center"/>
    </xf>
    <xf numFmtId="165" fontId="80" fillId="0" borderId="48" xfId="1758" applyNumberFormat="1" applyFont="1" applyBorder="1" applyAlignment="1">
      <alignment horizontal="right" vertical="center"/>
    </xf>
    <xf numFmtId="165" fontId="80" fillId="0" borderId="24" xfId="1758" applyNumberFormat="1" applyFont="1" applyBorder="1" applyAlignment="1">
      <alignment horizontal="center" vertical="center"/>
    </xf>
    <xf numFmtId="165" fontId="80" fillId="0" borderId="25" xfId="1758" applyNumberFormat="1" applyFont="1" applyBorder="1" applyAlignment="1">
      <alignment horizontal="center" vertical="center"/>
    </xf>
    <xf numFmtId="0" fontId="80" fillId="0" borderId="47" xfId="1758" applyFont="1" applyBorder="1" applyAlignment="1">
      <alignment horizontal="left" vertical="center"/>
    </xf>
    <xf numFmtId="10" fontId="80" fillId="0" borderId="30" xfId="1758" applyNumberFormat="1" applyFont="1" applyBorder="1" applyAlignment="1">
      <alignment horizontal="right" vertical="center"/>
    </xf>
    <xf numFmtId="0" fontId="80" fillId="0" borderId="49" xfId="1758" applyFont="1" applyBorder="1" applyAlignment="1">
      <alignment horizontal="left" vertical="center"/>
    </xf>
    <xf numFmtId="165" fontId="80" fillId="0" borderId="30" xfId="1758" applyNumberFormat="1" applyFont="1" applyBorder="1" applyAlignment="1">
      <alignment horizontal="center" vertical="center"/>
    </xf>
    <xf numFmtId="165" fontId="80" fillId="0" borderId="31" xfId="1758" applyNumberFormat="1" applyFont="1" applyBorder="1" applyAlignment="1">
      <alignment horizontal="center" vertical="center"/>
    </xf>
    <xf numFmtId="10" fontId="80" fillId="0" borderId="34" xfId="1758" applyNumberFormat="1" applyFont="1" applyBorder="1" applyAlignment="1">
      <alignment horizontal="right" vertical="center"/>
    </xf>
    <xf numFmtId="0" fontId="80" fillId="0" borderId="50" xfId="1758" applyFont="1" applyBorder="1" applyAlignment="1">
      <alignment horizontal="left" vertical="center"/>
    </xf>
    <xf numFmtId="165" fontId="80" fillId="0" borderId="51" xfId="1758" applyNumberFormat="1" applyFont="1" applyBorder="1" applyAlignment="1">
      <alignment horizontal="center" vertical="center"/>
    </xf>
    <xf numFmtId="165" fontId="80" fillId="0" borderId="52" xfId="1758" applyNumberFormat="1" applyFont="1" applyBorder="1" applyAlignment="1">
      <alignment horizontal="center" vertical="center"/>
    </xf>
    <xf numFmtId="0" fontId="80" fillId="0" borderId="39" xfId="1758" applyFont="1" applyBorder="1" applyAlignment="1">
      <alignment horizontal="centerContinuous" vertical="center"/>
    </xf>
    <xf numFmtId="0" fontId="80" fillId="0" borderId="53" xfId="1758" applyFont="1" applyBorder="1" applyAlignment="1">
      <alignment horizontal="center" vertical="center"/>
    </xf>
    <xf numFmtId="0" fontId="80" fillId="0" borderId="54" xfId="1758" applyFont="1" applyBorder="1" applyAlignment="1">
      <alignment horizontal="center" vertical="center"/>
    </xf>
    <xf numFmtId="0" fontId="80" fillId="0" borderId="41" xfId="1758" applyFont="1" applyBorder="1" applyAlignment="1">
      <alignment horizontal="center" vertical="center"/>
    </xf>
    <xf numFmtId="0" fontId="80" fillId="0" borderId="55" xfId="1758" applyFont="1" applyBorder="1" applyAlignment="1">
      <alignment horizontal="left" vertical="center"/>
    </xf>
    <xf numFmtId="166" fontId="80" fillId="0" borderId="20" xfId="1758" applyNumberFormat="1" applyFont="1" applyBorder="1" applyAlignment="1">
      <alignment vertical="center"/>
    </xf>
    <xf numFmtId="166" fontId="80" fillId="0" borderId="21" xfId="1758" applyNumberFormat="1" applyFont="1" applyBorder="1" applyAlignment="1">
      <alignment horizontal="right" vertical="center"/>
    </xf>
    <xf numFmtId="0" fontId="80" fillId="0" borderId="21" xfId="1758" applyFont="1" applyBorder="1" applyAlignment="1">
      <alignment vertical="center"/>
    </xf>
    <xf numFmtId="0" fontId="80" fillId="0" borderId="21" xfId="1758" applyFont="1" applyBorder="1" applyAlignment="1">
      <alignment horizontal="right" vertical="center"/>
    </xf>
    <xf numFmtId="166" fontId="80" fillId="0" borderId="56" xfId="1758" applyNumberFormat="1" applyFont="1" applyBorder="1" applyAlignment="1">
      <alignment horizontal="right" vertical="center"/>
    </xf>
    <xf numFmtId="167" fontId="80" fillId="0" borderId="21" xfId="1758" applyNumberFormat="1" applyFont="1" applyBorder="1" applyAlignment="1">
      <alignment horizontal="left" vertical="center"/>
    </xf>
    <xf numFmtId="0" fontId="80" fillId="0" borderId="22" xfId="1758" applyFont="1" applyBorder="1" applyAlignment="1">
      <alignment horizontal="right" vertical="center"/>
    </xf>
    <xf numFmtId="166" fontId="80" fillId="0" borderId="57" xfId="1758" applyNumberFormat="1" applyFont="1" applyBorder="1" applyAlignment="1">
      <alignment vertical="center"/>
    </xf>
    <xf numFmtId="166" fontId="80" fillId="0" borderId="58" xfId="1758" applyNumberFormat="1" applyFont="1" applyBorder="1" applyAlignment="1">
      <alignment horizontal="right" vertical="center"/>
    </xf>
    <xf numFmtId="0" fontId="80" fillId="0" borderId="58" xfId="1758" applyFont="1" applyBorder="1" applyAlignment="1">
      <alignment vertical="center"/>
    </xf>
    <xf numFmtId="0" fontId="80" fillId="0" borderId="58" xfId="1758" applyFont="1" applyBorder="1" applyAlignment="1">
      <alignment horizontal="right" vertical="center"/>
    </xf>
    <xf numFmtId="166" fontId="80" fillId="0" borderId="59" xfId="1758" applyNumberFormat="1" applyFont="1" applyBorder="1" applyAlignment="1">
      <alignment horizontal="right" vertical="center"/>
    </xf>
    <xf numFmtId="49" fontId="80" fillId="0" borderId="58" xfId="1758" applyNumberFormat="1" applyFont="1" applyBorder="1" applyAlignment="1">
      <alignment horizontal="right" vertical="center"/>
    </xf>
    <xf numFmtId="167" fontId="80" fillId="0" borderId="58" xfId="1758" applyNumberFormat="1" applyFont="1" applyBorder="1" applyAlignment="1">
      <alignment horizontal="left" vertical="center"/>
    </xf>
    <xf numFmtId="0" fontId="80" fillId="0" borderId="60" xfId="1758" applyFont="1" applyBorder="1" applyAlignment="1">
      <alignment horizontal="right" vertical="center"/>
    </xf>
    <xf numFmtId="0" fontId="80" fillId="0" borderId="61" xfId="1758" applyFont="1" applyBorder="1" applyAlignment="1">
      <alignment horizontal="left" vertical="center"/>
    </xf>
    <xf numFmtId="0" fontId="80" fillId="0" borderId="62" xfId="1758" applyFont="1" applyBorder="1" applyAlignment="1">
      <alignment horizontal="left" vertical="center"/>
    </xf>
    <xf numFmtId="49" fontId="80" fillId="0" borderId="62" xfId="1758" applyNumberFormat="1" applyFont="1" applyBorder="1" applyAlignment="1">
      <alignment horizontal="right" vertical="center"/>
    </xf>
    <xf numFmtId="0" fontId="80" fillId="0" borderId="63" xfId="1758" applyFont="1" applyBorder="1" applyAlignment="1">
      <alignment horizontal="left" vertical="center"/>
    </xf>
    <xf numFmtId="0" fontId="80" fillId="0" borderId="64" xfId="1758" applyFont="1" applyBorder="1" applyAlignment="1">
      <alignment horizontal="left" vertical="center"/>
    </xf>
    <xf numFmtId="0" fontId="80" fillId="0" borderId="65" xfId="1758" applyFont="1" applyBorder="1" applyAlignment="1">
      <alignment horizontal="left" vertical="center"/>
    </xf>
    <xf numFmtId="49" fontId="80" fillId="0" borderId="65" xfId="1758" applyNumberFormat="1" applyFont="1" applyBorder="1" applyAlignment="1">
      <alignment horizontal="right" vertical="center"/>
    </xf>
    <xf numFmtId="0" fontId="80" fillId="0" borderId="66" xfId="1758" applyFont="1" applyBorder="1" applyAlignment="1">
      <alignment horizontal="left" vertical="center"/>
    </xf>
    <xf numFmtId="49" fontId="81" fillId="0" borderId="0" xfId="1758" applyNumberFormat="1" applyFont="1"/>
    <xf numFmtId="0" fontId="81" fillId="0" borderId="0" xfId="1758" applyFont="1"/>
    <xf numFmtId="0" fontId="80" fillId="0" borderId="57" xfId="1758" applyFont="1" applyBorder="1" applyAlignment="1">
      <alignment horizontal="left" vertical="center"/>
    </xf>
    <xf numFmtId="0" fontId="80" fillId="0" borderId="58" xfId="1758" applyFont="1" applyBorder="1" applyAlignment="1">
      <alignment horizontal="left" vertical="center"/>
    </xf>
    <xf numFmtId="0" fontId="80" fillId="0" borderId="60" xfId="1758" applyFont="1" applyBorder="1" applyAlignment="1">
      <alignment horizontal="left" vertical="center"/>
    </xf>
    <xf numFmtId="49" fontId="81" fillId="0" borderId="62" xfId="1758" applyNumberFormat="1" applyFont="1" applyBorder="1" applyAlignment="1">
      <alignment horizontal="left" vertical="center"/>
    </xf>
    <xf numFmtId="0" fontId="80" fillId="0" borderId="62" xfId="1758" applyFont="1" applyBorder="1" applyAlignment="1">
      <alignment horizontal="right" vertical="center"/>
    </xf>
    <xf numFmtId="0" fontId="81" fillId="0" borderId="65" xfId="1758" applyFont="1" applyBorder="1" applyAlignment="1">
      <alignment horizontal="left" vertical="center"/>
    </xf>
    <xf numFmtId="0" fontId="80" fillId="0" borderId="65" xfId="1758" applyFont="1" applyBorder="1" applyAlignment="1">
      <alignment horizontal="right" vertical="center"/>
    </xf>
    <xf numFmtId="0" fontId="80" fillId="0" borderId="57" xfId="1758" applyFont="1" applyBorder="1" applyAlignment="1">
      <alignment horizontal="center" vertical="center"/>
    </xf>
    <xf numFmtId="0" fontId="80" fillId="0" borderId="58" xfId="1758" applyFont="1" applyBorder="1" applyAlignment="1">
      <alignment horizontal="center" vertical="center"/>
    </xf>
    <xf numFmtId="0" fontId="81" fillId="0" borderId="58" xfId="1758" applyFont="1" applyBorder="1" applyAlignment="1">
      <alignment horizontal="left" vertical="center"/>
    </xf>
    <xf numFmtId="0" fontId="80" fillId="0" borderId="58" xfId="1758" applyFont="1" applyBorder="1" applyAlignment="1">
      <alignment horizontal="center" vertical="center" wrapText="1"/>
    </xf>
    <xf numFmtId="0" fontId="82" fillId="0" borderId="21" xfId="1758" applyFont="1" applyBorder="1" applyAlignment="1">
      <alignment horizontal="center" vertical="center"/>
    </xf>
  </cellXfs>
  <cellStyles count="1759">
    <cellStyle name="Accent" xfId="180" xr:uid="{00000000-0005-0000-0000-0000E1000000}"/>
    <cellStyle name="Accent 1" xfId="181" xr:uid="{00000000-0005-0000-0000-0000E2000000}"/>
    <cellStyle name="Accent 1 2" xfId="182" xr:uid="{00000000-0005-0000-0000-0000E3000000}"/>
    <cellStyle name="Accent 1 2 2" xfId="922" xr:uid="{B4106F41-523D-417D-8A13-2772FF9648C6}"/>
    <cellStyle name="Accent 1 3" xfId="333" xr:uid="{BA48C475-B489-430B-B3CB-F5651C91F298}"/>
    <cellStyle name="Accent 1 3 2" xfId="907" xr:uid="{D776DC03-3B71-4C71-8B30-DB7F5C8FD596}"/>
    <cellStyle name="Accent 2" xfId="183" xr:uid="{00000000-0005-0000-0000-0000E4000000}"/>
    <cellStyle name="Accent 2 2" xfId="184" xr:uid="{00000000-0005-0000-0000-0000E5000000}"/>
    <cellStyle name="Accent 2 2 2" xfId="953" xr:uid="{8F59CBF1-A1AE-4622-BC6A-D99E5BF56F34}"/>
    <cellStyle name="Accent 2 3" xfId="334" xr:uid="{DCF929E4-0A8E-4E52-86E0-D249BEB82AE7}"/>
    <cellStyle name="Accent 2 3 2" xfId="915" xr:uid="{12867C9A-0696-4743-A743-43E2B03AE49C}"/>
    <cellStyle name="Accent 3" xfId="185" xr:uid="{00000000-0005-0000-0000-0000E6000000}"/>
    <cellStyle name="Accent 3 2" xfId="186" xr:uid="{00000000-0005-0000-0000-0000E7000000}"/>
    <cellStyle name="Accent 3 2 2" xfId="336" xr:uid="{40140189-AC3E-435D-93D0-3A8A6E5F8653}"/>
    <cellStyle name="Accent 3 2 2 2" xfId="955" xr:uid="{86CCDF70-DCDF-45A6-B125-41AE114B4A41}"/>
    <cellStyle name="Accent 3 2 3" xfId="941" xr:uid="{E099C26D-BCBC-45A7-AFA9-364C819652DE}"/>
    <cellStyle name="Accent 3 3" xfId="335" xr:uid="{174CA3AD-C56F-4543-93BE-1B667252FF64}"/>
    <cellStyle name="Accent 3 3 2" xfId="948" xr:uid="{E85DBC1E-2134-4478-A75E-F94647D9BCF5}"/>
    <cellStyle name="Accent 4" xfId="187" xr:uid="{00000000-0005-0000-0000-0000E8000000}"/>
    <cellStyle name="Accent 4 2" xfId="956" xr:uid="{A887ADB5-D1CA-473E-8A22-C73EFAEF6657}"/>
    <cellStyle name="Accent 5" xfId="332" xr:uid="{1CD4167A-C77C-4035-BD2E-9127A317122B}"/>
    <cellStyle name="Accent 5 2" xfId="957" xr:uid="{D1BCAC3A-2B13-4C63-8BB8-3D1B46F11F6C}"/>
    <cellStyle name="Bad" xfId="188" xr:uid="{00000000-0005-0000-0000-0000E9000000}"/>
    <cellStyle name="Bad 2" xfId="189" xr:uid="{00000000-0005-0000-0000-0000EA000000}"/>
    <cellStyle name="Bad 2 2" xfId="338" xr:uid="{CC47CF1F-6114-4FC2-BC3B-5D044B72E666}"/>
    <cellStyle name="Bad 2 2 2" xfId="959" xr:uid="{3219645B-732B-43EC-9FE5-1985F1B73D11}"/>
    <cellStyle name="Bad 2 3" xfId="918" xr:uid="{9DF27647-019C-40A1-8424-96E2384834D2}"/>
    <cellStyle name="Bad 3" xfId="337" xr:uid="{3D80214A-2E24-497D-BD18-A322B6BC8AB2}"/>
    <cellStyle name="Bad 3 2" xfId="905" xr:uid="{46F22D85-3208-4C82-9D2E-D4BDD8637F67}"/>
    <cellStyle name="Error" xfId="190" xr:uid="{00000000-0005-0000-0000-0000EB000000}"/>
    <cellStyle name="Error 2" xfId="191" xr:uid="{00000000-0005-0000-0000-0000EC000000}"/>
    <cellStyle name="Error 2 2" xfId="340" xr:uid="{5C9FB726-BC2F-475F-8CDE-D3EC060C85DF}"/>
    <cellStyle name="Error 2 2 2" xfId="910" xr:uid="{178150F7-58FA-42F1-B615-B64CD4F2A8C4}"/>
    <cellStyle name="Error 2 3" xfId="962" xr:uid="{62A035C9-46C2-48BF-9A5D-6B50C6C3B548}"/>
    <cellStyle name="Error 3" xfId="339" xr:uid="{C0EB0C03-84C3-4E8F-A24C-5515967056D8}"/>
    <cellStyle name="Error 3 2" xfId="965" xr:uid="{5017E9A4-7EFB-4595-A1B0-CF076C59842B}"/>
    <cellStyle name="Excel Built-in Normal" xfId="17" xr:uid="{00000000-0005-0000-0000-000000000000}"/>
    <cellStyle name="Excel Built-in Normal 2" xfId="967" xr:uid="{7C6E11D9-CB0D-487A-99A2-0BBC8EAA248E}"/>
    <cellStyle name="Footnote" xfId="192" xr:uid="{00000000-0005-0000-0000-0000ED000000}"/>
    <cellStyle name="Footnote 2" xfId="193" xr:uid="{00000000-0005-0000-0000-0000EE000000}"/>
    <cellStyle name="Footnote 2 2" xfId="970" xr:uid="{529A95EC-A5A3-4CD4-9DEC-9F30952153D5}"/>
    <cellStyle name="Footnote 3" xfId="341" xr:uid="{67A2CA77-D53F-4AC7-A0E4-521D2E0CC7F3}"/>
    <cellStyle name="Footnote 3 2" xfId="971" xr:uid="{48739135-776D-46A3-8EFE-4ED09F904EB9}"/>
    <cellStyle name="Good" xfId="194" xr:uid="{00000000-0005-0000-0000-0000EF000000}"/>
    <cellStyle name="Good 2" xfId="195" xr:uid="{00000000-0005-0000-0000-0000F0000000}"/>
    <cellStyle name="Good 2 2" xfId="972" xr:uid="{0E278F05-3FED-4351-B49E-EA61797E466E}"/>
    <cellStyle name="Good 3" xfId="342" xr:uid="{62E03B25-BEDB-4755-9293-B60E0AC215CD}"/>
    <cellStyle name="Good 3 2" xfId="975" xr:uid="{E5956C0E-3EF0-4DE7-B332-9FCD06F15B66}"/>
    <cellStyle name="Heading" xfId="196" xr:uid="{00000000-0005-0000-0000-0000F1000000}"/>
    <cellStyle name="Heading 1" xfId="197" xr:uid="{00000000-0005-0000-0000-0000F2000000}"/>
    <cellStyle name="Heading 1 2" xfId="198" xr:uid="{00000000-0005-0000-0000-0000F3000000}"/>
    <cellStyle name="Heading 1 2 2" xfId="979" xr:uid="{0A75137D-3482-4C04-8A7B-5BCA87334CF4}"/>
    <cellStyle name="Heading 1 3" xfId="344" xr:uid="{0B84F8A7-618D-4CE9-A715-C2F8D040D9D1}"/>
    <cellStyle name="Heading 1 3 2" xfId="981" xr:uid="{41BE87C1-C510-4C20-B7D0-EEAE8474A3DF}"/>
    <cellStyle name="Heading 2" xfId="199" xr:uid="{00000000-0005-0000-0000-0000F4000000}"/>
    <cellStyle name="Heading 2 2" xfId="200" xr:uid="{00000000-0005-0000-0000-0000F5000000}"/>
    <cellStyle name="Heading 2 2 2" xfId="983" xr:uid="{C54FB1A5-D973-48C3-B105-F1ACF3CE130D}"/>
    <cellStyle name="Heading 2 3" xfId="345" xr:uid="{04414A93-1770-4B8B-8C08-346B3B2428EF}"/>
    <cellStyle name="Heading 2 3 2" xfId="985" xr:uid="{8D6DD89C-D352-4E72-A7C5-96B41BF5627E}"/>
    <cellStyle name="Heading 3" xfId="201" xr:uid="{00000000-0005-0000-0000-0000F6000000}"/>
    <cellStyle name="Heading 4" xfId="343" xr:uid="{303E3054-8438-49B3-BF14-572CDD4CD007}"/>
    <cellStyle name="Hypertextové prepojenie 2" xfId="19" xr:uid="{00000000-0005-0000-0000-000002000000}"/>
    <cellStyle name="Hypertextové prepojenie 2 2" xfId="346" xr:uid="{B917E685-749E-47FE-8959-AB92BA649550}"/>
    <cellStyle name="Hypertextové prepojenie 2 2 2" xfId="988" xr:uid="{7205DD20-D5FC-4EBC-A684-365D23C5B126}"/>
    <cellStyle name="Hypertextové prepojenie 2 3" xfId="987" xr:uid="{BD2411EE-7D32-44EE-9B44-D59E8ED7C880}"/>
    <cellStyle name="Neutral" xfId="202" xr:uid="{00000000-0005-0000-0000-0000F7000000}"/>
    <cellStyle name="Neutral 2" xfId="203" xr:uid="{00000000-0005-0000-0000-0000F8000000}"/>
    <cellStyle name="Neutral 2 2" xfId="990" xr:uid="{80C025A5-B764-494D-9077-EEAD9EFDDC08}"/>
    <cellStyle name="Neutral 3" xfId="347" xr:uid="{A36B27E6-67A0-4D00-8F05-5DF742B976AF}"/>
    <cellStyle name="Neutral 3 2" xfId="993" xr:uid="{C1A4A384-8DC3-4307-B54E-60A39A1FA7C9}"/>
    <cellStyle name="Normal 2" xfId="16" xr:uid="{00000000-0005-0000-0000-000003000000}"/>
    <cellStyle name="Normal 2 2" xfId="348" xr:uid="{FEFC5F85-9E32-431A-8154-902284C3AEFC}"/>
    <cellStyle name="Normálna" xfId="0" builtinId="0"/>
    <cellStyle name="Normálna 10" xfId="96" xr:uid="{00000000-0005-0000-0000-000005000000}"/>
    <cellStyle name="Normálna 10 2" xfId="170" xr:uid="{00000000-0005-0000-0000-000006000000}"/>
    <cellStyle name="Normálna 10 2 2" xfId="350" xr:uid="{588022AC-1EBB-412A-8E48-552699100645}"/>
    <cellStyle name="Normálna 10 2 2 2" xfId="1000" xr:uid="{1498E43C-CA65-403B-ABDF-4D8C3E88D849}"/>
    <cellStyle name="Normálna 10 2 3" xfId="999" xr:uid="{51EA3C0B-F697-46FD-BF11-FAE2930CB819}"/>
    <cellStyle name="Normálna 10 3" xfId="349" xr:uid="{0DB6E646-B1DB-4A03-9ED1-F626C6A3987C}"/>
    <cellStyle name="Normálna 10 3 2" xfId="1001" xr:uid="{34B87B8F-12AB-4196-8C72-6A402BC5FB3B}"/>
    <cellStyle name="Normálna 10 4" xfId="997" xr:uid="{2122AEA8-C50E-4F91-82EF-AAD8A5D9C903}"/>
    <cellStyle name="Normálna 11" xfId="97" xr:uid="{00000000-0005-0000-0000-000007000000}"/>
    <cellStyle name="Normálna 11 2" xfId="351" xr:uid="{77683027-AC81-48BB-9DC3-AD20CEDA85E1}"/>
    <cellStyle name="Normálna 11 2 2" xfId="1004" xr:uid="{4C9C4A7E-9918-41F6-8B23-C4C58C4BE797}"/>
    <cellStyle name="Normálna 11 3" xfId="1002" xr:uid="{630B2DF9-1EF1-48E4-812F-F86A16811C8B}"/>
    <cellStyle name="Normálna 12" xfId="98" xr:uid="{00000000-0005-0000-0000-000008000000}"/>
    <cellStyle name="Normálna 12 2" xfId="352" xr:uid="{5C7B70B4-29D3-4CB1-951B-054B7F33CFAC}"/>
    <cellStyle name="Normálna 12 2 2" xfId="1007" xr:uid="{0D0C75C2-C58F-446B-9ECE-9CB8FAC605EC}"/>
    <cellStyle name="Normálna 12 3" xfId="1006" xr:uid="{1315D3D4-5061-486F-BF21-56EB028DFBDE}"/>
    <cellStyle name="Normálna 13" xfId="171" xr:uid="{00000000-0005-0000-0000-000009000000}"/>
    <cellStyle name="Normálna 13 2" xfId="1009" xr:uid="{002C01A8-8A5D-4587-8BAF-E8A1E0F13B43}"/>
    <cellStyle name="Normálna 14" xfId="172" xr:uid="{00000000-0005-0000-0000-00000A000000}"/>
    <cellStyle name="Normálna 14 2" xfId="989" xr:uid="{DAB141F5-499B-4BCC-BB43-49E86E907AB1}"/>
    <cellStyle name="Normálna 15" xfId="174" xr:uid="{00000000-0005-0000-0000-00000B000000}"/>
    <cellStyle name="Normálna 15 2" xfId="353" xr:uid="{EA88B253-3D89-41CC-B296-627048406AA9}"/>
    <cellStyle name="Normálna 15 2 2" xfId="1011" xr:uid="{53942948-5A85-487B-8DF5-029188E0B721}"/>
    <cellStyle name="Normálna 15 3" xfId="992" xr:uid="{BDAC5B46-C8F1-4AE0-AFB2-DF64B64D1E50}"/>
    <cellStyle name="Normálna 16" xfId="175" xr:uid="{00000000-0005-0000-0000-00000C000000}"/>
    <cellStyle name="Normálna 16 2" xfId="354" xr:uid="{65DF6A8C-89E5-41D3-9BD9-D4B37BA6D78C}"/>
    <cellStyle name="Normálna 16 2 2" xfId="1014" xr:uid="{36982F55-3CE3-41C1-B908-35E89266142B}"/>
    <cellStyle name="Normálna 16 3" xfId="1013" xr:uid="{9169000F-CD0E-4F3F-97C4-9E169FB9BBDF}"/>
    <cellStyle name="Normálna 17" xfId="176" xr:uid="{00000000-0005-0000-0000-00000D000000}"/>
    <cellStyle name="Normálna 17 2" xfId="355" xr:uid="{CC39FAF2-3470-4359-8AEE-305D0255E3A0}"/>
    <cellStyle name="Normálna 18" xfId="14" xr:uid="{00000000-0005-0000-0000-000040000000}"/>
    <cellStyle name="Normálna 18 2" xfId="356" xr:uid="{9E3EE9B9-86C1-4365-9932-741CD82A90D0}"/>
    <cellStyle name="Normálna 19" xfId="179" xr:uid="{00000000-0005-0000-0000-0000F9000000}"/>
    <cellStyle name="Normálna 19 2" xfId="357" xr:uid="{7B3447D9-A943-4147-83DF-9B7746E79A2A}"/>
    <cellStyle name="Normálna 19 2 2" xfId="947" xr:uid="{75015C4A-8375-4526-B747-043B9F446CA8}"/>
    <cellStyle name="Normálna 2" xfId="18" xr:uid="{00000000-0005-0000-0000-00000E000000}"/>
    <cellStyle name="Normálna 2 10" xfId="204" xr:uid="{00000000-0005-0000-0000-0000FA000000}"/>
    <cellStyle name="Normálna 2 10 2" xfId="1019" xr:uid="{F39373DE-F659-4CF0-AE4D-C429B114405B}"/>
    <cellStyle name="Normálna 2 11" xfId="213" xr:uid="{00000000-0005-0000-0000-00000E000000}"/>
    <cellStyle name="Normálna 2 11 2" xfId="359" xr:uid="{85AAEF18-4815-4E19-92E7-1C3825AA7356}"/>
    <cellStyle name="Normálna 2 11 2 2" xfId="904" xr:uid="{D035DF23-B477-4CFB-B93E-0B32798C75A6}"/>
    <cellStyle name="Normálna 2 11 3" xfId="776" xr:uid="{92D9C5FE-16AB-419F-AF79-F02A4575F193}"/>
    <cellStyle name="Normálna 2 11 3 2" xfId="1021" xr:uid="{4020BC0B-70D7-4B4B-A48B-D00EDEB7D7BA}"/>
    <cellStyle name="Normálna 2 11 4" xfId="1020" xr:uid="{0D2A6C9A-AE2B-4559-848C-800439F850FC}"/>
    <cellStyle name="Normálna 2 12" xfId="358" xr:uid="{92B54578-8DB7-450F-9752-F8AD3184DE45}"/>
    <cellStyle name="Normálna 2 12 2" xfId="1022" xr:uid="{E8B07057-4B1E-44A8-B1F4-FD7CF05F5014}"/>
    <cellStyle name="Normálna 2 13" xfId="659" xr:uid="{995A1C9A-BC95-4E3A-A36D-2FEA0283846A}"/>
    <cellStyle name="Normálna 2 13 2" xfId="1023" xr:uid="{4C553A7D-C181-4E36-B5BE-CC0BEFD672BF}"/>
    <cellStyle name="Normálna 2 14" xfId="1017" xr:uid="{A824B306-CFBB-47E3-8B8D-A60C5E887B93}"/>
    <cellStyle name="Normálna 2 2" xfId="20" xr:uid="{00000000-0005-0000-0000-00000F000000}"/>
    <cellStyle name="Normálna 2 2 10" xfId="660" xr:uid="{F79B4C17-6AB0-45C6-9D68-F59152301A98}"/>
    <cellStyle name="Normálna 2 2 10 2" xfId="1025" xr:uid="{75DFFE38-9F26-4F0B-BA7F-72A75AE524F2}"/>
    <cellStyle name="Normálna 2 2 11" xfId="1024" xr:uid="{DE251464-F7B9-4026-80A1-D69616AAC475}"/>
    <cellStyle name="Normálna 2 2 2" xfId="22" xr:uid="{00000000-0005-0000-0000-000010000000}"/>
    <cellStyle name="Normálna 2 2 2 10" xfId="1027" xr:uid="{158C5BAA-F4C1-44D2-887A-084966A828B7}"/>
    <cellStyle name="Normálna 2 2 2 2" xfId="28" xr:uid="{00000000-0005-0000-0000-000011000000}"/>
    <cellStyle name="Normálna 2 2 2 2 2" xfId="66" xr:uid="{00000000-0005-0000-0000-000012000000}"/>
    <cellStyle name="Normálna 2 2 2 2 2 2" xfId="140" xr:uid="{00000000-0005-0000-0000-000013000000}"/>
    <cellStyle name="Normálna 2 2 2 2 2 2 2" xfId="1" xr:uid="{00000000-0005-0000-0000-000001000000}"/>
    <cellStyle name="Normálna 2 2 2 2 2 2 2 10" xfId="1032" xr:uid="{B380607C-025C-446C-BB89-F1165E6E0D52}"/>
    <cellStyle name="Normálna 2 2 2 2 2 2 2 2" xfId="2" xr:uid="{00000000-0005-0000-0000-000002000000}"/>
    <cellStyle name="Normálna 2 2 2 2 2 2 2 2 2" xfId="5" xr:uid="{00000000-0005-0000-0000-000003000000}"/>
    <cellStyle name="Normálna 2 2 2 2 2 2 2 2 2 2" xfId="12" xr:uid="{00000000-0005-0000-0000-000003000000}"/>
    <cellStyle name="Normálna 2 2 2 2 2 2 2 2 2 2 2" xfId="368" xr:uid="{05F4B7C3-99BB-4C11-98F2-313EFA5B2B69}"/>
    <cellStyle name="Normálna 2 2 2 2 2 2 2 2 2 2 2 2" xfId="1039" xr:uid="{47FB6C3B-84D2-4613-A392-70B46888E705}"/>
    <cellStyle name="Normálna 2 2 2 2 2 2 2 2 2 2 3" xfId="657" xr:uid="{FDB7B584-E767-4A03-9903-A6DCAD2C1624}"/>
    <cellStyle name="Normálna 2 2 2 2 2 2 2 2 2 2 3 2" xfId="1041" xr:uid="{EED27C49-7547-4EFA-AAD4-D88E6F1E450E}"/>
    <cellStyle name="Normálna 2 2 2 2 2 2 2 2 2 2 4" xfId="1038" xr:uid="{CF4741F5-FE4F-460C-B5F1-9DFA8F09EA4C}"/>
    <cellStyle name="Normálna 2 2 2 2 2 2 2 2 2 3" xfId="367" xr:uid="{3C3F2416-4B42-4D5B-A932-98F0C27BE537}"/>
    <cellStyle name="Normálna 2 2 2 2 2 2 2 2 2 3 2" xfId="1042" xr:uid="{1406A874-CDC0-4D88-9DB1-351459385775}"/>
    <cellStyle name="Normálna 2 2 2 2 2 2 2 2 2 4" xfId="650" xr:uid="{1D22024D-ED6B-4A9B-A183-34CF1A72D09B}"/>
    <cellStyle name="Normálna 2 2 2 2 2 2 2 2 2 4 2" xfId="1044" xr:uid="{A2DACE9C-AA6E-4FE9-8EFD-DA9DAACDF61E}"/>
    <cellStyle name="Normálna 2 2 2 2 2 2 2 2 2 5" xfId="1037" xr:uid="{02B5B488-B504-4C2C-AE4C-D91FCA1F08B4}"/>
    <cellStyle name="Normálna 2 2 2 2 2 2 2 2 3" xfId="9" xr:uid="{00000000-0005-0000-0000-000002000000}"/>
    <cellStyle name="Normálna 2 2 2 2 2 2 2 2 3 2" xfId="369" xr:uid="{550B19A9-5123-4AD7-BE30-56435B10BC32}"/>
    <cellStyle name="Normálna 2 2 2 2 2 2 2 2 3 2 2" xfId="1046" xr:uid="{E18C8C8C-9F92-4F74-A36C-ABE917EC0DC5}"/>
    <cellStyle name="Normálna 2 2 2 2 2 2 2 2 3 3" xfId="654" xr:uid="{12601FB2-7F2A-4EDB-9361-C0A0C888C83F}"/>
    <cellStyle name="Normálna 2 2 2 2 2 2 2 2 3 3 2" xfId="1047" xr:uid="{B83A0F15-E244-418D-8BB0-00BBA8D39C66}"/>
    <cellStyle name="Normálna 2 2 2 2 2 2 2 2 3 4" xfId="1045" xr:uid="{7FB5F9BC-AF90-409C-9887-23B44E446369}"/>
    <cellStyle name="Normálna 2 2 2 2 2 2 2 2 4" xfId="8" xr:uid="{00000000-0005-0000-0000-000002000000}"/>
    <cellStyle name="Normálna 2 2 2 2 2 2 2 2 4 2" xfId="370" xr:uid="{5529BBC7-3D75-4500-A909-FABE1E557825}"/>
    <cellStyle name="Normálna 2 2 2 2 2 2 2 2 4 2 2" xfId="1050" xr:uid="{D2316537-7E78-4225-9DC7-ACACEB6D2E74}"/>
    <cellStyle name="Normálna 2 2 2 2 2 2 2 2 4 3" xfId="653" xr:uid="{7462934D-ADBC-440B-BDD0-E5A774F92937}"/>
    <cellStyle name="Normálna 2 2 2 2 2 2 2 2 4 3 2" xfId="1051" xr:uid="{BF912038-51F7-469A-A085-80DAFB586885}"/>
    <cellStyle name="Normálna 2 2 2 2 2 2 2 2 4 4" xfId="1048" xr:uid="{8387812C-065B-4A29-B78F-F53476BB04BB}"/>
    <cellStyle name="Normálna 2 2 2 2 2 2 2 2 5" xfId="366" xr:uid="{011BAE99-1F80-42C9-8779-58AE35D8140E}"/>
    <cellStyle name="Normálna 2 2 2 2 2 2 2 2 5 2" xfId="1053" xr:uid="{6144BC59-D664-4804-A999-BC42E9CC2B5D}"/>
    <cellStyle name="Normálna 2 2 2 2 2 2 2 2 6" xfId="647" xr:uid="{1970D9F9-AF8E-4572-9A5E-830FC41D8DFF}"/>
    <cellStyle name="Normálna 2 2 2 2 2 2 2 2 6 2" xfId="1057" xr:uid="{1D16BA93-2717-4B98-ABFE-39AA63C44A4F}"/>
    <cellStyle name="Normálna 2 2 2 2 2 2 2 2 7" xfId="1036" xr:uid="{56231DBB-0693-48EB-A992-61E87DFC6189}"/>
    <cellStyle name="Normálna 2 2 2 2 2 2 2 3" xfId="3" xr:uid="{00000000-0005-0000-0000-000004000000}"/>
    <cellStyle name="Normálna 2 2 2 2 2 2 2 3 2" xfId="6" xr:uid="{00000000-0005-0000-0000-000005000000}"/>
    <cellStyle name="Normálna 2 2 2 2 2 2 2 3 2 2" xfId="13" xr:uid="{00000000-0005-0000-0000-000005000000}"/>
    <cellStyle name="Normálna 2 2 2 2 2 2 2 3 2 2 2" xfId="373" xr:uid="{0317287F-66BC-4D96-93AB-E8F5BF829F37}"/>
    <cellStyle name="Normálna 2 2 2 2 2 2 2 3 2 2 2 2" xfId="1066" xr:uid="{075A213C-158F-4F1C-B964-72377023DBAE}"/>
    <cellStyle name="Normálna 2 2 2 2 2 2 2 3 2 2 3" xfId="658" xr:uid="{F500D1D4-F09A-457A-A08F-C196481DB8DE}"/>
    <cellStyle name="Normálna 2 2 2 2 2 2 2 3 2 2 3 2" xfId="1067" xr:uid="{5EB8CC4E-88D2-46C4-9051-7ED624F27DAD}"/>
    <cellStyle name="Normálna 2 2 2 2 2 2 2 3 2 2 4" xfId="1061" xr:uid="{1E167655-3B14-43EC-BD10-E62CC8C91C25}"/>
    <cellStyle name="Normálna 2 2 2 2 2 2 2 3 2 3" xfId="372" xr:uid="{46412305-B5AB-4FCC-B753-40EAE85456CA}"/>
    <cellStyle name="Normálna 2 2 2 2 2 2 2 3 2 3 2" xfId="968" xr:uid="{4642F84A-1F55-4A23-AD23-3B653476C476}"/>
    <cellStyle name="Normálna 2 2 2 2 2 2 2 3 2 4" xfId="651" xr:uid="{5FFE7CB9-46EF-4973-8F7D-3E9F53055FB0}"/>
    <cellStyle name="Normálna 2 2 2 2 2 2 2 3 2 4 2" xfId="1069" xr:uid="{1F683D23-56E4-441F-AE68-CF59A1736180}"/>
    <cellStyle name="Normálna 2 2 2 2 2 2 2 3 2 5" xfId="1060" xr:uid="{28972034-0B83-4CC1-B7B4-36E3E7B0E0C1}"/>
    <cellStyle name="Normálna 2 2 2 2 2 2 2 3 3" xfId="10" xr:uid="{00000000-0005-0000-0000-000004000000}"/>
    <cellStyle name="Normálna 2 2 2 2 2 2 2 3 3 2" xfId="374" xr:uid="{F395B4B7-C9EE-40D8-BF10-7B7119C80482}"/>
    <cellStyle name="Normálna 2 2 2 2 2 2 2 3 3 2 2" xfId="1071" xr:uid="{831B31B7-E71C-4095-A638-D50FB9ADB98D}"/>
    <cellStyle name="Normálna 2 2 2 2 2 2 2 3 3 3" xfId="655" xr:uid="{5696B855-CACA-4D83-AD7F-43C4F4C0EEE9}"/>
    <cellStyle name="Normálna 2 2 2 2 2 2 2 3 3 3 2" xfId="1074" xr:uid="{FD9BE27E-9E33-4CDD-A8B3-8CA7B188B4F0}"/>
    <cellStyle name="Normálna 2 2 2 2 2 2 2 3 3 4" xfId="1070" xr:uid="{AE9C8BE3-42F1-426E-9DB3-E8C0CD7D49D4}"/>
    <cellStyle name="Normálna 2 2 2 2 2 2 2 3 4" xfId="371" xr:uid="{661D682B-9A2B-41A5-8EE2-6489C5E1DF87}"/>
    <cellStyle name="Normálna 2 2 2 2 2 2 2 3 4 2" xfId="1075" xr:uid="{3544806F-AC55-4EC5-900E-752F436BAC42}"/>
    <cellStyle name="Normálna 2 2 2 2 2 2 2 3 5" xfId="648" xr:uid="{F2798BD8-25A1-483C-98BC-435031A780BD}"/>
    <cellStyle name="Normálna 2 2 2 2 2 2 2 3 5 2" xfId="1078" xr:uid="{84C5E0C5-DA93-401B-B46B-7A0DADDB2E49}"/>
    <cellStyle name="Normálna 2 2 2 2 2 2 2 3 6" xfId="1059" xr:uid="{F2072A90-B3A6-4DFC-95D0-EDBB677A2345}"/>
    <cellStyle name="Normálna 2 2 2 2 2 2 2 4" xfId="4" xr:uid="{00000000-0005-0000-0000-000006000000}"/>
    <cellStyle name="Normálna 2 2 2 2 2 2 2 4 2" xfId="11" xr:uid="{00000000-0005-0000-0000-000006000000}"/>
    <cellStyle name="Normálna 2 2 2 2 2 2 2 4 2 2" xfId="376" xr:uid="{57391E99-A66F-45DA-9663-4BE91BDBB568}"/>
    <cellStyle name="Normálna 2 2 2 2 2 2 2 4 2 2 2" xfId="1080" xr:uid="{C6B1BF3C-592C-4988-92C6-4D72DA547380}"/>
    <cellStyle name="Normálna 2 2 2 2 2 2 2 4 2 3" xfId="656" xr:uid="{EEF05BB1-82E8-490A-8A22-9A6419252C4F}"/>
    <cellStyle name="Normálna 2 2 2 2 2 2 2 4 2 3 2" xfId="928" xr:uid="{6BCD9894-E6B4-4A0F-BAA6-53D804470EB7}"/>
    <cellStyle name="Normálna 2 2 2 2 2 2 2 4 2 4" xfId="1079" xr:uid="{EC7FF725-FF58-4FCA-8D4D-E6D46761A115}"/>
    <cellStyle name="Normálna 2 2 2 2 2 2 2 4 3" xfId="375" xr:uid="{F17564B9-7EB1-4B41-A9F4-C2519D09490C}"/>
    <cellStyle name="Normálna 2 2 2 2 2 2 2 4 3 2" xfId="998" xr:uid="{F64BD109-17EF-48E3-9C2A-2B0BAE43B6D0}"/>
    <cellStyle name="Normálna 2 2 2 2 2 2 2 4 4" xfId="649" xr:uid="{C2272127-1C73-4AC0-BB47-B95C6585CDB4}"/>
    <cellStyle name="Normálna 2 2 2 2 2 2 2 4 4 2" xfId="1003" xr:uid="{A2DF291B-5E04-4AB7-AA72-FEC8A30135C8}"/>
    <cellStyle name="Normálna 2 2 2 2 2 2 2 4 5" xfId="906" xr:uid="{03B0E9C2-3603-469A-84FC-C0EB724D0BE4}"/>
    <cellStyle name="Normálna 2 2 2 2 2 2 2 5" xfId="7" xr:uid="{00000000-0005-0000-0000-000001000000}"/>
    <cellStyle name="Normálna 2 2 2 2 2 2 2 5 2" xfId="377" xr:uid="{65A2CD17-2C43-46D0-A2F7-DF9C3CBCF2A5}"/>
    <cellStyle name="Normálna 2 2 2 2 2 2 2 5 2 2" xfId="924" xr:uid="{D64493DC-AA6E-4C9A-9E2A-34A066DD9B2D}"/>
    <cellStyle name="Normálna 2 2 2 2 2 2 2 5 3" xfId="652" xr:uid="{90383DDE-1AD5-4269-85B1-3CC8D7C4CD60}"/>
    <cellStyle name="Normálna 2 2 2 2 2 2 2 5 3 2" xfId="911" xr:uid="{E1FE04B6-113B-43EB-BBB4-86B723D91036}"/>
    <cellStyle name="Normálna 2 2 2 2 2 2 2 5 4" xfId="1081" xr:uid="{B51AB73D-5B52-4841-8534-BD86C9ECB667}"/>
    <cellStyle name="Normálna 2 2 2 2 2 2 2 6" xfId="177" xr:uid="{00000000-0005-0000-0000-000014000000}"/>
    <cellStyle name="Normálna 2 2 2 2 2 2 2 6 2" xfId="378" xr:uid="{FAAEE858-693D-463B-919D-8B3F68A15356}"/>
    <cellStyle name="Normálna 2 2 2 2 2 2 2 6 2 2" xfId="1043" xr:uid="{9D812F8E-96BB-4460-8F54-FF567964FCAF}"/>
    <cellStyle name="Normálna 2 2 2 2 2 2 2 6 3" xfId="775" xr:uid="{C2F9EC3D-90CF-493B-9750-EB1D61E60A43}"/>
    <cellStyle name="Normálna 2 2 2 2 2 2 2 6 3 2" xfId="916" xr:uid="{5367FA9A-136B-4E64-B159-9106C7998AC8}"/>
    <cellStyle name="Normálna 2 2 2 2 2 2 2 6 4" xfId="1082" xr:uid="{066ACC50-02D7-4484-8098-FBDAF41A8AD3}"/>
    <cellStyle name="Normálna 2 2 2 2 2 2 2 7" xfId="329" xr:uid="{00000000-0005-0000-0000-000014000000}"/>
    <cellStyle name="Normálna 2 2 2 2 2 2 2 7 2" xfId="379" xr:uid="{72CDE689-6324-42E9-BB6C-F47106EA79E9}"/>
    <cellStyle name="Normálna 2 2 2 2 2 2 2 7 2 2" xfId="1084" xr:uid="{1936F012-C8A7-4A8E-8ECF-CAE3F2A5B261}"/>
    <cellStyle name="Normálna 2 2 2 2 2 2 2 7 3" xfId="892" xr:uid="{828630D2-E589-423D-8389-3CCAFB866D1E}"/>
    <cellStyle name="Normálna 2 2 2 2 2 2 2 7 3 2" xfId="1085" xr:uid="{71902FE7-04F3-490A-88F6-A8EE9C8211AF}"/>
    <cellStyle name="Normálna 2 2 2 2 2 2 2 7 4" xfId="1083" xr:uid="{EF46D1D3-63D0-4822-9379-BD4DD524F825}"/>
    <cellStyle name="Normálna 2 2 2 2 2 2 2 8" xfId="365" xr:uid="{835AB410-163C-40AB-B0C0-2FC484AD9C6A}"/>
    <cellStyle name="Normálna 2 2 2 2 2 2 2 8 2" xfId="1086" xr:uid="{916D9258-53C2-428D-A416-75F7298D5BEF}"/>
    <cellStyle name="Normálna 2 2 2 2 2 2 2 9" xfId="646" xr:uid="{1C4CB151-4CFA-4908-956D-5B1A4236A88F}"/>
    <cellStyle name="Normálna 2 2 2 2 2 2 2 9 2" xfId="1088" xr:uid="{D1F41023-A17E-43C9-8647-2BE77949EBB8}"/>
    <cellStyle name="Normálna 2 2 2 2 2 2 3" xfId="311" xr:uid="{00000000-0005-0000-0000-000013000000}"/>
    <cellStyle name="Normálna 2 2 2 2 2 2 3 2" xfId="380" xr:uid="{5DF68EF7-74FE-44E3-9004-F470D5C4E9C7}"/>
    <cellStyle name="Normálna 2 2 2 2 2 2 3 2 2" xfId="897" xr:uid="{44C97301-8740-4AF4-AC96-B2545AB0FC5B}"/>
    <cellStyle name="Normálna 2 2 2 2 2 2 3 3" xfId="874" xr:uid="{54A6CC65-9E6C-4F25-BD34-BFDD2F483234}"/>
    <cellStyle name="Normálna 2 2 2 2 2 2 3 3 2" xfId="914" xr:uid="{7A196586-98BC-4A92-9649-76F26FC5C726}"/>
    <cellStyle name="Normálna 2 2 2 2 2 2 3 4" xfId="1089" xr:uid="{857A51C8-502B-4822-8FAD-72B52E560A90}"/>
    <cellStyle name="Normálna 2 2 2 2 2 2 4" xfId="364" xr:uid="{4B662D56-FDE5-431B-8E24-8DAD20807645}"/>
    <cellStyle name="Normálna 2 2 2 2 2 2 4 2" xfId="1092" xr:uid="{9C51CEC8-9628-4FE2-BFE1-6DFE58415309}"/>
    <cellStyle name="Normálna 2 2 2 2 2 2 5" xfId="757" xr:uid="{E244501A-8335-4A91-A0E3-B75A4F521AA3}"/>
    <cellStyle name="Normálna 2 2 2 2 2 2 5 2" xfId="919" xr:uid="{7C2585F7-1DB8-4A24-96D4-90D00B04C949}"/>
    <cellStyle name="Normálna 2 2 2 2 2 2 6" xfId="1031" xr:uid="{A56040BE-8B3A-4DB7-AAAA-4010F3584A37}"/>
    <cellStyle name="Normálna 2 2 2 2 2 3" xfId="255" xr:uid="{00000000-0005-0000-0000-000012000000}"/>
    <cellStyle name="Normálna 2 2 2 2 2 3 2" xfId="381" xr:uid="{5922FB0E-F174-44E6-BD94-7316EE7AD316}"/>
    <cellStyle name="Normálna 2 2 2 2 2 3 2 2" xfId="1097" xr:uid="{B9842E4C-E9DD-4113-86C8-8D3C367CF944}"/>
    <cellStyle name="Normálna 2 2 2 2 2 3 3" xfId="818" xr:uid="{B2CB35A4-2356-4F7C-9912-BE7D39D8DD66}"/>
    <cellStyle name="Normálna 2 2 2 2 2 3 3 2" xfId="1103" xr:uid="{2E9CBF34-7026-4748-805A-77BFBB421379}"/>
    <cellStyle name="Normálna 2 2 2 2 2 3 4" xfId="1096" xr:uid="{80317CB5-7B97-4DB2-8C91-7079A738D105}"/>
    <cellStyle name="Normálna 2 2 2 2 2 4" xfId="363" xr:uid="{99605B48-DFFC-423A-B6AB-08103A529690}"/>
    <cellStyle name="Normálna 2 2 2 2 2 4 2" xfId="1107" xr:uid="{7B6BF031-09F3-4CFE-8875-46CE194340D0}"/>
    <cellStyle name="Normálna 2 2 2 2 2 5" xfId="701" xr:uid="{F13B1129-6BDB-4ADB-AF2D-51EBD74CA65F}"/>
    <cellStyle name="Normálna 2 2 2 2 2 5 2" xfId="1065" xr:uid="{17DCBF3E-A27B-469E-80A3-DD71BFC1B9DA}"/>
    <cellStyle name="Normálna 2 2 2 2 2 6" xfId="1030" xr:uid="{287D84AC-CD08-4BE3-93FE-37B155666B31}"/>
    <cellStyle name="Normálna 2 2 2 2 3" xfId="53" xr:uid="{00000000-0005-0000-0000-000015000000}"/>
    <cellStyle name="Normálna 2 2 2 2 3 2" xfId="128" xr:uid="{00000000-0005-0000-0000-000016000000}"/>
    <cellStyle name="Normálna 2 2 2 2 3 2 2" xfId="299" xr:uid="{00000000-0005-0000-0000-000016000000}"/>
    <cellStyle name="Normálna 2 2 2 2 3 2 2 2" xfId="384" xr:uid="{F6591D7A-9E48-4553-A474-33929314C514}"/>
    <cellStyle name="Normálna 2 2 2 2 3 2 2 2 2" xfId="1113" xr:uid="{8AD5BAB5-6CEB-4093-BF72-05FA62150490}"/>
    <cellStyle name="Normálna 2 2 2 2 3 2 2 3" xfId="862" xr:uid="{66CCEB16-49EE-4246-9229-CAD2B5D74E19}"/>
    <cellStyle name="Normálna 2 2 2 2 3 2 2 3 2" xfId="1115" xr:uid="{2814071D-7BB1-40D7-B11D-FC0FF3FEC87B}"/>
    <cellStyle name="Normálna 2 2 2 2 3 2 2 4" xfId="1110" xr:uid="{CFA74EEA-C2A5-423B-9DED-881D23D3B074}"/>
    <cellStyle name="Normálna 2 2 2 2 3 2 3" xfId="383" xr:uid="{581A3890-62A9-4C1F-A846-601A0B572128}"/>
    <cellStyle name="Normálna 2 2 2 2 3 2 3 2" xfId="1116" xr:uid="{90F707F4-9AD1-41C2-B7EB-90A98DAE4BB2}"/>
    <cellStyle name="Normálna 2 2 2 2 3 2 4" xfId="745" xr:uid="{8F4FC015-200A-4CF6-922A-DD1A10A37FFF}"/>
    <cellStyle name="Normálna 2 2 2 2 3 2 4 2" xfId="1117" xr:uid="{BF5325AD-4648-4632-99E9-A8EB84E0A18C}"/>
    <cellStyle name="Normálna 2 2 2 2 3 2 5" xfId="1109" xr:uid="{11887A55-6CB7-40E4-82FF-C8B5771E5215}"/>
    <cellStyle name="Normálna 2 2 2 2 3 3" xfId="242" xr:uid="{00000000-0005-0000-0000-000015000000}"/>
    <cellStyle name="Normálna 2 2 2 2 3 3 2" xfId="385" xr:uid="{94C6938F-0FDB-46BF-B90B-052A36AD2D6E}"/>
    <cellStyle name="Normálna 2 2 2 2 3 3 2 2" xfId="1122" xr:uid="{5BC22FDE-24EC-45F5-9D87-B62B83834052}"/>
    <cellStyle name="Normálna 2 2 2 2 3 3 3" xfId="805" xr:uid="{3226DAB1-1636-4CD2-9211-EB9B8056FD04}"/>
    <cellStyle name="Normálna 2 2 2 2 3 3 3 2" xfId="1114" xr:uid="{80B7A118-8B4C-4ED6-ACDE-650B26231FDC}"/>
    <cellStyle name="Normálna 2 2 2 2 3 3 4" xfId="1120" xr:uid="{27C5366E-A8E5-49C8-8B21-2AF4621F8871}"/>
    <cellStyle name="Normálna 2 2 2 2 3 4" xfId="382" xr:uid="{068E8034-E624-42FA-B97B-3FB895E15A32}"/>
    <cellStyle name="Normálna 2 2 2 2 3 4 2" xfId="1125" xr:uid="{251871FA-3B39-4C53-B8AE-D017F15DC331}"/>
    <cellStyle name="Normálna 2 2 2 2 3 5" xfId="688" xr:uid="{C8EE9799-BEA7-4FBA-A913-44FB43299642}"/>
    <cellStyle name="Normálna 2 2 2 2 3 5 2" xfId="969" xr:uid="{863933F4-3B90-4C18-A9C3-4A6C97A9285B}"/>
    <cellStyle name="Normálna 2 2 2 2 3 6" xfId="1108" xr:uid="{3BEDD2F9-18DE-400C-B08E-AB9D4C05D607}"/>
    <cellStyle name="Normálna 2 2 2 2 4" xfId="108" xr:uid="{00000000-0005-0000-0000-000017000000}"/>
    <cellStyle name="Normálna 2 2 2 2 4 2" xfId="280" xr:uid="{00000000-0005-0000-0000-000017000000}"/>
    <cellStyle name="Normálna 2 2 2 2 4 2 2" xfId="387" xr:uid="{8C794429-318C-468A-8DEF-26CDE2372879}"/>
    <cellStyle name="Normálna 2 2 2 2 4 2 2 2" xfId="1128" xr:uid="{3BD98202-A3CE-4D34-880F-20F5F27B8508}"/>
    <cellStyle name="Normálna 2 2 2 2 4 2 3" xfId="843" xr:uid="{100213EF-D677-46A5-A607-43C125FAF40E}"/>
    <cellStyle name="Normálna 2 2 2 2 4 2 3 2" xfId="1129" xr:uid="{3B575E72-A1FF-4FF2-BDD8-EFFF4D5BA2E6}"/>
    <cellStyle name="Normálna 2 2 2 2 4 2 4" xfId="1127" xr:uid="{C9B396A3-4E90-4769-93C2-80F550F9F586}"/>
    <cellStyle name="Normálna 2 2 2 2 4 3" xfId="386" xr:uid="{A5B35765-32A1-49E2-9FBB-ED2EB0409647}"/>
    <cellStyle name="Normálna 2 2 2 2 4 3 2" xfId="1130" xr:uid="{D7B16FFF-0EA0-46DD-934D-BD1D048F5779}"/>
    <cellStyle name="Normálna 2 2 2 2 4 4" xfId="726" xr:uid="{20DA031A-99A0-4E9F-BE3E-9ED388945E0B}"/>
    <cellStyle name="Normálna 2 2 2 2 4 4 2" xfId="1131" xr:uid="{94014A65-605D-4091-A49D-BBBE0221E20F}"/>
    <cellStyle name="Normálna 2 2 2 2 4 5" xfId="1126" xr:uid="{A4DE4F54-D9E7-4696-A32F-9062E806252D}"/>
    <cellStyle name="Normálna 2 2 2 2 5" xfId="222" xr:uid="{00000000-0005-0000-0000-000011000000}"/>
    <cellStyle name="Normálna 2 2 2 2 5 2" xfId="388" xr:uid="{4B16E247-FD0A-4BAF-94F9-12EE354A3798}"/>
    <cellStyle name="Normálna 2 2 2 2 5 2 2" xfId="929" xr:uid="{65FC7A61-6EE6-4D98-862A-EA1ED205F645}"/>
    <cellStyle name="Normálna 2 2 2 2 5 3" xfId="785" xr:uid="{1028F827-E8AB-4264-892B-FCA880F62845}"/>
    <cellStyle name="Normálna 2 2 2 2 5 3 2" xfId="1133" xr:uid="{8F4516FE-5DC0-4E8C-99DD-BCC9391E7FCE}"/>
    <cellStyle name="Normálna 2 2 2 2 5 4" xfId="1132" xr:uid="{295B1D74-BEAD-43DA-B788-83AA1F8A6B9C}"/>
    <cellStyle name="Normálna 2 2 2 2 6" xfId="362" xr:uid="{23A9B1D0-688E-4800-963C-9B7CE1779E60}"/>
    <cellStyle name="Normálna 2 2 2 2 6 2" xfId="1135" xr:uid="{321B179E-7F1C-48BD-92A5-E0AB7B333405}"/>
    <cellStyle name="Normálna 2 2 2 2 7" xfId="668" xr:uid="{14B2CA69-4D99-4B5B-BE18-D0ED7050B76E}"/>
    <cellStyle name="Normálna 2 2 2 2 7 2" xfId="1137" xr:uid="{9CB6ECC5-055E-4B8F-BC24-1B8CA124B1CE}"/>
    <cellStyle name="Normálna 2 2 2 2 8" xfId="1029" xr:uid="{82D4B9A8-FCE3-444D-85C3-0E899A51B7F2}"/>
    <cellStyle name="Normálna 2 2 2 3" xfId="34" xr:uid="{00000000-0005-0000-0000-000018000000}"/>
    <cellStyle name="Normálna 2 2 2 3 2" xfId="67" xr:uid="{00000000-0005-0000-0000-000019000000}"/>
    <cellStyle name="Normálna 2 2 2 3 2 2" xfId="141" xr:uid="{00000000-0005-0000-0000-00001A000000}"/>
    <cellStyle name="Normálna 2 2 2 3 2 2 2" xfId="312" xr:uid="{00000000-0005-0000-0000-00001A000000}"/>
    <cellStyle name="Normálna 2 2 2 3 2 2 2 2" xfId="392" xr:uid="{DDF01995-A560-42F4-8F02-14AEFFB13068}"/>
    <cellStyle name="Normálna 2 2 2 3 2 2 2 2 2" xfId="1142" xr:uid="{DF8277AF-E2F0-47EB-A30E-31E791DB5078}"/>
    <cellStyle name="Normálna 2 2 2 3 2 2 2 3" xfId="875" xr:uid="{D972A4A4-ED69-471D-AF27-5232F000FB0E}"/>
    <cellStyle name="Normálna 2 2 2 3 2 2 2 3 2" xfId="1143" xr:uid="{C055F3F3-50F0-43EB-9E49-5E0BEFF2B07B}"/>
    <cellStyle name="Normálna 2 2 2 3 2 2 2 4" xfId="1141" xr:uid="{94D73268-CB5B-4576-B359-BDE7D79E1068}"/>
    <cellStyle name="Normálna 2 2 2 3 2 2 3" xfId="391" xr:uid="{FD3C633E-2D98-4909-B006-C04C3C3D67E0}"/>
    <cellStyle name="Normálna 2 2 2 3 2 2 3 2" xfId="1144" xr:uid="{384F7193-7ECF-48B0-ACC8-AB1172811094}"/>
    <cellStyle name="Normálna 2 2 2 3 2 2 4" xfId="758" xr:uid="{84B4CE61-3571-4B97-8BD2-F86F1109E9A5}"/>
    <cellStyle name="Normálna 2 2 2 3 2 2 4 2" xfId="1145" xr:uid="{AA86B2C4-9738-463B-8C02-13746A8CF293}"/>
    <cellStyle name="Normálna 2 2 2 3 2 2 5" xfId="1139" xr:uid="{9AD3F313-6795-4D8E-B01F-02E6995A6469}"/>
    <cellStyle name="Normálna 2 2 2 3 2 3" xfId="256" xr:uid="{00000000-0005-0000-0000-000019000000}"/>
    <cellStyle name="Normálna 2 2 2 3 2 3 2" xfId="393" xr:uid="{D0B38900-B577-49B9-B725-7D281D9C726E}"/>
    <cellStyle name="Normálna 2 2 2 3 2 3 2 2" xfId="1150" xr:uid="{4B00E76F-E32A-420F-9574-6BA987A7DCD0}"/>
    <cellStyle name="Normálna 2 2 2 3 2 3 3" xfId="819" xr:uid="{0FB30249-3D2B-486E-B2EE-017B21595494}"/>
    <cellStyle name="Normálna 2 2 2 3 2 3 3 2" xfId="1152" xr:uid="{9F7FF8DD-FEFC-448F-A307-47BE20B1FB49}"/>
    <cellStyle name="Normálna 2 2 2 3 2 3 4" xfId="1147" xr:uid="{9C72C73B-C76F-49B3-9F80-D6ADAC1A71D8}"/>
    <cellStyle name="Normálna 2 2 2 3 2 4" xfId="390" xr:uid="{693EA4D2-6194-41E1-B171-B346F36455A6}"/>
    <cellStyle name="Normálna 2 2 2 3 2 4 2" xfId="1154" xr:uid="{8C61B51D-D00F-4F8E-B167-CF48B0E434AD}"/>
    <cellStyle name="Normálna 2 2 2 3 2 5" xfId="702" xr:uid="{91BEEE6B-163A-4220-A108-CD2F537FD2EB}"/>
    <cellStyle name="Normálna 2 2 2 3 2 5 2" xfId="1156" xr:uid="{9EFEF87B-96B1-4B87-BDFA-D74A5ECB5148}"/>
    <cellStyle name="Normálna 2 2 2 3 2 6" xfId="1138" xr:uid="{EE2A3FB5-50F2-4AC8-95DD-2535273D97F9}"/>
    <cellStyle name="Normálna 2 2 2 3 3" xfId="59" xr:uid="{00000000-0005-0000-0000-00001B000000}"/>
    <cellStyle name="Normálna 2 2 2 3 3 2" xfId="134" xr:uid="{00000000-0005-0000-0000-00001C000000}"/>
    <cellStyle name="Normálna 2 2 2 3 3 2 2" xfId="305" xr:uid="{00000000-0005-0000-0000-00001C000000}"/>
    <cellStyle name="Normálna 2 2 2 3 3 2 2 2" xfId="396" xr:uid="{8088B3AB-007E-4D27-8FF4-C0583B3D6786}"/>
    <cellStyle name="Normálna 2 2 2 3 3 2 2 2 2" xfId="1160" xr:uid="{964C4006-8ECB-496C-8DE0-1D6ABBFEDF12}"/>
    <cellStyle name="Normálna 2 2 2 3 3 2 2 3" xfId="868" xr:uid="{1F708755-E046-4A31-9D81-08BDE9F4CD83}"/>
    <cellStyle name="Normálna 2 2 2 3 3 2 2 3 2" xfId="1161" xr:uid="{C6153B77-5912-4128-896B-5BC9D13F9F7A}"/>
    <cellStyle name="Normálna 2 2 2 3 3 2 2 4" xfId="1159" xr:uid="{98DDE223-3874-4824-B28D-D48F44B97C60}"/>
    <cellStyle name="Normálna 2 2 2 3 3 2 3" xfId="395" xr:uid="{73819AE5-D078-45DF-8E1B-40E6FC4B3AF5}"/>
    <cellStyle name="Normálna 2 2 2 3 3 2 3 2" xfId="1162" xr:uid="{A8367542-9517-4694-B068-0D1675E2C0A1}"/>
    <cellStyle name="Normálna 2 2 2 3 3 2 4" xfId="751" xr:uid="{F3346C13-B687-4296-B251-D7ACB38E8CAE}"/>
    <cellStyle name="Normálna 2 2 2 3 3 2 4 2" xfId="986" xr:uid="{CD6CD84E-DD0C-41AD-B062-712392B6B7A3}"/>
    <cellStyle name="Normálna 2 2 2 3 3 2 5" xfId="1158" xr:uid="{8E1FD403-F21E-4B34-864A-DCC3A1EBE0DF}"/>
    <cellStyle name="Normálna 2 2 2 3 3 3" xfId="248" xr:uid="{00000000-0005-0000-0000-00001B000000}"/>
    <cellStyle name="Normálna 2 2 2 3 3 3 2" xfId="397" xr:uid="{FA749AC3-DC04-4BEF-A892-80301265503A}"/>
    <cellStyle name="Normálna 2 2 2 3 3 3 2 2" xfId="1165" xr:uid="{A2DCDE5B-BF2D-4C6C-9CFC-46E2EEEB5001}"/>
    <cellStyle name="Normálna 2 2 2 3 3 3 3" xfId="811" xr:uid="{01EB59C6-14DC-4B60-BC78-F77C7DD67180}"/>
    <cellStyle name="Normálna 2 2 2 3 3 3 3 2" xfId="1166" xr:uid="{215726F6-BC61-4AD4-BBB7-444312B7BC78}"/>
    <cellStyle name="Normálna 2 2 2 3 3 3 4" xfId="1164" xr:uid="{13467392-2431-4E2B-B6DA-89F80E60ACD2}"/>
    <cellStyle name="Normálna 2 2 2 3 3 4" xfId="394" xr:uid="{AAEBA301-5C53-4239-811E-3BD24A21B3DB}"/>
    <cellStyle name="Normálna 2 2 2 3 3 4 2" xfId="1168" xr:uid="{3D4D9F10-74D8-49D6-84C2-D5412C968156}"/>
    <cellStyle name="Normálna 2 2 2 3 3 5" xfId="694" xr:uid="{8D48FB9D-5392-4005-AD2F-9CA21E649E8A}"/>
    <cellStyle name="Normálna 2 2 2 3 3 5 2" xfId="1169" xr:uid="{5F1662D5-BC26-4516-93BE-B42C9832FD0D}"/>
    <cellStyle name="Normálna 2 2 2 3 3 6" xfId="1157" xr:uid="{142EE15B-8182-49BF-96A3-CE0C2F6A2B7F}"/>
    <cellStyle name="Normálna 2 2 2 3 4" xfId="114" xr:uid="{00000000-0005-0000-0000-00001D000000}"/>
    <cellStyle name="Normálna 2 2 2 3 4 2" xfId="286" xr:uid="{00000000-0005-0000-0000-00001D000000}"/>
    <cellStyle name="Normálna 2 2 2 3 4 2 2" xfId="399" xr:uid="{4C07D728-F775-43ED-8464-760F8994534D}"/>
    <cellStyle name="Normálna 2 2 2 3 4 2 2 2" xfId="1172" xr:uid="{0A096B00-482A-4836-ADE2-E7164D8F9AD9}"/>
    <cellStyle name="Normálna 2 2 2 3 4 2 3" xfId="849" xr:uid="{E2C1A10B-182B-4F1E-A856-686A20629D5A}"/>
    <cellStyle name="Normálna 2 2 2 3 4 2 3 2" xfId="1173" xr:uid="{5DE99A72-0CD8-414F-8A0D-43039F95078C}"/>
    <cellStyle name="Normálna 2 2 2 3 4 2 4" xfId="1171" xr:uid="{5F835873-7289-4E9E-BACE-666BB15FA7C8}"/>
    <cellStyle name="Normálna 2 2 2 3 4 3" xfId="398" xr:uid="{149A0E58-40BE-456B-8AB2-6899CB6A0A6B}"/>
    <cellStyle name="Normálna 2 2 2 3 4 3 2" xfId="977" xr:uid="{EE02E949-51EC-4D74-8872-81C3FD000BF6}"/>
    <cellStyle name="Normálna 2 2 2 3 4 4" xfId="732" xr:uid="{EA428E47-7C74-4A73-839A-72B72BBA699F}"/>
    <cellStyle name="Normálna 2 2 2 3 4 4 2" xfId="1174" xr:uid="{BBBFC498-BC61-49EB-B42B-3F954DBB4EF0}"/>
    <cellStyle name="Normálna 2 2 2 3 4 5" xfId="1170" xr:uid="{4F795463-6725-4A7A-922B-CEFB4885A0E6}"/>
    <cellStyle name="Normálna 2 2 2 3 5" xfId="228" xr:uid="{00000000-0005-0000-0000-000018000000}"/>
    <cellStyle name="Normálna 2 2 2 3 5 2" xfId="400" xr:uid="{3E9A504B-90FB-48EA-BAEE-2BD9BA3D7786}"/>
    <cellStyle name="Normálna 2 2 2 3 5 2 2" xfId="976" xr:uid="{7FA2F856-FE9E-4333-A8B5-4D9A755E5DAE}"/>
    <cellStyle name="Normálna 2 2 2 3 5 3" xfId="791" xr:uid="{46B5A369-D555-408F-949E-D701D88FBE23}"/>
    <cellStyle name="Normálna 2 2 2 3 5 3 2" xfId="1178" xr:uid="{AB3CFC76-3230-4E51-B72C-37C1F4419DB8}"/>
    <cellStyle name="Normálna 2 2 2 3 5 4" xfId="1176" xr:uid="{6133E8A9-5532-4B85-9B69-A6B410D69BA8}"/>
    <cellStyle name="Normálna 2 2 2 3 6" xfId="389" xr:uid="{D68A4437-0164-4794-93C2-2C9A30088533}"/>
    <cellStyle name="Normálna 2 2 2 3 6 2" xfId="934" xr:uid="{B5B4D066-D0CF-4D43-BD4E-60550E6B492E}"/>
    <cellStyle name="Normálna 2 2 2 3 7" xfId="674" xr:uid="{7F31AB29-39DF-42F8-8B9D-9378E17154EB}"/>
    <cellStyle name="Normálna 2 2 2 3 7 2" xfId="1180" xr:uid="{DC654267-5955-416C-BA36-FFB22649BFA2}"/>
    <cellStyle name="Normálna 2 2 2 3 8" xfId="896" xr:uid="{C352C7AC-2A1F-4C09-BBB7-B7962B459FAB}"/>
    <cellStyle name="Normálna 2 2 2 4" xfId="65" xr:uid="{00000000-0005-0000-0000-00001E000000}"/>
    <cellStyle name="Normálna 2 2 2 4 2" xfId="139" xr:uid="{00000000-0005-0000-0000-00001F000000}"/>
    <cellStyle name="Normálna 2 2 2 4 2 2" xfId="310" xr:uid="{00000000-0005-0000-0000-00001F000000}"/>
    <cellStyle name="Normálna 2 2 2 4 2 2 2" xfId="403" xr:uid="{D318C942-1AE9-4C00-B0F1-EAB211CABFB3}"/>
    <cellStyle name="Normálna 2 2 2 4 2 2 2 2" xfId="1183" xr:uid="{36C944CD-3975-4D70-962A-6948AE148780}"/>
    <cellStyle name="Normálna 2 2 2 4 2 2 3" xfId="873" xr:uid="{399786C3-48F8-48E9-B1E0-382FCD31E103}"/>
    <cellStyle name="Normálna 2 2 2 4 2 2 3 2" xfId="1184" xr:uid="{DF29EF25-1192-4DF6-9485-82540085B1AF}"/>
    <cellStyle name="Normálna 2 2 2 4 2 2 4" xfId="1182" xr:uid="{0F88453F-0E14-4860-8B90-EBDB4DADF6AA}"/>
    <cellStyle name="Normálna 2 2 2 4 2 3" xfId="402" xr:uid="{5E476358-7458-48A9-84D5-DF771A080DBE}"/>
    <cellStyle name="Normálna 2 2 2 4 2 3 2" xfId="1185" xr:uid="{DC8F3FCA-21E4-45C6-B0E1-1B7589E48194}"/>
    <cellStyle name="Normálna 2 2 2 4 2 4" xfId="756" xr:uid="{DF43509C-AE63-463F-8887-DFABCC1E56BC}"/>
    <cellStyle name="Normálna 2 2 2 4 2 4 2" xfId="1186" xr:uid="{12C85F47-57C4-4188-9197-A4F847B2294D}"/>
    <cellStyle name="Normálna 2 2 2 4 2 5" xfId="1181" xr:uid="{2EFF2B47-2154-46D3-9299-51F1D469C99A}"/>
    <cellStyle name="Normálna 2 2 2 4 3" xfId="254" xr:uid="{00000000-0005-0000-0000-00001E000000}"/>
    <cellStyle name="Normálna 2 2 2 4 3 2" xfId="404" xr:uid="{F3775F07-E32C-4D64-B17E-E1AC8FE310C2}"/>
    <cellStyle name="Normálna 2 2 2 4 3 2 2" xfId="1040" xr:uid="{7F18BEA6-2762-4A36-8C19-45E9621F77E1}"/>
    <cellStyle name="Normálna 2 2 2 4 3 3" xfId="817" xr:uid="{96F487CC-9B0A-4782-AFDE-AB574EAF1855}"/>
    <cellStyle name="Normálna 2 2 2 4 3 3 2" xfId="1190" xr:uid="{5D36779C-B53D-454D-9DF0-B4849DD42E59}"/>
    <cellStyle name="Normálna 2 2 2 4 3 4" xfId="1187" xr:uid="{0552EE79-4DD5-48F5-A760-F2FF8F234669}"/>
    <cellStyle name="Normálna 2 2 2 4 4" xfId="401" xr:uid="{F67F4775-13A5-4371-B13F-7F222BC6D398}"/>
    <cellStyle name="Normálna 2 2 2 4 4 2" xfId="1191" xr:uid="{12D4703C-67FE-4112-8D2B-65FCD05DCEED}"/>
    <cellStyle name="Normálna 2 2 2 4 5" xfId="700" xr:uid="{D7B46E57-DE39-4662-9AED-5620916D541E}"/>
    <cellStyle name="Normálna 2 2 2 4 5 2" xfId="1194" xr:uid="{F4C4754B-0535-43E2-B36C-743F7836FEE0}"/>
    <cellStyle name="Normálna 2 2 2 4 6" xfId="913" xr:uid="{240653CC-E1DC-43E7-B987-0051480C2F8B}"/>
    <cellStyle name="Normálna 2 2 2 5" xfId="47" xr:uid="{00000000-0005-0000-0000-000020000000}"/>
    <cellStyle name="Normálna 2 2 2 5 2" xfId="122" xr:uid="{00000000-0005-0000-0000-000021000000}"/>
    <cellStyle name="Normálna 2 2 2 5 2 2" xfId="293" xr:uid="{00000000-0005-0000-0000-000021000000}"/>
    <cellStyle name="Normálna 2 2 2 5 2 2 2" xfId="407" xr:uid="{B5E22F39-70F9-4FF1-927B-5AB4EBA15974}"/>
    <cellStyle name="Normálna 2 2 2 5 2 2 2 2" xfId="1197" xr:uid="{9AC537E6-C8B8-4884-A942-CCFACA27ABB2}"/>
    <cellStyle name="Normálna 2 2 2 5 2 2 3" xfId="856" xr:uid="{B2E3A780-A0E5-4145-AA03-06737AE39DBB}"/>
    <cellStyle name="Normálna 2 2 2 5 2 2 3 2" xfId="1198" xr:uid="{3CACFDDC-03BD-47D3-B5F1-EA7F10F93EA0}"/>
    <cellStyle name="Normálna 2 2 2 5 2 2 4" xfId="1196" xr:uid="{E2CCA898-5B9A-47B2-B635-264F88635865}"/>
    <cellStyle name="Normálna 2 2 2 5 2 3" xfId="406" xr:uid="{CD8B4C8F-B238-4A84-AFBE-E310044809D3}"/>
    <cellStyle name="Normálna 2 2 2 5 2 3 2" xfId="1035" xr:uid="{C3B462E4-EF48-4146-AB85-1276CC60EDBE}"/>
    <cellStyle name="Normálna 2 2 2 5 2 4" xfId="739" xr:uid="{264CCC9C-49F6-460F-A203-30D00A6C78E6}"/>
    <cellStyle name="Normálna 2 2 2 5 2 4 2" xfId="1058" xr:uid="{778A4B96-B27D-48D9-8D85-69FB15BC3B7C}"/>
    <cellStyle name="Normálna 2 2 2 5 2 5" xfId="1195" xr:uid="{5E7831D6-E84E-4394-AA24-1EA601BAE7AD}"/>
    <cellStyle name="Normálna 2 2 2 5 3" xfId="236" xr:uid="{00000000-0005-0000-0000-000020000000}"/>
    <cellStyle name="Normálna 2 2 2 5 3 2" xfId="408" xr:uid="{B117A504-CEE8-410C-8FA7-BABAA919681D}"/>
    <cellStyle name="Normálna 2 2 2 5 3 2 2" xfId="1028" xr:uid="{31A1BA93-0284-4897-938B-9C542C8113BD}"/>
    <cellStyle name="Normálna 2 2 2 5 3 3" xfId="799" xr:uid="{D9D04373-2876-4AEF-AEB6-2083450AC825}"/>
    <cellStyle name="Normálna 2 2 2 5 3 3 2" xfId="895" xr:uid="{46DBF2F0-0B2E-4D71-8BDF-A1F154BF8417}"/>
    <cellStyle name="Normálna 2 2 2 5 3 4" xfId="1026" xr:uid="{89B6329F-E32A-49A4-9B20-6DB1084D0F1C}"/>
    <cellStyle name="Normálna 2 2 2 5 4" xfId="405" xr:uid="{5D3338B6-D1CF-4A27-B565-CCE41D300346}"/>
    <cellStyle name="Normálna 2 2 2 5 4 2" xfId="1200" xr:uid="{34DB7EED-A314-46AC-B38A-46EBA90736D4}"/>
    <cellStyle name="Normálna 2 2 2 5 5" xfId="682" xr:uid="{87199803-DABE-4E00-8A4F-BDECE759BC94}"/>
    <cellStyle name="Normálna 2 2 2 5 5 2" xfId="1202" xr:uid="{17B7C72A-9E21-422F-8849-3B44BC1553A8}"/>
    <cellStyle name="Normálna 2 2 2 5 6" xfId="912" xr:uid="{008F37B3-3E48-4C24-88E3-97291BB81E63}"/>
    <cellStyle name="Normálna 2 2 2 6" xfId="102" xr:uid="{00000000-0005-0000-0000-000022000000}"/>
    <cellStyle name="Normálna 2 2 2 6 2" xfId="274" xr:uid="{00000000-0005-0000-0000-000022000000}"/>
    <cellStyle name="Normálna 2 2 2 6 2 2" xfId="410" xr:uid="{353B8B07-0C26-4402-AC31-317A4495A576}"/>
    <cellStyle name="Normálna 2 2 2 6 2 2 2" xfId="1208" xr:uid="{1F876925-6CBC-408E-893E-0D4289299C8A}"/>
    <cellStyle name="Normálna 2 2 2 6 2 3" xfId="837" xr:uid="{A49E8201-5DFB-4A1E-8593-EC05D7B4C955}"/>
    <cellStyle name="Normálna 2 2 2 6 2 3 2" xfId="1210" xr:uid="{2EC0638B-CF24-46A7-87BD-1446B886E356}"/>
    <cellStyle name="Normálna 2 2 2 6 2 4" xfId="1204" xr:uid="{A95F09DE-8EBF-43FC-BD7D-8799EC1FA671}"/>
    <cellStyle name="Normálna 2 2 2 6 3" xfId="409" xr:uid="{4E28088A-DB1C-4713-BC52-0C438362B38D}"/>
    <cellStyle name="Normálna 2 2 2 6 3 2" xfId="1214" xr:uid="{318941A8-CDFF-4BDF-851A-A5E619DC6254}"/>
    <cellStyle name="Normálna 2 2 2 6 4" xfId="720" xr:uid="{EB8EC4E6-0E25-40E1-8150-6E586AA58AF6}"/>
    <cellStyle name="Normálna 2 2 2 6 4 2" xfId="1207" xr:uid="{D76D75C3-6049-4F65-80A1-17740B43671B}"/>
    <cellStyle name="Normálna 2 2 2 6 5" xfId="940" xr:uid="{73842864-C050-4F85-AEB8-BF377097641D}"/>
    <cellStyle name="Normálna 2 2 2 7" xfId="216" xr:uid="{00000000-0005-0000-0000-000010000000}"/>
    <cellStyle name="Normálna 2 2 2 7 2" xfId="411" xr:uid="{A776206A-BE76-475C-975C-930A38F96087}"/>
    <cellStyle name="Normálna 2 2 2 7 2 2" xfId="1068" xr:uid="{C1FC22EE-3493-4960-857F-B20F384484F4}"/>
    <cellStyle name="Normálna 2 2 2 7 3" xfId="779" xr:uid="{B28A17E5-3AD2-4F9F-897C-DEE143ABDFFF}"/>
    <cellStyle name="Normálna 2 2 2 7 3 2" xfId="1217" xr:uid="{8ACD15FE-2F40-475C-AE59-478C9612F8C8}"/>
    <cellStyle name="Normálna 2 2 2 7 4" xfId="945" xr:uid="{F52615BD-8A69-4161-AEEA-F4C25072FC52}"/>
    <cellStyle name="Normálna 2 2 2 8" xfId="361" xr:uid="{B9D6304A-EF11-4A99-BBB2-F743C7C70AC6}"/>
    <cellStyle name="Normálna 2 2 2 8 2" xfId="951" xr:uid="{1E2D6AD8-A61C-4AE1-9F72-D5CD5B09624A}"/>
    <cellStyle name="Normálna 2 2 2 9" xfId="662" xr:uid="{7D95DF96-7650-4164-8FDB-EEF15AA27959}"/>
    <cellStyle name="Normálna 2 2 2 9 2" xfId="1218" xr:uid="{514CAB57-FA26-4509-8EA3-180FC149B054}"/>
    <cellStyle name="Normálna 2 2 3" xfId="26" xr:uid="{00000000-0005-0000-0000-000023000000}"/>
    <cellStyle name="Normálna 2 2 3 2" xfId="68" xr:uid="{00000000-0005-0000-0000-000024000000}"/>
    <cellStyle name="Normálna 2 2 3 2 2" xfId="142" xr:uid="{00000000-0005-0000-0000-000025000000}"/>
    <cellStyle name="Normálna 2 2 3 2 2 2" xfId="313" xr:uid="{00000000-0005-0000-0000-000025000000}"/>
    <cellStyle name="Normálna 2 2 3 2 2 2 2" xfId="415" xr:uid="{2D3BAA12-CE01-4A0B-A979-EBE8CBE2BF72}"/>
    <cellStyle name="Normálna 2 2 3 2 2 2 2 2" xfId="930" xr:uid="{348E8151-24BC-4539-B7AB-48E1E1CE0CAA}"/>
    <cellStyle name="Normálna 2 2 3 2 2 2 3" xfId="876" xr:uid="{9096009C-9A1A-4ECB-A48C-076EBB74D5A5}"/>
    <cellStyle name="Normálna 2 2 3 2 2 2 3 2" xfId="1221" xr:uid="{48714C3C-F796-4D0A-B10E-906AA044D4C1}"/>
    <cellStyle name="Normálna 2 2 3 2 2 2 4" xfId="1052" xr:uid="{3ABF5930-3BBE-4CC8-9398-E80CCEA946C7}"/>
    <cellStyle name="Normálna 2 2 3 2 2 3" xfId="414" xr:uid="{C7D597FC-C76D-475F-903B-5414A76AD230}"/>
    <cellStyle name="Normálna 2 2 3 2 2 3 2" xfId="1056" xr:uid="{4329993C-30F3-47D2-A4B2-8D919EC81C11}"/>
    <cellStyle name="Normálna 2 2 3 2 2 4" xfId="759" xr:uid="{5350A581-5226-4B3C-921F-7ECC90FD0FFC}"/>
    <cellStyle name="Normálna 2 2 3 2 2 4 2" xfId="1224" xr:uid="{E99EAE67-BE76-40C1-8C67-B525983E452F}"/>
    <cellStyle name="Normálna 2 2 3 2 2 5" xfId="1220" xr:uid="{2BED415C-FA31-41FF-BA8F-96ECF9F93C88}"/>
    <cellStyle name="Normálna 2 2 3 2 3" xfId="257" xr:uid="{00000000-0005-0000-0000-000024000000}"/>
    <cellStyle name="Normálna 2 2 3 2 3 2" xfId="416" xr:uid="{01304A2E-C1F0-4CE0-909F-517250532FB0}"/>
    <cellStyle name="Normálna 2 2 3 2 3 2 2" xfId="1077" xr:uid="{FDE6E9B5-36A6-4AD6-8D62-24EC87E87DA2}"/>
    <cellStyle name="Normálna 2 2 3 2 3 3" xfId="820" xr:uid="{02DB58A4-221F-4B95-881C-8A18C3B39B81}"/>
    <cellStyle name="Normálna 2 2 3 2 3 3 2" xfId="1230" xr:uid="{90418043-B9BE-4F95-96AB-A8655DBC511F}"/>
    <cellStyle name="Normálna 2 2 3 2 3 4" xfId="1226" xr:uid="{F859D48C-183C-4420-8D70-51761BB94E39}"/>
    <cellStyle name="Normálna 2 2 3 2 4" xfId="413" xr:uid="{67A899D8-16A6-42D3-9D85-C3BDF889FBED}"/>
    <cellStyle name="Normálna 2 2 3 2 4 2" xfId="1232" xr:uid="{CFD3B326-0EB4-4392-8EDC-3AD1492D2E39}"/>
    <cellStyle name="Normálna 2 2 3 2 5" xfId="703" xr:uid="{7CF61F2A-0390-432A-B9F1-2B5BBE72649D}"/>
    <cellStyle name="Normálna 2 2 3 2 5 2" xfId="1034" xr:uid="{7D437AD2-1653-4E26-AC74-2CE03B9AB43A}"/>
    <cellStyle name="Normálna 2 2 3 2 6" xfId="1219" xr:uid="{3F2056C0-0ECD-4B8B-85D8-C0C38FA527D1}"/>
    <cellStyle name="Normálna 2 2 3 3" xfId="51" xr:uid="{00000000-0005-0000-0000-000026000000}"/>
    <cellStyle name="Normálna 2 2 3 3 2" xfId="126" xr:uid="{00000000-0005-0000-0000-000027000000}"/>
    <cellStyle name="Normálna 2 2 3 3 2 2" xfId="297" xr:uid="{00000000-0005-0000-0000-000027000000}"/>
    <cellStyle name="Normálna 2 2 3 3 2 2 2" xfId="419" xr:uid="{879E8BBA-5E89-4C01-8BA6-A9D16AC5D45A}"/>
    <cellStyle name="Normálna 2 2 3 3 2 2 2 2" xfId="974" xr:uid="{44D44781-6391-49D8-87DA-F016AA5C5599}"/>
    <cellStyle name="Normálna 2 2 3 3 2 2 3" xfId="860" xr:uid="{101006C0-E074-4705-93E3-114F01171FE9}"/>
    <cellStyle name="Normálna 2 2 3 3 2 2 3 2" xfId="1177" xr:uid="{559086ED-8F42-42EB-8DB6-C596A3A3D977}"/>
    <cellStyle name="Normálna 2 2 3 3 2 2 4" xfId="1175" xr:uid="{617AF449-45D6-4722-9B7F-144C0B72C8B0}"/>
    <cellStyle name="Normálna 2 2 3 3 2 3" xfId="418" xr:uid="{B538A2AF-3B2F-4ED5-A39C-428DA74CCEAB}"/>
    <cellStyle name="Normálna 2 2 3 3 2 3 2" xfId="933" xr:uid="{571F83A4-A1FE-4F67-8353-B3962F35934E}"/>
    <cellStyle name="Normálna 2 2 3 3 2 4" xfId="743" xr:uid="{93F5D3E2-7CC2-44F5-8A7B-9E0C36DDB413}"/>
    <cellStyle name="Normálna 2 2 3 3 2 4 2" xfId="1179" xr:uid="{79CF973F-B57D-4EFE-A653-B0C9F2331EB1}"/>
    <cellStyle name="Normálna 2 2 3 3 2 5" xfId="1234" xr:uid="{163B3F91-6C37-49AC-99FE-9B697BC8A875}"/>
    <cellStyle name="Normálna 2 2 3 3 3" xfId="240" xr:uid="{00000000-0005-0000-0000-000026000000}"/>
    <cellStyle name="Normálna 2 2 3 3 3 2" xfId="420" xr:uid="{37C4D536-BEAE-4037-B6D2-C6351563B502}"/>
    <cellStyle name="Normálna 2 2 3 3 3 2 2" xfId="1193" xr:uid="{C1BBFC06-2F20-45F3-8ADB-43674B7E5D4B}"/>
    <cellStyle name="Normálna 2 2 3 3 3 3" xfId="803" xr:uid="{66418A64-3B87-4662-9DD5-0A775DD5DF9D}"/>
    <cellStyle name="Normálna 2 2 3 3 3 3 2" xfId="1239" xr:uid="{3BEE6275-AD37-4CA3-AF0F-C1EE4B40AE11}"/>
    <cellStyle name="Normálna 2 2 3 3 3 4" xfId="1236" xr:uid="{B2CD4171-3D50-4058-A8A3-56E881DD5166}"/>
    <cellStyle name="Normálna 2 2 3 3 4" xfId="417" xr:uid="{0294D099-4357-443A-A28C-99D730877A2E}"/>
    <cellStyle name="Normálna 2 2 3 3 4 2" xfId="1241" xr:uid="{B16F3548-B004-4EE8-834B-12C2A88E1264}"/>
    <cellStyle name="Normálna 2 2 3 3 5" xfId="686" xr:uid="{3E3C36DD-0E2D-4640-9EC1-BFB8F8682861}"/>
    <cellStyle name="Normálna 2 2 3 3 5 2" xfId="1100" xr:uid="{B5569F74-1A3F-426F-8B76-0FB033B49958}"/>
    <cellStyle name="Normálna 2 2 3 3 6" xfId="1233" xr:uid="{B79B79FE-D3E0-4E56-B869-12C3AC53626B}"/>
    <cellStyle name="Normálna 2 2 3 4" xfId="106" xr:uid="{00000000-0005-0000-0000-000028000000}"/>
    <cellStyle name="Normálna 2 2 3 4 2" xfId="278" xr:uid="{00000000-0005-0000-0000-000028000000}"/>
    <cellStyle name="Normálna 2 2 3 4 2 2" xfId="422" xr:uid="{31513321-2ADD-4035-A264-32B93FBD6594}"/>
    <cellStyle name="Normálna 2 2 3 4 2 2 2" xfId="1099" xr:uid="{13B07B26-821A-40B0-83F4-EAF3F2D56F0C}"/>
    <cellStyle name="Normálna 2 2 3 4 2 3" xfId="841" xr:uid="{8C5D579D-106D-4E6F-85BF-023C766DF2FB}"/>
    <cellStyle name="Normálna 2 2 3 4 2 3 2" xfId="1102" xr:uid="{79086E24-BA9E-45E6-B858-A823F97F6DED}"/>
    <cellStyle name="Normálna 2 2 3 4 2 4" xfId="1095" xr:uid="{B7637C88-99C8-48C5-8CB9-B9199BB7231B}"/>
    <cellStyle name="Normálna 2 2 3 4 3" xfId="421" xr:uid="{258D1B2E-11A3-4C4F-994B-BB6FED266239}"/>
    <cellStyle name="Normálna 2 2 3 4 3 2" xfId="1105" xr:uid="{0279F4A0-4800-43C6-8AE5-524123B4E4EF}"/>
    <cellStyle name="Normálna 2 2 3 4 4" xfId="724" xr:uid="{0FEA966D-B79A-4E7E-A92B-6A2E80ED0635}"/>
    <cellStyle name="Normálna 2 2 3 4 4 2" xfId="1063" xr:uid="{42EC1FC9-86FC-4442-9C1C-3C838F649011}"/>
    <cellStyle name="Normálna 2 2 3 4 5" xfId="902" xr:uid="{8B26FD7A-4607-4033-B33F-AD486DE9AAF8}"/>
    <cellStyle name="Normálna 2 2 3 5" xfId="220" xr:uid="{00000000-0005-0000-0000-000023000000}"/>
    <cellStyle name="Normálna 2 2 3 5 2" xfId="423" xr:uid="{665A567B-A6D8-489D-9300-37B19BA50509}"/>
    <cellStyle name="Normálna 2 2 3 5 2 2" xfId="1119" xr:uid="{BBF18497-DFE6-498F-93C8-09B1DBBF3C4E}"/>
    <cellStyle name="Normálna 2 2 3 5 3" xfId="783" xr:uid="{BF36BD51-07D9-4E93-AE07-C47E37122722}"/>
    <cellStyle name="Normálna 2 2 3 5 3 2" xfId="1124" xr:uid="{CFFD2583-EBE8-440D-9A64-BD1C67ED0972}"/>
    <cellStyle name="Normálna 2 2 3 5 4" xfId="1242" xr:uid="{9B29E917-3EBE-407B-91A9-FC036CB2FE25}"/>
    <cellStyle name="Normálna 2 2 3 6" xfId="412" xr:uid="{1C6FD4FA-75B7-4412-8957-E264E75ABE20}"/>
    <cellStyle name="Normálna 2 2 3 6 2" xfId="996" xr:uid="{0B98A6CA-DB4B-4D4B-B595-002A9E6FDCD6}"/>
    <cellStyle name="Normálna 2 2 3 7" xfId="666" xr:uid="{5FD0D43D-E43A-4615-B2C7-2EF7B6F0E86C}"/>
    <cellStyle name="Normálna 2 2 3 7 2" xfId="1244" xr:uid="{C014A62B-D02C-417D-A816-F80DC2037833}"/>
    <cellStyle name="Normálna 2 2 3 8" xfId="1199" xr:uid="{D7D1B36F-4CAD-4B8B-B2AD-7164985110EC}"/>
    <cellStyle name="Normálna 2 2 4" xfId="32" xr:uid="{00000000-0005-0000-0000-000029000000}"/>
    <cellStyle name="Normálna 2 2 4 2" xfId="69" xr:uid="{00000000-0005-0000-0000-00002A000000}"/>
    <cellStyle name="Normálna 2 2 4 2 2" xfId="143" xr:uid="{00000000-0005-0000-0000-00002B000000}"/>
    <cellStyle name="Normálna 2 2 4 2 2 2" xfId="314" xr:uid="{00000000-0005-0000-0000-00002B000000}"/>
    <cellStyle name="Normálna 2 2 4 2 2 2 2" xfId="427" xr:uid="{ABFA7CBD-85B7-4782-8C19-C75AB3D91B61}"/>
    <cellStyle name="Normálna 2 2 4 2 2 2 2 2" xfId="1238" xr:uid="{09C5C790-08A9-4B0D-8059-C6E1DEED1C19}"/>
    <cellStyle name="Normálna 2 2 4 2 2 2 3" xfId="877" xr:uid="{18F64727-26AE-430C-9AD8-9F5D2F4B3A92}"/>
    <cellStyle name="Normálna 2 2 4 2 2 2 3 2" xfId="1245" xr:uid="{C298EDA8-9056-4879-B273-CDC1ECDDA935}"/>
    <cellStyle name="Normálna 2 2 4 2 2 2 4" xfId="909" xr:uid="{340B8EB6-D766-422D-BE79-DAE721AAA881}"/>
    <cellStyle name="Normálna 2 2 4 2 2 3" xfId="426" xr:uid="{1095320D-C5BA-4847-A4F5-147D7697CD74}"/>
    <cellStyle name="Normálna 2 2 4 2 2 3 2" xfId="946" xr:uid="{3C7093E0-BBA6-47DC-8846-B91523FDEDB8}"/>
    <cellStyle name="Normálna 2 2 4 2 2 4" xfId="760" xr:uid="{2FF81F12-E554-4E8C-88F2-15A9788EAB5B}"/>
    <cellStyle name="Normálna 2 2 4 2 2 4 2" xfId="952" xr:uid="{9A02854B-4A46-40B6-977B-808F181EE9A4}"/>
    <cellStyle name="Normálna 2 2 4 2 2 5" xfId="961" xr:uid="{16171FFA-C90D-4E9B-9A89-3B68476B4FCF}"/>
    <cellStyle name="Normálna 2 2 4 2 3" xfId="258" xr:uid="{00000000-0005-0000-0000-00002A000000}"/>
    <cellStyle name="Normálna 2 2 4 2 3 2" xfId="428" xr:uid="{2D962B88-381D-4D29-80BA-D091DAEBE055}"/>
    <cellStyle name="Normálna 2 2 4 2 3 2 2" xfId="1248" xr:uid="{7D79B98F-F0D9-468B-9F5F-57BBF0932B03}"/>
    <cellStyle name="Normálna 2 2 4 2 3 3" xfId="821" xr:uid="{9C01E34F-9C86-4059-99DB-8512FF37A7E1}"/>
    <cellStyle name="Normálna 2 2 4 2 3 3 2" xfId="1250" xr:uid="{020FC394-60AB-47B1-8B45-3AC5732AE8B7}"/>
    <cellStyle name="Normálna 2 2 4 2 3 4" xfId="964" xr:uid="{75D8995A-82D5-45DF-9637-A391D5C95A0E}"/>
    <cellStyle name="Normálna 2 2 4 2 4" xfId="425" xr:uid="{DD740C62-F3A4-48E7-A544-9D38EDAA34EA}"/>
    <cellStyle name="Normálna 2 2 4 2 4 2" xfId="1252" xr:uid="{A652B727-B754-45A7-99C4-33951EF81161}"/>
    <cellStyle name="Normálna 2 2 4 2 5" xfId="704" xr:uid="{B5594C69-2130-4C33-A050-1900F1900CFA}"/>
    <cellStyle name="Normálna 2 2 4 2 5 2" xfId="1112" xr:uid="{D5B4D298-9B6E-49AE-9DD2-7CCD54845570}"/>
    <cellStyle name="Normálna 2 2 4 2 6" xfId="960" xr:uid="{AE657B05-BFF1-42F7-B68A-E0920F79AD48}"/>
    <cellStyle name="Normálna 2 2 4 3" xfId="57" xr:uid="{00000000-0005-0000-0000-00002C000000}"/>
    <cellStyle name="Normálna 2 2 4 3 2" xfId="132" xr:uid="{00000000-0005-0000-0000-00002D000000}"/>
    <cellStyle name="Normálna 2 2 4 3 2 2" xfId="303" xr:uid="{00000000-0005-0000-0000-00002D000000}"/>
    <cellStyle name="Normálna 2 2 4 3 2 2 2" xfId="431" xr:uid="{CAE16ED2-B0BA-4A2A-8F7B-74D05D7D5F27}"/>
    <cellStyle name="Normálna 2 2 4 3 2 2 2 2" xfId="1257" xr:uid="{46314872-3EEB-4285-9433-B4EBD4DF55C5}"/>
    <cellStyle name="Normálna 2 2 4 3 2 2 3" xfId="866" xr:uid="{3D923481-6A36-4BF7-95EA-0CC537CD4A6B}"/>
    <cellStyle name="Normálna 2 2 4 3 2 2 3 2" xfId="1258" xr:uid="{7E1089ED-0D70-469D-92D0-1199FF9F1B04}"/>
    <cellStyle name="Normálna 2 2 4 3 2 2 4" xfId="1255" xr:uid="{CA51B0F7-9043-4A36-91A0-82C35CF2BDAB}"/>
    <cellStyle name="Normálna 2 2 4 3 2 3" xfId="430" xr:uid="{2EA2CB15-4B86-4C4A-BAEA-5BF07B0A581C}"/>
    <cellStyle name="Normálna 2 2 4 3 2 3 2" xfId="1259" xr:uid="{9CCCD232-67A1-48EF-AB9B-63625172B5DC}"/>
    <cellStyle name="Normálna 2 2 4 3 2 4" xfId="749" xr:uid="{77C52992-6BAC-4FF5-B7B5-28D8F8411968}"/>
    <cellStyle name="Normálna 2 2 4 3 2 4 2" xfId="1260" xr:uid="{39E34AC6-213D-44B2-94C6-144BE34638CD}"/>
    <cellStyle name="Normálna 2 2 4 3 2 5" xfId="1253" xr:uid="{AD820B59-C755-4860-9A71-DCF37172B231}"/>
    <cellStyle name="Normálna 2 2 4 3 3" xfId="246" xr:uid="{00000000-0005-0000-0000-00002C000000}"/>
    <cellStyle name="Normálna 2 2 4 3 3 2" xfId="432" xr:uid="{83DE5C11-A97B-452D-AE34-18745AF5950F}"/>
    <cellStyle name="Normálna 2 2 4 3 3 2 2" xfId="1263" xr:uid="{4605207F-47DF-47BC-A992-734505EE3939}"/>
    <cellStyle name="Normálna 2 2 4 3 3 3" xfId="809" xr:uid="{3A30F81F-DE0F-49D8-A41E-9766BDEFDFB6}"/>
    <cellStyle name="Normálna 2 2 4 3 3 3 2" xfId="1256" xr:uid="{57E607FF-57A6-4DFD-9515-50825CDD975E}"/>
    <cellStyle name="Normálna 2 2 4 3 3 4" xfId="1262" xr:uid="{DD34DEBD-A521-438B-9B54-D4FFEE2E7632}"/>
    <cellStyle name="Normálna 2 2 4 3 4" xfId="429" xr:uid="{A4996DE9-A461-4B3A-B75B-84AC7FA71998}"/>
    <cellStyle name="Normálna 2 2 4 3 4 2" xfId="1265" xr:uid="{9C775F79-7F5D-49C4-BA13-76DA4C4FDD7C}"/>
    <cellStyle name="Normálna 2 2 4 3 5" xfId="692" xr:uid="{48A0A794-1E81-4A0F-B2DB-99FEC5809D21}"/>
    <cellStyle name="Normálna 2 2 4 3 5 2" xfId="1121" xr:uid="{6EA13502-B3A1-40BC-871F-EF353B9C912A}"/>
    <cellStyle name="Normálna 2 2 4 3 6" xfId="978" xr:uid="{2D3B451D-F42C-4D93-9CE0-96732E2405A3}"/>
    <cellStyle name="Normálna 2 2 4 4" xfId="112" xr:uid="{00000000-0005-0000-0000-00002E000000}"/>
    <cellStyle name="Normálna 2 2 4 4 2" xfId="284" xr:uid="{00000000-0005-0000-0000-00002E000000}"/>
    <cellStyle name="Normálna 2 2 4 4 2 2" xfId="434" xr:uid="{AD071167-1410-4062-B985-33F74F41B35A}"/>
    <cellStyle name="Normálna 2 2 4 4 2 2 2" xfId="1149" xr:uid="{9ABCFB3A-0E83-4D58-9C08-F30105C0701A}"/>
    <cellStyle name="Normálna 2 2 4 4 2 3" xfId="847" xr:uid="{C576083C-5FAF-4354-BC37-68912A8AD6F2}"/>
    <cellStyle name="Normálna 2 2 4 4 2 3 2" xfId="1151" xr:uid="{3AF80FE4-C6D0-4CFF-BF25-B7A487670412}"/>
    <cellStyle name="Normálna 2 2 4 4 2 4" xfId="1146" xr:uid="{9B47F646-A960-43A1-A4FB-0F80CAAF6140}"/>
    <cellStyle name="Normálna 2 2 4 4 3" xfId="433" xr:uid="{48CEB3E5-57E1-4A76-9DCB-546B4FA9E9BD}"/>
    <cellStyle name="Normálna 2 2 4 4 3 2" xfId="1153" xr:uid="{6EC5750D-8AA9-42EF-A0B1-6F4C8AE3921C}"/>
    <cellStyle name="Normálna 2 2 4 4 4" xfId="730" xr:uid="{742C5166-540F-432B-AA52-9A4D31881EC9}"/>
    <cellStyle name="Normálna 2 2 4 4 4 2" xfId="1155" xr:uid="{45478EF5-C9B2-4431-91CD-8A615C936BD0}"/>
    <cellStyle name="Normálna 2 2 4 4 5" xfId="980" xr:uid="{759436B5-19D2-4F2A-831D-4556880DC26F}"/>
    <cellStyle name="Normálna 2 2 4 5" xfId="226" xr:uid="{00000000-0005-0000-0000-000029000000}"/>
    <cellStyle name="Normálna 2 2 4 5 2" xfId="435" xr:uid="{6DE44440-78FB-4B80-84C8-9504A153BC9E}"/>
    <cellStyle name="Normálna 2 2 4 5 2 2" xfId="1163" xr:uid="{B28A2B52-5B57-44A0-80A1-B818FFF71B8D}"/>
    <cellStyle name="Normálna 2 2 4 5 3" xfId="789" xr:uid="{A1DDAC86-7DE3-4C67-BFA6-E3AC4BA16645}"/>
    <cellStyle name="Normálna 2 2 4 5 3 2" xfId="1167" xr:uid="{8C6EBCCF-4BB5-42B9-B244-5E904D174FD1}"/>
    <cellStyle name="Normálna 2 2 4 5 4" xfId="1266" xr:uid="{AC486613-5E87-403E-B2A5-8FE84AFD4DD2}"/>
    <cellStyle name="Normálna 2 2 4 6" xfId="424" xr:uid="{CB56DB77-10C5-427D-A4E3-A98A43E894A4}"/>
    <cellStyle name="Normálna 2 2 4 6 2" xfId="1267" xr:uid="{9FBAD4CA-79C8-4D79-A2C4-1D0C22FC9A55}"/>
    <cellStyle name="Normálna 2 2 4 7" xfId="672" xr:uid="{7F997DB7-CBE9-48E0-A0D5-4F26CE9BDA15}"/>
    <cellStyle name="Normálna 2 2 4 7 2" xfId="1018" xr:uid="{E240F15F-3597-45C9-B438-2309BC717CB7}"/>
    <cellStyle name="Normálna 2 2 4 8" xfId="1201" xr:uid="{C765B9C6-E039-44F4-8ECC-010EC2E2CB7E}"/>
    <cellStyle name="Normálna 2 2 5" xfId="64" xr:uid="{00000000-0005-0000-0000-00002F000000}"/>
    <cellStyle name="Normálna 2 2 5 2" xfId="138" xr:uid="{00000000-0005-0000-0000-000030000000}"/>
    <cellStyle name="Normálna 2 2 5 2 2" xfId="309" xr:uid="{00000000-0005-0000-0000-000030000000}"/>
    <cellStyle name="Normálna 2 2 5 2 2 2" xfId="438" xr:uid="{7631DD89-955C-4B30-8C05-AEE843C5183B}"/>
    <cellStyle name="Normálna 2 2 5 2 2 2 2" xfId="958" xr:uid="{2DA1EA56-BB05-44AF-BD6D-8A502D475672}"/>
    <cellStyle name="Normálna 2 2 5 2 2 3" xfId="872" xr:uid="{84697251-82C0-4835-AC50-697C2C737538}"/>
    <cellStyle name="Normálna 2 2 5 2 2 3 2" xfId="1271" xr:uid="{2E127B7C-5739-4FD7-9C56-BAEDECC00E5F}"/>
    <cellStyle name="Normálna 2 2 5 2 2 4" xfId="1270" xr:uid="{8869F726-792B-4C94-8367-C573FE8EB4BB}"/>
    <cellStyle name="Normálna 2 2 5 2 3" xfId="437" xr:uid="{C7D458BB-A9CB-47FB-8181-DDE24B76026A}"/>
    <cellStyle name="Normálna 2 2 5 2 3 2" xfId="1273" xr:uid="{8A5327FB-B016-42F5-A5E4-C84B6E62987D}"/>
    <cellStyle name="Normálna 2 2 5 2 4" xfId="755" xr:uid="{4A266DFD-CB66-4836-BE65-CB50C23631C2}"/>
    <cellStyle name="Normálna 2 2 5 2 4 2" xfId="1275" xr:uid="{CDE27CD2-4FD4-4EA8-98C8-D901873759F4}"/>
    <cellStyle name="Normálna 2 2 5 2 5" xfId="1269" xr:uid="{7AF53AD7-FAC0-4589-A464-039D53B9608D}"/>
    <cellStyle name="Normálna 2 2 5 3" xfId="253" xr:uid="{00000000-0005-0000-0000-00002F000000}"/>
    <cellStyle name="Normálna 2 2 5 3 2" xfId="439" xr:uid="{0731E3F3-20A4-475A-BDD6-BAB0FEC663F2}"/>
    <cellStyle name="Normálna 2 2 5 3 2 2" xfId="1276" xr:uid="{002E7AE7-F8B1-457D-849D-5E3D39AFDBBC}"/>
    <cellStyle name="Normálna 2 2 5 3 3" xfId="816" xr:uid="{568C4210-A661-412F-BF43-857ED738234A}"/>
    <cellStyle name="Normálna 2 2 5 3 3 2" xfId="926" xr:uid="{B8B5EE82-554A-4585-8253-7F05C32D6E7E}"/>
    <cellStyle name="Normálna 2 2 5 3 4" xfId="982" xr:uid="{5BE499C3-9629-49E7-891E-196271FF1486}"/>
    <cellStyle name="Normálna 2 2 5 4" xfId="436" xr:uid="{9866D577-F0C2-45CA-9302-0408C2A8D1E2}"/>
    <cellStyle name="Normálna 2 2 5 4 2" xfId="984" xr:uid="{269F89CD-98DE-4066-A95D-000AB271EE67}"/>
    <cellStyle name="Normálna 2 2 5 5" xfId="699" xr:uid="{030D16A8-2C90-4378-AB65-846C652D3B8F}"/>
    <cellStyle name="Normálna 2 2 5 5 2" xfId="1277" xr:uid="{F7B08DBC-2599-4687-8727-6F4C08D99EE3}"/>
    <cellStyle name="Normálna 2 2 5 6" xfId="1268" xr:uid="{80EA29CF-6A8E-47E9-BEA5-4B4D09F53CCF}"/>
    <cellStyle name="Normálna 2 2 6" xfId="45" xr:uid="{00000000-0005-0000-0000-000031000000}"/>
    <cellStyle name="Normálna 2 2 6 2" xfId="120" xr:uid="{00000000-0005-0000-0000-000032000000}"/>
    <cellStyle name="Normálna 2 2 6 2 2" xfId="291" xr:uid="{00000000-0005-0000-0000-000032000000}"/>
    <cellStyle name="Normálna 2 2 6 2 2 2" xfId="442" xr:uid="{07D4B779-09DF-4E20-8742-1E9923A7417D}"/>
    <cellStyle name="Normálna 2 2 6 2 2 2 2" xfId="1280" xr:uid="{D77EF617-7E59-4B68-A98C-3A82AA807464}"/>
    <cellStyle name="Normálna 2 2 6 2 2 3" xfId="854" xr:uid="{4C244EEF-A123-4536-BDBA-4DA7FD5BB193}"/>
    <cellStyle name="Normálna 2 2 6 2 2 3 2" xfId="1281" xr:uid="{81D8A62B-558C-4973-90B8-BF1644546CBC}"/>
    <cellStyle name="Normálna 2 2 6 2 2 4" xfId="1076" xr:uid="{FB0EB503-BD01-4E7D-B262-560EF1A7EB48}"/>
    <cellStyle name="Normálna 2 2 6 2 3" xfId="441" xr:uid="{F4D4BDB0-41F9-4F22-8ABD-2D2A39FBAA68}"/>
    <cellStyle name="Normálna 2 2 6 2 3 2" xfId="1228" xr:uid="{E98BC096-FA84-4C9A-ADBA-266C7142DED9}"/>
    <cellStyle name="Normálna 2 2 6 2 4" xfId="737" xr:uid="{392EC151-6993-4754-B615-C3BF8F74C21C}"/>
    <cellStyle name="Normálna 2 2 6 2 4 2" xfId="1283" xr:uid="{8B603CF4-4F41-4583-904D-26A90926584F}"/>
    <cellStyle name="Normálna 2 2 6 2 5" xfId="1225" xr:uid="{D536A5EB-D377-40DF-85E6-BA2765A3D4FB}"/>
    <cellStyle name="Normálna 2 2 6 3" xfId="234" xr:uid="{00000000-0005-0000-0000-000031000000}"/>
    <cellStyle name="Normálna 2 2 6 3 2" xfId="443" xr:uid="{90230239-1D91-4756-BCF0-220E86941C25}"/>
    <cellStyle name="Normálna 2 2 6 3 2 2" xfId="1005" xr:uid="{F9EEF54F-347C-45FD-95DE-79F551F039C1}"/>
    <cellStyle name="Normálna 2 2 6 3 3" xfId="797" xr:uid="{933E89DB-5EAF-4DE9-A126-E58ED6A340E6}"/>
    <cellStyle name="Normálna 2 2 6 3 3 2" xfId="1008" xr:uid="{484C097C-D181-4D01-B58B-D20E82D607F1}"/>
    <cellStyle name="Normálna 2 2 6 3 4" xfId="1231" xr:uid="{F0541931-4B5B-4ABE-8A47-DFCF0498E0E8}"/>
    <cellStyle name="Normálna 2 2 6 4" xfId="440" xr:uid="{ED9549D5-57C8-4ABE-B131-078B4C20063A}"/>
    <cellStyle name="Normálna 2 2 6 4 2" xfId="1033" xr:uid="{F3F157D1-54C3-4139-8C53-F2BFF3E140EF}"/>
    <cellStyle name="Normálna 2 2 6 5" xfId="680" xr:uid="{D844957E-B2E0-4AC8-AA36-8A18E87A7299}"/>
    <cellStyle name="Normálna 2 2 6 5 2" xfId="1090" xr:uid="{896901DB-74FE-4AE6-9419-9FF0068497F1}"/>
    <cellStyle name="Normálna 2 2 6 6" xfId="1279" xr:uid="{D59884F7-0205-478A-A69F-86EEEAC27D6C}"/>
    <cellStyle name="Normálna 2 2 7" xfId="100" xr:uid="{00000000-0005-0000-0000-000033000000}"/>
    <cellStyle name="Normálna 2 2 7 2" xfId="272" xr:uid="{00000000-0005-0000-0000-000033000000}"/>
    <cellStyle name="Normálna 2 2 7 2 2" xfId="445" xr:uid="{8FADC279-A1D9-47CE-9CAA-F11BA66C4A78}"/>
    <cellStyle name="Normálna 2 2 7 2 2 2" xfId="1192" xr:uid="{4C10F02C-8E8A-4273-BB31-C823CF547F5B}"/>
    <cellStyle name="Normálna 2 2 7 2 3" xfId="835" xr:uid="{7ED8A6BA-0889-492A-89EB-90F7C968EEF8}"/>
    <cellStyle name="Normálna 2 2 7 2 3 2" xfId="1237" xr:uid="{85F1F0AF-1975-4D88-95D2-F91CC22D41E1}"/>
    <cellStyle name="Normálna 2 2 7 2 4" xfId="1235" xr:uid="{70524289-7BBF-4895-88D1-FE013376AB56}"/>
    <cellStyle name="Normálna 2 2 7 3" xfId="444" xr:uid="{2787FD93-CA1E-4700-938B-ECAD9B774938}"/>
    <cellStyle name="Normálna 2 2 7 3 2" xfId="1240" xr:uid="{1638F0DF-E0DF-48AD-80F7-F237AAA937AE}"/>
    <cellStyle name="Normálna 2 2 7 4" xfId="718" xr:uid="{81D5F047-B902-4C8E-950D-1E5FCF4718EA}"/>
    <cellStyle name="Normálna 2 2 7 4 2" xfId="1098" xr:uid="{898CD9BF-E6DF-4C04-BCC6-36BF7A594089}"/>
    <cellStyle name="Normálna 2 2 7 5" xfId="1284" xr:uid="{8E9E1F3C-38AE-4CE9-AAED-E4C5F5DC5F59}"/>
    <cellStyle name="Normálna 2 2 8" xfId="214" xr:uid="{00000000-0005-0000-0000-00000F000000}"/>
    <cellStyle name="Normálna 2 2 8 2" xfId="446" xr:uid="{D6FA9B2E-99D4-4B5E-A39A-9C31D3052BA3}"/>
    <cellStyle name="Normálna 2 2 8 2 2" xfId="1104" xr:uid="{67348AC5-16F4-4A92-9F7B-705D1F0FDC3D}"/>
    <cellStyle name="Normálna 2 2 8 3" xfId="777" xr:uid="{F17C1396-2510-4580-8BAE-CF41E1A4922A}"/>
    <cellStyle name="Normálna 2 2 8 3 2" xfId="1062" xr:uid="{CA9B8C8D-0914-40F6-A3B5-C684984E2A69}"/>
    <cellStyle name="Normálna 2 2 8 4" xfId="1285" xr:uid="{CDAF67C0-8D07-45FD-87C0-4CBEB6ECF290}"/>
    <cellStyle name="Normálna 2 2 9" xfId="360" xr:uid="{1185A754-BC8D-42AF-B74F-79BB88719889}"/>
    <cellStyle name="Normálna 2 2 9 2" xfId="1287" xr:uid="{A09C0B0C-0EAB-40B6-901A-55848A34C939}"/>
    <cellStyle name="Normálna 2 3" xfId="21" xr:uid="{00000000-0005-0000-0000-000034000000}"/>
    <cellStyle name="Normálna 2 3 10" xfId="903" xr:uid="{DFBA2C60-B5B5-40D3-B9B9-AE0B878415E4}"/>
    <cellStyle name="Normálna 2 3 2" xfId="27" xr:uid="{00000000-0005-0000-0000-000035000000}"/>
    <cellStyle name="Normálna 2 3 2 2" xfId="71" xr:uid="{00000000-0005-0000-0000-000036000000}"/>
    <cellStyle name="Normálna 2 3 2 2 2" xfId="145" xr:uid="{00000000-0005-0000-0000-000037000000}"/>
    <cellStyle name="Normálna 2 3 2 2 2 2" xfId="316" xr:uid="{00000000-0005-0000-0000-000037000000}"/>
    <cellStyle name="Normálna 2 3 2 2 2 2 2" xfId="451" xr:uid="{3777BB48-1177-44A3-8E26-0492BC357CC2}"/>
    <cellStyle name="Normálna 2 3 2 2 2 2 2 2" xfId="927" xr:uid="{AAE07F36-F4D4-402D-84C1-28620ADDEA6B}"/>
    <cellStyle name="Normálna 2 3 2 2 2 2 3" xfId="879" xr:uid="{18A9755A-F4D0-465A-AC0D-C9C2B902B96D}"/>
    <cellStyle name="Normálna 2 3 2 2 2 2 3 2" xfId="937" xr:uid="{30E56F5A-D1D1-4B94-A376-B8A49640D1DE}"/>
    <cellStyle name="Normálna 2 3 2 2 2 2 4" xfId="1292" xr:uid="{8A4EA5B8-67F4-4DE2-87B8-5A0E70C8FD54}"/>
    <cellStyle name="Normálna 2 3 2 2 2 3" xfId="450" xr:uid="{DAC42222-B06F-488E-998C-EB70D9C7B4FD}"/>
    <cellStyle name="Normálna 2 3 2 2 2 3 2" xfId="1295" xr:uid="{651231AC-64E5-40BB-BA6D-05296E7E9B63}"/>
    <cellStyle name="Normálna 2 3 2 2 2 4" xfId="762" xr:uid="{79E9DF4D-C497-49E7-9583-67A7BA1459A6}"/>
    <cellStyle name="Normálna 2 3 2 2 2 4 2" xfId="1298" xr:uid="{F76C0513-1744-491D-AA13-D88E4367F24E}"/>
    <cellStyle name="Normálna 2 3 2 2 2 5" xfId="901" xr:uid="{CCCEB914-DF7B-484F-8899-235AC2449EEA}"/>
    <cellStyle name="Normálna 2 3 2 2 3" xfId="260" xr:uid="{00000000-0005-0000-0000-000036000000}"/>
    <cellStyle name="Normálna 2 3 2 2 3 2" xfId="452" xr:uid="{8FB0E0EA-52DA-49A1-A834-0562586AB9CB}"/>
    <cellStyle name="Normálna 2 3 2 2 3 2 2" xfId="1303" xr:uid="{DC44956A-5D83-48A9-BF78-0B541AA124B6}"/>
    <cellStyle name="Normálna 2 3 2 2 3 3" xfId="823" xr:uid="{FC962DC8-886E-47CE-AC3F-3044EFCE9D0B}"/>
    <cellStyle name="Normálna 2 3 2 2 3 3 2" xfId="1306" xr:uid="{034A528D-C3F7-4C02-8A63-6E6D22CC2126}"/>
    <cellStyle name="Normálna 2 3 2 2 3 4" xfId="1300" xr:uid="{249B3662-5248-45B5-B08A-DD00D26A64A0}"/>
    <cellStyle name="Normálna 2 3 2 2 4" xfId="449" xr:uid="{16A64A5F-EA34-4A95-B84F-29F99126CCDC}"/>
    <cellStyle name="Normálna 2 3 2 2 4 2" xfId="1308" xr:uid="{A4B71DC1-C346-4233-86D2-4CD92A32694B}"/>
    <cellStyle name="Normálna 2 3 2 2 5" xfId="706" xr:uid="{B4FF8B0C-7A97-4341-BFD9-E46662ABC2A8}"/>
    <cellStyle name="Normálna 2 3 2 2 5 2" xfId="1310" xr:uid="{0E1FAC90-D5E3-4D3D-9A6C-963B09969964}"/>
    <cellStyle name="Normálna 2 3 2 2 6" xfId="1289" xr:uid="{9FBF3DE7-E3D7-4A78-9870-3F61CB75FEBF}"/>
    <cellStyle name="Normálna 2 3 2 3" xfId="52" xr:uid="{00000000-0005-0000-0000-000038000000}"/>
    <cellStyle name="Normálna 2 3 2 3 2" xfId="127" xr:uid="{00000000-0005-0000-0000-000039000000}"/>
    <cellStyle name="Normálna 2 3 2 3 2 2" xfId="298" xr:uid="{00000000-0005-0000-0000-000039000000}"/>
    <cellStyle name="Normálna 2 3 2 3 2 2 2" xfId="455" xr:uid="{F4F22741-CCFB-428B-909E-7855C9774981}"/>
    <cellStyle name="Normálna 2 3 2 3 2 2 2 2" xfId="1093" xr:uid="{FC61A90F-1565-4C91-8C79-A4D74A2E0E49}"/>
    <cellStyle name="Normálna 2 3 2 3 2 2 3" xfId="861" xr:uid="{70F48161-408E-4C82-8864-1132300F4304}"/>
    <cellStyle name="Normálna 2 3 2 3 2 2 3 2" xfId="920" xr:uid="{6CB294E5-731A-4E1E-BC0A-C837C2079351}"/>
    <cellStyle name="Normálna 2 3 2 3 2 2 4" xfId="1316" xr:uid="{52F8E00A-B658-47EA-9265-1D77D83C95BB}"/>
    <cellStyle name="Normálna 2 3 2 3 2 3" xfId="454" xr:uid="{5330E31C-D860-428D-8643-E5DA5EE095DF}"/>
    <cellStyle name="Normálna 2 3 2 3 2 3 2" xfId="1318" xr:uid="{FF1143CA-9E25-4D91-9315-4B3CC7AAFB50}"/>
    <cellStyle name="Normálna 2 3 2 3 2 4" xfId="744" xr:uid="{A7BAB5E3-1237-4675-9920-2B51E5E9658E}"/>
    <cellStyle name="Normálna 2 3 2 3 2 4 2" xfId="1319" xr:uid="{2FCFA7CF-E95B-4CEB-B727-15504DC7EC01}"/>
    <cellStyle name="Normálna 2 3 2 3 2 5" xfId="1314" xr:uid="{33D7B47A-4750-420C-8703-5E6818E27BA9}"/>
    <cellStyle name="Normálna 2 3 2 3 3" xfId="241" xr:uid="{00000000-0005-0000-0000-000038000000}"/>
    <cellStyle name="Normálna 2 3 2 3 3 2" xfId="456" xr:uid="{5114407D-FD22-4A83-81A9-AA31E0F7E07B}"/>
    <cellStyle name="Normálna 2 3 2 3 3 2 2" xfId="1322" xr:uid="{8709958F-93C8-41EE-8A19-279D0251D9D1}"/>
    <cellStyle name="Normálna 2 3 2 3 3 3" xfId="804" xr:uid="{467CB28D-7B94-4A62-AEA5-F35CC4E9D677}"/>
    <cellStyle name="Normálna 2 3 2 3 3 3 2" xfId="1323" xr:uid="{1B10E755-D1D5-4839-A2F5-6A6DD97E2305}"/>
    <cellStyle name="Normálna 2 3 2 3 3 4" xfId="1321" xr:uid="{5F5F44D1-B576-4D14-81EE-10004FA65472}"/>
    <cellStyle name="Normálna 2 3 2 3 4" xfId="453" xr:uid="{6BDB3F0F-3191-4565-B2D3-5DF7D2AC8F4D}"/>
    <cellStyle name="Normálna 2 3 2 3 4 2" xfId="1325" xr:uid="{4DCA6C26-B210-47C4-84D6-C1E37C79E002}"/>
    <cellStyle name="Normálna 2 3 2 3 5" xfId="687" xr:uid="{826578A5-C9AC-4EAF-B155-926014164ADE}"/>
    <cellStyle name="Normálna 2 3 2 3 5 2" xfId="1254" xr:uid="{42340A3A-F6FA-4D0D-83FB-41E101D72289}"/>
    <cellStyle name="Normálna 2 3 2 3 6" xfId="1312" xr:uid="{3DCA0199-50C7-4316-99FB-E8509C623CA7}"/>
    <cellStyle name="Normálna 2 3 2 4" xfId="107" xr:uid="{00000000-0005-0000-0000-00003A000000}"/>
    <cellStyle name="Normálna 2 3 2 4 2" xfId="279" xr:uid="{00000000-0005-0000-0000-00003A000000}"/>
    <cellStyle name="Normálna 2 3 2 4 2 2" xfId="458" xr:uid="{C6ADE896-B716-43BD-BA7D-8FE6B49B8634}"/>
    <cellStyle name="Normálna 2 3 2 4 2 2 2" xfId="942" xr:uid="{5CDADD62-F27D-4A35-8E29-35201E25CD16}"/>
    <cellStyle name="Normálna 2 3 2 4 2 3" xfId="842" xr:uid="{DE97FEF0-3651-4F82-B30B-A8F6E83256ED}"/>
    <cellStyle name="Normálna 2 3 2 4 2 3 2" xfId="949" xr:uid="{B77ECC59-9A89-47B5-B9A2-CC0F0ED60A68}"/>
    <cellStyle name="Normálna 2 3 2 4 2 4" xfId="1327" xr:uid="{821DB310-08A8-4F46-BF6C-FD48A007D3EB}"/>
    <cellStyle name="Normálna 2 3 2 4 3" xfId="457" xr:uid="{D8ECA76E-84F1-4434-89D3-9965B41FAFBD}"/>
    <cellStyle name="Normálna 2 3 2 4 3 2" xfId="1328" xr:uid="{170685B4-E2DC-41E9-AB28-3B50D0A30DA8}"/>
    <cellStyle name="Normálna 2 3 2 4 4" xfId="725" xr:uid="{7F1D74CB-4FF6-44DA-AA15-4C758741002F}"/>
    <cellStyle name="Normálna 2 3 2 4 4 2" xfId="1329" xr:uid="{8F9354F5-31A1-439A-A12E-8D5B948B545A}"/>
    <cellStyle name="Normálna 2 3 2 4 5" xfId="1326" xr:uid="{599348EC-399C-428C-8B47-2587E6564AE3}"/>
    <cellStyle name="Normálna 2 3 2 5" xfId="221" xr:uid="{00000000-0005-0000-0000-000035000000}"/>
    <cellStyle name="Normálna 2 3 2 5 2" xfId="459" xr:uid="{7D08BD89-1625-4D81-B16E-9804A9B12594}"/>
    <cellStyle name="Normálna 2 3 2 5 2 2" xfId="1272" xr:uid="{5D1DE212-4DBC-43C2-AB17-558CEC0280BE}"/>
    <cellStyle name="Normálna 2 3 2 5 3" xfId="784" xr:uid="{C3B0D7CF-B613-4C0C-9090-477F1FD7996D}"/>
    <cellStyle name="Normálna 2 3 2 5 3 2" xfId="1274" xr:uid="{0E9FDAA8-8BBC-4F9C-903B-BFF7841D4E47}"/>
    <cellStyle name="Normálna 2 3 2 5 4" xfId="1330" xr:uid="{EB78AA72-1D57-4D30-9618-C01A358379B4}"/>
    <cellStyle name="Normálna 2 3 2 6" xfId="448" xr:uid="{3A670B0A-E820-44B8-B50B-040CFFF9C65D}"/>
    <cellStyle name="Normálna 2 3 2 6 2" xfId="1291" xr:uid="{F1C6594D-E1C7-451E-A0BE-27F44F8118AE}"/>
    <cellStyle name="Normálna 2 3 2 7" xfId="667" xr:uid="{EDC2AF38-63B8-4D76-9698-905A505858A8}"/>
    <cellStyle name="Normálna 2 3 2 7 2" xfId="1294" xr:uid="{CFD9B948-9A0C-4C71-AF94-FE6581A52C77}"/>
    <cellStyle name="Normálna 2 3 2 8" xfId="1213" xr:uid="{E8BC28DB-D19C-476F-A0A3-1B8324590E24}"/>
    <cellStyle name="Normálna 2 3 3" xfId="33" xr:uid="{00000000-0005-0000-0000-00003B000000}"/>
    <cellStyle name="Normálna 2 3 3 2" xfId="72" xr:uid="{00000000-0005-0000-0000-00003C000000}"/>
    <cellStyle name="Normálna 2 3 3 2 2" xfId="146" xr:uid="{00000000-0005-0000-0000-00003D000000}"/>
    <cellStyle name="Normálna 2 3 3 2 2 2" xfId="317" xr:uid="{00000000-0005-0000-0000-00003D000000}"/>
    <cellStyle name="Normálna 2 3 3 2 2 2 2" xfId="463" xr:uid="{289FD99C-6386-4057-BF76-FCDC3C53DB6D}"/>
    <cellStyle name="Normálna 2 3 3 2 2 2 2 2" xfId="931" xr:uid="{F039200F-B449-416A-A847-356F38B5BA68}"/>
    <cellStyle name="Normálna 2 3 3 2 2 2 3" xfId="880" xr:uid="{549212BB-9473-4DEB-8BFC-9EB491FAA95A}"/>
    <cellStyle name="Normálna 2 3 3 2 2 2 3 2" xfId="898" xr:uid="{63BD680A-780C-4751-8FC8-4E5682D53388}"/>
    <cellStyle name="Normálna 2 3 3 2 2 2 4" xfId="1333" xr:uid="{21A99AE0-14DF-4EA9-BE3A-54D4E0FCB079}"/>
    <cellStyle name="Normálna 2 3 3 2 2 3" xfId="462" xr:uid="{80352CCA-EEFB-49B2-AB72-F3AD8992E7F5}"/>
    <cellStyle name="Normálna 2 3 3 2 2 3 2" xfId="1334" xr:uid="{01BBE8B3-4E36-45A1-8A8A-5CE039ED2692}"/>
    <cellStyle name="Normálna 2 3 3 2 2 4" xfId="763" xr:uid="{15E68DC5-730E-42E8-AACA-400A56323112}"/>
    <cellStyle name="Normálna 2 3 3 2 2 4 2" xfId="1335" xr:uid="{ED50B656-653B-419A-A7EE-C42833D55284}"/>
    <cellStyle name="Normálna 2 3 3 2 2 5" xfId="1332" xr:uid="{AE9C23C9-EEB2-4883-A481-C8754F9F1E4D}"/>
    <cellStyle name="Normálna 2 3 3 2 3" xfId="261" xr:uid="{00000000-0005-0000-0000-00003C000000}"/>
    <cellStyle name="Normálna 2 3 3 2 3 2" xfId="464" xr:uid="{B0DF0361-C7F4-4BD6-A649-22C6338ED83F}"/>
    <cellStyle name="Normálna 2 3 3 2 3 2 2" xfId="1337" xr:uid="{D581F703-B135-458A-9823-D9D4D39FA946}"/>
    <cellStyle name="Normálna 2 3 3 2 3 3" xfId="824" xr:uid="{6F831019-4590-4587-B1DB-C6DAECA17C03}"/>
    <cellStyle name="Normálna 2 3 3 2 3 3 2" xfId="1338" xr:uid="{C986A78F-C995-4CBB-8EF2-7CC5AFE2770A}"/>
    <cellStyle name="Normálna 2 3 3 2 3 4" xfId="1336" xr:uid="{3E749611-CFAF-4E9F-8C0C-4490A57485BE}"/>
    <cellStyle name="Normálna 2 3 3 2 4" xfId="461" xr:uid="{2145C5CB-DBCC-4DC0-ACAF-EC5DBE4276DD}"/>
    <cellStyle name="Normálna 2 3 3 2 4 2" xfId="1339" xr:uid="{0BC3070C-E913-4D5E-B58E-47406436D287}"/>
    <cellStyle name="Normálna 2 3 3 2 5" xfId="707" xr:uid="{22D1EB95-8B91-4A81-8D6B-946F27444FA0}"/>
    <cellStyle name="Normálna 2 3 3 2 5 2" xfId="1140" xr:uid="{E1E6B3C1-A3A6-48CE-97BD-C69CCCE9E22D}"/>
    <cellStyle name="Normálna 2 3 3 2 6" xfId="1331" xr:uid="{433E6018-5C0B-4A86-9153-6F9B6EFD9A9A}"/>
    <cellStyle name="Normálna 2 3 3 3" xfId="58" xr:uid="{00000000-0005-0000-0000-00003E000000}"/>
    <cellStyle name="Normálna 2 3 3 3 2" xfId="133" xr:uid="{00000000-0005-0000-0000-00003F000000}"/>
    <cellStyle name="Normálna 2 3 3 3 2 2" xfId="304" xr:uid="{00000000-0005-0000-0000-00003F000000}"/>
    <cellStyle name="Normálna 2 3 3 3 2 2 2" xfId="467" xr:uid="{F3EB7E13-A4EF-4DC6-8B80-119080E35F72}"/>
    <cellStyle name="Normálna 2 3 3 3 2 2 2 2" xfId="1342" xr:uid="{6DA92CD2-F34A-4868-8302-99FB50B0D2D4}"/>
    <cellStyle name="Normálna 2 3 3 3 2 2 3" xfId="867" xr:uid="{E860B740-B5B8-40A8-AFA3-084CFE2C4563}"/>
    <cellStyle name="Normálna 2 3 3 3 2 2 3 2" xfId="966" xr:uid="{124D6512-BC75-40DA-ACF1-85290931DDBB}"/>
    <cellStyle name="Normálna 2 3 3 3 2 2 4" xfId="1087" xr:uid="{25CAEF68-5B0C-4923-B8D3-ED356B577AF7}"/>
    <cellStyle name="Normálna 2 3 3 3 2 3" xfId="466" xr:uid="{706412A2-2790-4397-9CD7-B5AAB3D68542}"/>
    <cellStyle name="Normálna 2 3 3 3 2 3 2" xfId="921" xr:uid="{719D172D-DE53-44CD-A827-A8A6C6ED5710}"/>
    <cellStyle name="Normálna 2 3 3 3 2 4" xfId="750" xr:uid="{B2C9E7A5-0840-42B5-BD35-68D5F1A78529}"/>
    <cellStyle name="Normálna 2 3 3 3 2 4 2" xfId="954" xr:uid="{238BE6F0-AC7C-480B-BD83-96A0B75BD7F9}"/>
    <cellStyle name="Normálna 2 3 3 3 2 5" xfId="1341" xr:uid="{0BB9E685-D2BA-4C0C-BFAD-CF39A090BF41}"/>
    <cellStyle name="Normálna 2 3 3 3 3" xfId="247" xr:uid="{00000000-0005-0000-0000-00003E000000}"/>
    <cellStyle name="Normálna 2 3 3 3 3 2" xfId="468" xr:uid="{03212AB7-E9C4-4DC5-A1C0-E53F09C4749C}"/>
    <cellStyle name="Normálna 2 3 3 3 3 2 2" xfId="1344" xr:uid="{953B0576-5332-4BF1-A931-73C43EFA3EC1}"/>
    <cellStyle name="Normálna 2 3 3 3 3 3" xfId="810" xr:uid="{9A75A219-950E-4E5A-9F49-9C7F1A4C9004}"/>
    <cellStyle name="Normálna 2 3 3 3 3 3 2" xfId="1345" xr:uid="{25A3AB68-2C49-4B7C-A981-867128136896}"/>
    <cellStyle name="Normálna 2 3 3 3 3 4" xfId="1343" xr:uid="{A285823F-B86E-40F3-BBF8-71F96F9FD6AF}"/>
    <cellStyle name="Normálna 2 3 3 3 4" xfId="465" xr:uid="{D7217976-FD4C-47BE-9104-1D54A3D7515A}"/>
    <cellStyle name="Normálna 2 3 3 3 4 2" xfId="1346" xr:uid="{B1FC2B28-7750-4F10-9126-93ECBCEA6F51}"/>
    <cellStyle name="Normálna 2 3 3 3 5" xfId="693" xr:uid="{71275331-2092-4A54-8A0B-C08CAC73ED17}"/>
    <cellStyle name="Normálna 2 3 3 3 5 2" xfId="1148" xr:uid="{615D1EAE-88E7-43EF-9841-19B8FC028A0D}"/>
    <cellStyle name="Normálna 2 3 3 3 6" xfId="1340" xr:uid="{9D4EE784-BAB7-443C-A26E-856D6E169C7D}"/>
    <cellStyle name="Normálna 2 3 3 4" xfId="113" xr:uid="{00000000-0005-0000-0000-000040000000}"/>
    <cellStyle name="Normálna 2 3 3 4 2" xfId="285" xr:uid="{00000000-0005-0000-0000-000040000000}"/>
    <cellStyle name="Normálna 2 3 3 4 2 2" xfId="470" xr:uid="{52C8EBC4-A7A1-4A0C-A5F0-18C09B38408B}"/>
    <cellStyle name="Normálna 2 3 3 4 2 2 2" xfId="1348" xr:uid="{79F658E3-ED69-4BBA-8DF2-6CC443EEDC5A}"/>
    <cellStyle name="Normálna 2 3 3 4 2 3" xfId="848" xr:uid="{5A03EFF4-8854-41EA-B58F-23A83A2BED1E}"/>
    <cellStyle name="Normálna 2 3 3 4 2 3 2" xfId="1349" xr:uid="{FCE21B63-F222-4E57-A7BD-899EC9AA981D}"/>
    <cellStyle name="Normálna 2 3 3 4 2 4" xfId="1054" xr:uid="{486540FC-894D-4674-9C74-B94A027A9AB1}"/>
    <cellStyle name="Normálna 2 3 3 4 3" xfId="469" xr:uid="{23579B37-71BA-4BB8-BA59-B80FABE8A237}"/>
    <cellStyle name="Normálna 2 3 3 4 3 2" xfId="1222" xr:uid="{C430B8C0-C7AF-4747-8D4F-53B5D8D3FFAD}"/>
    <cellStyle name="Normálna 2 3 3 4 4" xfId="731" xr:uid="{7ABBCFFA-5362-4B21-A389-922AACB743B0}"/>
    <cellStyle name="Normálna 2 3 3 4 4 2" xfId="1350" xr:uid="{775D2112-7A73-48FD-907B-88B428A4AB4F}"/>
    <cellStyle name="Normálna 2 3 3 4 5" xfId="1347" xr:uid="{B247B9BA-DBEF-4A52-9ADD-285050D46E03}"/>
    <cellStyle name="Normálna 2 3 3 5" xfId="227" xr:uid="{00000000-0005-0000-0000-00003B000000}"/>
    <cellStyle name="Normálna 2 3 3 5 2" xfId="471" xr:uid="{6DD3DFF6-7489-4A55-A20E-B87741C77043}"/>
    <cellStyle name="Normálna 2 3 3 5 2 2" xfId="1227" xr:uid="{911DE382-915C-47E2-89CF-81D8F62FDBDA}"/>
    <cellStyle name="Normálna 2 3 3 5 3" xfId="790" xr:uid="{1C122B1B-EA1F-4BB4-8485-7E842222023B}"/>
    <cellStyle name="Normálna 2 3 3 5 3 2" xfId="1282" xr:uid="{16B11B99-66AD-4F40-B713-13EB7FE53853}"/>
    <cellStyle name="Normálna 2 3 3 5 4" xfId="1351" xr:uid="{1AFC8F37-B28A-4636-973C-51CE55DBF09C}"/>
    <cellStyle name="Normálna 2 3 3 6" xfId="460" xr:uid="{2E6FC28E-D7A4-4F2D-A9D7-57D8E797B178}"/>
    <cellStyle name="Normálna 2 3 3 6 2" xfId="1302" xr:uid="{369F654B-FDDB-4C14-BD43-56A339598648}"/>
    <cellStyle name="Normálna 2 3 3 7" xfId="673" xr:uid="{B6CDE679-D4B6-4770-A544-53B23CDCC0E2}"/>
    <cellStyle name="Normálna 2 3 3 7 2" xfId="1305" xr:uid="{84D79EC6-004E-4EA4-82A4-F63D76459BE4}"/>
    <cellStyle name="Normálna 2 3 3 8" xfId="1206" xr:uid="{676BC796-38CA-4479-883C-AC8F4F7ED970}"/>
    <cellStyle name="Normálna 2 3 4" xfId="70" xr:uid="{00000000-0005-0000-0000-000041000000}"/>
    <cellStyle name="Normálna 2 3 4 2" xfId="144" xr:uid="{00000000-0005-0000-0000-000042000000}"/>
    <cellStyle name="Normálna 2 3 4 2 2" xfId="315" xr:uid="{00000000-0005-0000-0000-000042000000}"/>
    <cellStyle name="Normálna 2 3 4 2 2 2" xfId="474" xr:uid="{45CB846D-1949-4A4A-9B41-CF3440B58325}"/>
    <cellStyle name="Normálna 2 3 4 2 2 2 2" xfId="1073" xr:uid="{94E30E1A-80BB-4154-B008-926451719CAD}"/>
    <cellStyle name="Normálna 2 3 4 2 2 3" xfId="878" xr:uid="{C2C180ED-0132-47F7-8E1B-11EE420044E1}"/>
    <cellStyle name="Normálna 2 3 4 2 2 3 2" xfId="1354" xr:uid="{FA9834CD-27FD-4D7E-A7FA-34DCD04D3884}"/>
    <cellStyle name="Normálna 2 3 4 2 2 4" xfId="1352" xr:uid="{CBB024FA-AE21-43A1-9626-EDD656A8F876}"/>
    <cellStyle name="Normálna 2 3 4 2 3" xfId="473" xr:uid="{BB2CC320-B771-421F-8849-014467F8AD41}"/>
    <cellStyle name="Normálna 2 3 4 2 3 2" xfId="1355" xr:uid="{754B0C0F-E563-40C9-93F9-1A094FCA91CE}"/>
    <cellStyle name="Normálna 2 3 4 2 4" xfId="761" xr:uid="{8CD217F8-9AB1-403F-A3B4-F3DE1D56682C}"/>
    <cellStyle name="Normálna 2 3 4 2 4 2" xfId="1356" xr:uid="{F9EC2713-F9BA-4819-A4E6-8A02013DBC7F}"/>
    <cellStyle name="Normálna 2 3 4 2 5" xfId="935" xr:uid="{574C1FA4-10DB-4005-A0F5-394002AB907E}"/>
    <cellStyle name="Normálna 2 3 4 3" xfId="259" xr:uid="{00000000-0005-0000-0000-000041000000}"/>
    <cellStyle name="Normálna 2 3 4 3 2" xfId="475" xr:uid="{181A5842-24B9-4EFA-AA98-425688DA4166}"/>
    <cellStyle name="Normálna 2 3 4 3 2 2" xfId="1134" xr:uid="{5ED33F49-3556-4E39-A411-E540A1BCE8A8}"/>
    <cellStyle name="Normálna 2 3 4 3 3" xfId="822" xr:uid="{C7D6C7BC-73DA-4D7E-8B47-8032FE719A58}"/>
    <cellStyle name="Normálna 2 3 4 3 3 2" xfId="1136" xr:uid="{EEB856CA-8A3F-4D59-BC10-ED65B4CC76C0}"/>
    <cellStyle name="Normálna 2 3 4 3 4" xfId="938" xr:uid="{7851ED34-E9EF-43DD-B336-50186D268C11}"/>
    <cellStyle name="Normálna 2 3 4 4" xfId="472" xr:uid="{8CB1C44B-D82C-41EB-9AE4-A40F9DE9C18E}"/>
    <cellStyle name="Normálna 2 3 4 4 2" xfId="923" xr:uid="{A7DAF6E8-7453-4BD5-A895-4442B6D3799B}"/>
    <cellStyle name="Normálna 2 3 4 5" xfId="705" xr:uid="{88D14E5B-EDAB-4126-8E8C-A10E6ABD12EB}"/>
    <cellStyle name="Normálna 2 3 4 5 2" xfId="908" xr:uid="{37F2253A-F959-4C4F-88EE-68EFCFB31320}"/>
    <cellStyle name="Normálna 2 3 4 6" xfId="1209" xr:uid="{226B05CE-6297-4C12-9BCE-880670E903EF}"/>
    <cellStyle name="Normálna 2 3 5" xfId="46" xr:uid="{00000000-0005-0000-0000-000043000000}"/>
    <cellStyle name="Normálna 2 3 5 2" xfId="121" xr:uid="{00000000-0005-0000-0000-000044000000}"/>
    <cellStyle name="Normálna 2 3 5 2 2" xfId="292" xr:uid="{00000000-0005-0000-0000-000044000000}"/>
    <cellStyle name="Normálna 2 3 5 2 2 2" xfId="478" xr:uid="{DC2CC37F-410A-4E62-8EBF-73FF09F2E0E8}"/>
    <cellStyle name="Normálna 2 3 5 2 2 2 2" xfId="1188" xr:uid="{B391B827-6D79-4B52-908C-B3756FAAAC9B}"/>
    <cellStyle name="Normálna 2 3 5 2 2 3" xfId="855" xr:uid="{253D31FA-7FE5-49D4-BD3E-CC0E9210D96A}"/>
    <cellStyle name="Normálna 2 3 5 2 2 3 2" xfId="1359" xr:uid="{9E214CB4-7A1C-4133-B8D4-A18E0C52CCE3}"/>
    <cellStyle name="Normálna 2 3 5 2 2 4" xfId="1278" xr:uid="{52030B0A-1DE4-46E1-A0D3-DA2D4BD371FD}"/>
    <cellStyle name="Normálna 2 3 5 2 3" xfId="477" xr:uid="{9B5572AC-BE55-4639-BE66-12034D496AC9}"/>
    <cellStyle name="Normálna 2 3 5 2 3 2" xfId="1360" xr:uid="{2FF02B7F-A2B1-4ED5-8478-29311461B41F}"/>
    <cellStyle name="Normálna 2 3 5 2 4" xfId="738" xr:uid="{6835961F-C990-4F25-B44B-02B627F2E9E5}"/>
    <cellStyle name="Normálna 2 3 5 2 4 2" xfId="1361" xr:uid="{F1DBD286-16D5-47DF-969B-CCDCFD3E5714}"/>
    <cellStyle name="Normálna 2 3 5 2 5" xfId="1358" xr:uid="{22C0140E-8E49-44A5-9911-6F2A7CBB6E22}"/>
    <cellStyle name="Normálna 2 3 5 3" xfId="235" xr:uid="{00000000-0005-0000-0000-000043000000}"/>
    <cellStyle name="Normálna 2 3 5 3 2" xfId="479" xr:uid="{F0D36548-3600-4E7C-B857-74C88A6D80AF}"/>
    <cellStyle name="Normálna 2 3 5 3 2 2" xfId="1091" xr:uid="{01A08476-4062-46E6-B356-47E95E4876C1}"/>
    <cellStyle name="Normálna 2 3 5 3 3" xfId="798" xr:uid="{9A242D16-6866-4003-9B97-990346949223}"/>
    <cellStyle name="Normálna 2 3 5 3 3 2" xfId="1094" xr:uid="{E37639B6-2BEE-49BE-95FB-A877D57E7303}"/>
    <cellStyle name="Normálna 2 3 5 3 4" xfId="1362" xr:uid="{8F24B31E-9E3F-43C7-8343-2962D1D86079}"/>
    <cellStyle name="Normálna 2 3 5 4" xfId="476" xr:uid="{6DFEF792-AA4B-4678-AE86-93F482036A9A}"/>
    <cellStyle name="Normálna 2 3 5 4 2" xfId="1363" xr:uid="{76E7ABFB-858F-4F05-BEC7-00A7829DAD8F}"/>
    <cellStyle name="Normálna 2 3 5 5" xfId="681" xr:uid="{61D5C261-6D78-4132-B376-B46E10E59C97}"/>
    <cellStyle name="Normálna 2 3 5 5 2" xfId="1246" xr:uid="{451EB17E-023B-4DDE-9F9B-BBAC2CAA67C6}"/>
    <cellStyle name="Normálna 2 3 5 6" xfId="1357" xr:uid="{3E0C3CD5-939A-4AD6-876C-8A15606A60F0}"/>
    <cellStyle name="Normálna 2 3 6" xfId="101" xr:uid="{00000000-0005-0000-0000-000045000000}"/>
    <cellStyle name="Normálna 2 3 6 2" xfId="273" xr:uid="{00000000-0005-0000-0000-000045000000}"/>
    <cellStyle name="Normálna 2 3 6 2 2" xfId="481" xr:uid="{A6578E26-C11B-49A5-A2DD-6F85A25264D7}"/>
    <cellStyle name="Normálna 2 3 6 2 2 2" xfId="1247" xr:uid="{54B64170-D25B-443C-B5F7-7F5343C1142B}"/>
    <cellStyle name="Normálna 2 3 6 2 3" xfId="836" xr:uid="{CB6874AA-040B-4C50-B3AE-0FF4649C3F82}"/>
    <cellStyle name="Normálna 2 3 6 2 3 2" xfId="1249" xr:uid="{390104F8-C02E-4C2C-BBF6-A2F092233E04}"/>
    <cellStyle name="Normálna 2 3 6 2 4" xfId="963" xr:uid="{B18D2B74-95DD-4ABC-8A08-9D50733B1D3C}"/>
    <cellStyle name="Normálna 2 3 6 3" xfId="480" xr:uid="{B494973F-9D79-40D4-9F47-9F1F664BA660}"/>
    <cellStyle name="Normálna 2 3 6 3 2" xfId="1251" xr:uid="{B5B46541-ED3E-4739-A166-3BC7449625C0}"/>
    <cellStyle name="Normálna 2 3 6 4" xfId="719" xr:uid="{938A0B6F-B374-4CEE-94E0-69FE91BC97A7}"/>
    <cellStyle name="Normálna 2 3 6 4 2" xfId="1111" xr:uid="{ADA16A23-5BC7-4EB7-98A0-073564CB8990}"/>
    <cellStyle name="Normálna 2 3 6 5" xfId="1364" xr:uid="{71EA4AF8-176B-4F41-81CE-8793AA28F212}"/>
    <cellStyle name="Normálna 2 3 7" xfId="215" xr:uid="{00000000-0005-0000-0000-000034000000}"/>
    <cellStyle name="Normálna 2 3 7 2" xfId="482" xr:uid="{AFABF4FA-31A5-4444-A291-CADCAB2C610D}"/>
    <cellStyle name="Normálna 2 3 7 2 2" xfId="1261" xr:uid="{C2E9A805-4DDB-4D25-B172-609A1077DB07}"/>
    <cellStyle name="Normálna 2 3 7 3" xfId="778" xr:uid="{0D8AB781-57B8-4385-ABAA-FF666011373F}"/>
    <cellStyle name="Normálna 2 3 7 3 2" xfId="1264" xr:uid="{955997C7-AEBC-41C3-9854-0051019042CB}"/>
    <cellStyle name="Normálna 2 3 7 4" xfId="1365" xr:uid="{BFBD8E2F-2B13-4AA9-97CB-FE08F94F4FA2}"/>
    <cellStyle name="Normálna 2 3 8" xfId="447" xr:uid="{4AFD2E7F-C2C1-41F3-8ACE-7D6A765188CC}"/>
    <cellStyle name="Normálna 2 3 8 2" xfId="1366" xr:uid="{D3E8F795-4BED-43CC-AC5E-0BEEE40236E2}"/>
    <cellStyle name="Normálna 2 3 9" xfId="661" xr:uid="{6F323F94-456A-4D1D-8457-97C731C4FBDA}"/>
    <cellStyle name="Normálna 2 3 9 2" xfId="1367" xr:uid="{0A6F918B-BE44-4F26-9387-84C64EC64FB2}"/>
    <cellStyle name="Normálna 2 4" xfId="25" xr:uid="{00000000-0005-0000-0000-000046000000}"/>
    <cellStyle name="Normálna 2 4 2" xfId="73" xr:uid="{00000000-0005-0000-0000-000047000000}"/>
    <cellStyle name="Normálna 2 4 2 2" xfId="147" xr:uid="{00000000-0005-0000-0000-000048000000}"/>
    <cellStyle name="Normálna 2 4 2 2 2" xfId="318" xr:uid="{00000000-0005-0000-0000-000048000000}"/>
    <cellStyle name="Normálna 2 4 2 2 2 2" xfId="486" xr:uid="{A2C5F716-813B-40F0-BEAB-518ED89107FE}"/>
    <cellStyle name="Normálna 2 4 2 2 2 2 2" xfId="1203" xr:uid="{6E1FC848-31CA-4316-8E3A-51492ABD9C5A}"/>
    <cellStyle name="Normálna 2 4 2 2 2 3" xfId="881" xr:uid="{76CDD1A9-3F2C-4C91-AED2-985FB1AB2133}"/>
    <cellStyle name="Normálna 2 4 2 2 2 3 2" xfId="1211" xr:uid="{8EE4B72D-8262-4EAC-81CF-3B2EC0383BC6}"/>
    <cellStyle name="Normálna 2 4 2 2 2 4" xfId="939" xr:uid="{95E87D2E-E10F-4C12-A05B-327322E38947}"/>
    <cellStyle name="Normálna 2 4 2 2 3" xfId="485" xr:uid="{BD1597EC-89B8-4B43-A1A7-2F241B1543E5}"/>
    <cellStyle name="Normálna 2 4 2 2 3 2" xfId="944" xr:uid="{157EF814-2330-40EB-AFB2-81D3892AD713}"/>
    <cellStyle name="Normálna 2 4 2 2 4" xfId="764" xr:uid="{9810F85B-D994-461C-B12C-DAA3047872FC}"/>
    <cellStyle name="Normálna 2 4 2 2 4 2" xfId="950" xr:uid="{41503A26-BC16-4610-B127-E6D521676AFB}"/>
    <cellStyle name="Normálna 2 4 2 2 5" xfId="1368" xr:uid="{4E808D2D-95D9-406C-B2E8-CCFF44079BE4}"/>
    <cellStyle name="Normálna 2 4 2 3" xfId="262" xr:uid="{00000000-0005-0000-0000-000047000000}"/>
    <cellStyle name="Normálna 2 4 2 3 2" xfId="487" xr:uid="{750189A4-3DF8-40DF-AD03-693A2540C88B}"/>
    <cellStyle name="Normálna 2 4 2 3 2 2" xfId="995" xr:uid="{E4985327-D01C-4518-BEC3-F892365B8E6C}"/>
    <cellStyle name="Normálna 2 4 2 3 3" xfId="825" xr:uid="{A260740C-71AD-4165-9F9A-DEA6023D6C0C}"/>
    <cellStyle name="Normálna 2 4 2 3 3 2" xfId="1243" xr:uid="{62525F78-1E03-434F-A24E-65BBAD0C19DD}"/>
    <cellStyle name="Normálna 2 4 2 3 4" xfId="994" xr:uid="{A4D74A62-34AA-4D27-9B4E-F04594F154E0}"/>
    <cellStyle name="Normálna 2 4 2 4" xfId="484" xr:uid="{B2630A31-EBB7-459C-BC4F-8239FE9C70E6}"/>
    <cellStyle name="Normálna 2 4 2 4 2" xfId="1369" xr:uid="{8BDFF031-7FAC-45AC-988B-B0FAC3F650F7}"/>
    <cellStyle name="Normálna 2 4 2 5" xfId="708" xr:uid="{5DA04268-BD2A-4958-9EC2-A09180EBE14F}"/>
    <cellStyle name="Normálna 2 4 2 5 2" xfId="1370" xr:uid="{2D2743B1-95BB-4D53-83D3-D5C5F0252A9B}"/>
    <cellStyle name="Normálna 2 4 2 6" xfId="1216" xr:uid="{752A7322-FEAF-4A46-9C46-4A7549B8C44A}"/>
    <cellStyle name="Normálna 2 4 3" xfId="50" xr:uid="{00000000-0005-0000-0000-000049000000}"/>
    <cellStyle name="Normálna 2 4 3 2" xfId="125" xr:uid="{00000000-0005-0000-0000-00004A000000}"/>
    <cellStyle name="Normálna 2 4 3 2 2" xfId="296" xr:uid="{00000000-0005-0000-0000-00004A000000}"/>
    <cellStyle name="Normálna 2 4 3 2 2 2" xfId="490" xr:uid="{8DA86B9A-C519-4657-942B-9AFDA84843C6}"/>
    <cellStyle name="Normálna 2 4 3 2 2 2 2" xfId="925" xr:uid="{90E612A1-63C2-4D06-9D0D-6C0619F9FD08}"/>
    <cellStyle name="Normálna 2 4 3 2 2 3" xfId="859" xr:uid="{79B9BB1C-E96F-42EC-B85B-7B860835DA24}"/>
    <cellStyle name="Normálna 2 4 3 2 2 3 2" xfId="936" xr:uid="{D87C4399-A671-466E-B0C3-134963775201}"/>
    <cellStyle name="Normálna 2 4 3 2 2 4" xfId="1290" xr:uid="{E46EB487-255E-4009-9C2F-7163EC6C1C48}"/>
    <cellStyle name="Normálna 2 4 3 2 3" xfId="489" xr:uid="{0738122E-4A00-4662-98FD-4941927E2651}"/>
    <cellStyle name="Normálna 2 4 3 2 3 2" xfId="1293" xr:uid="{D25B3BF6-78BA-42C8-9821-C8937F132632}"/>
    <cellStyle name="Normálna 2 4 3 2 4" xfId="742" xr:uid="{0EE8E217-9246-45F4-A1D0-C14D4D3AFDD5}"/>
    <cellStyle name="Normálna 2 4 3 2 4 2" xfId="1296" xr:uid="{F6FE260E-126D-4A23-B7D5-3FE197F3C483}"/>
    <cellStyle name="Normálna 2 4 3 2 5" xfId="900" xr:uid="{A61BA104-4264-4F48-8AB4-021753E8FF38}"/>
    <cellStyle name="Normálna 2 4 3 3" xfId="239" xr:uid="{00000000-0005-0000-0000-000049000000}"/>
    <cellStyle name="Normálna 2 4 3 3 2" xfId="491" xr:uid="{61D79B7E-48D8-478D-80AC-845E7F575A1F}"/>
    <cellStyle name="Normálna 2 4 3 3 2 2" xfId="1301" xr:uid="{5E52E655-86D6-4D0A-B300-40B7623EEAB2}"/>
    <cellStyle name="Normálna 2 4 3 3 3" xfId="802" xr:uid="{F307F86B-71EA-44A5-B610-D47FE5998BF8}"/>
    <cellStyle name="Normálna 2 4 3 3 3 2" xfId="1304" xr:uid="{58006CE4-C68C-4CBC-A5D1-2C4BF5D6A150}"/>
    <cellStyle name="Normálna 2 4 3 3 4" xfId="1299" xr:uid="{FAE77C14-9C11-4D93-96CC-6DE5401E843E}"/>
    <cellStyle name="Normálna 2 4 3 4" xfId="488" xr:uid="{71552F3C-6D47-4A1C-AE39-F50A712DA49C}"/>
    <cellStyle name="Normálna 2 4 3 4 2" xfId="1307" xr:uid="{1519B8E0-4629-4BDF-851A-70029186B2F4}"/>
    <cellStyle name="Normálna 2 4 3 5" xfId="685" xr:uid="{030FD0EA-A166-4315-AF7A-204C57CFBE23}"/>
    <cellStyle name="Normálna 2 4 3 5 2" xfId="1309" xr:uid="{491E9905-EA62-455F-82B2-8F677779DEA4}"/>
    <cellStyle name="Normálna 2 4 3 6" xfId="1288" xr:uid="{1E178F00-8A89-4C02-A275-4BA786D6D12E}"/>
    <cellStyle name="Normálna 2 4 4" xfId="105" xr:uid="{00000000-0005-0000-0000-00004B000000}"/>
    <cellStyle name="Normálna 2 4 4 2" xfId="277" xr:uid="{00000000-0005-0000-0000-00004B000000}"/>
    <cellStyle name="Normálna 2 4 4 2 2" xfId="493" xr:uid="{682B15F5-5ECF-41BB-B5A0-43585D0B27A5}"/>
    <cellStyle name="Normálna 2 4 4 2 2 2" xfId="1315" xr:uid="{5A7E6653-DF5C-46F1-A280-E1B9A8C53A84}"/>
    <cellStyle name="Normálna 2 4 4 2 3" xfId="840" xr:uid="{FAE2513C-0D28-438A-8779-5DD89A678E1B}"/>
    <cellStyle name="Normálna 2 4 4 2 3 2" xfId="1317" xr:uid="{934255CE-5D3C-4EEE-B9CF-620B409C3A32}"/>
    <cellStyle name="Normálna 2 4 4 2 4" xfId="1313" xr:uid="{1F1B3072-7386-4669-A9FD-E89F040D4A5F}"/>
    <cellStyle name="Normálna 2 4 4 3" xfId="492" xr:uid="{63FC3FEA-7879-43E7-BE14-C95238AB9DB1}"/>
    <cellStyle name="Normálna 2 4 4 3 2" xfId="1320" xr:uid="{DD299BAA-0FEC-4946-B080-4E0BD4B99686}"/>
    <cellStyle name="Normálna 2 4 4 4" xfId="723" xr:uid="{477FCCCC-ACE3-408F-8C87-172E12447BC6}"/>
    <cellStyle name="Normálna 2 4 4 4 2" xfId="1324" xr:uid="{B1C54578-916C-4E5B-A9B3-82C91DB61749}"/>
    <cellStyle name="Normálna 2 4 4 5" xfId="1311" xr:uid="{EF4EB259-4E43-40C3-B179-EE6C3D0D104B}"/>
    <cellStyle name="Normálna 2 4 5" xfId="219" xr:uid="{00000000-0005-0000-0000-000046000000}"/>
    <cellStyle name="Normálna 2 4 5 2" xfId="494" xr:uid="{C6E40CFD-1E6A-47CF-8A31-3C2453EAF556}"/>
    <cellStyle name="Normálna 2 4 5 2 2" xfId="1372" xr:uid="{0D2F48E4-61D0-4614-ADC3-542EBB3F1639}"/>
    <cellStyle name="Normálna 2 4 5 3" xfId="782" xr:uid="{306DA982-51A7-4141-8F95-EDDB742530A1}"/>
    <cellStyle name="Normálna 2 4 5 3 2" xfId="1373" xr:uid="{6685FBA0-2590-46BD-8D9B-B11A6DCEFC2A}"/>
    <cellStyle name="Normálna 2 4 5 4" xfId="1371" xr:uid="{F1AD2C6F-6BD1-41AB-BA0A-2738ED173C42}"/>
    <cellStyle name="Normálna 2 4 6" xfId="483" xr:uid="{C873847B-7B8A-43E2-BBE0-A11D8378D7DC}"/>
    <cellStyle name="Normálna 2 4 6 2" xfId="1374" xr:uid="{0C98FADD-8C33-4C97-A81F-B4526F0D54E3}"/>
    <cellStyle name="Normálna 2 4 7" xfId="665" xr:uid="{EAD31E01-710F-45AF-8E7C-767EF4933326}"/>
    <cellStyle name="Normálna 2 4 7 2" xfId="1375" xr:uid="{5922DB53-E85F-4584-8061-53A9CA6FAA11}"/>
    <cellStyle name="Normálna 2 4 8" xfId="1049" xr:uid="{E0DFE31D-3CD8-4BF3-97FF-166FB2196476}"/>
    <cellStyle name="Normálna 2 5" xfId="31" xr:uid="{00000000-0005-0000-0000-00004C000000}"/>
    <cellStyle name="Normálna 2 5 2" xfId="74" xr:uid="{00000000-0005-0000-0000-00004D000000}"/>
    <cellStyle name="Normálna 2 5 2 2" xfId="148" xr:uid="{00000000-0005-0000-0000-00004E000000}"/>
    <cellStyle name="Normálna 2 5 2 2 2" xfId="319" xr:uid="{00000000-0005-0000-0000-00004E000000}"/>
    <cellStyle name="Normálna 2 5 2 2 2 2" xfId="498" xr:uid="{CF9BB515-B40D-4151-AC16-AA0AF210D31D}"/>
    <cellStyle name="Normálna 2 5 2 2 2 2 2" xfId="1380" xr:uid="{4848132F-4E96-477A-B31A-1D4F6ECF0F74}"/>
    <cellStyle name="Normálna 2 5 2 2 2 3" xfId="882" xr:uid="{BCB4F7C9-FCC1-40B0-8F5F-1B23ABFD1DB6}"/>
    <cellStyle name="Normálna 2 5 2 2 2 3 2" xfId="1381" xr:uid="{698CF784-1A11-4B4D-BAC4-137A259D3AA7}"/>
    <cellStyle name="Normálna 2 5 2 2 2 4" xfId="1379" xr:uid="{3E0ADE77-AC22-47BE-BE7C-AE3B076F4FE8}"/>
    <cellStyle name="Normálna 2 5 2 2 3" xfId="497" xr:uid="{13CE8532-4EA1-431B-977B-FFA8CABBF95E}"/>
    <cellStyle name="Normálna 2 5 2 2 3 2" xfId="1382" xr:uid="{ED02B1B9-2F6E-4852-B34F-92326BFE0F46}"/>
    <cellStyle name="Normálna 2 5 2 2 4" xfId="765" xr:uid="{C50920F8-F93D-4C03-9CE1-980F0F8D15FC}"/>
    <cellStyle name="Normálna 2 5 2 2 4 2" xfId="1383" xr:uid="{758758B7-1606-48F1-B846-21FD7F2B55F3}"/>
    <cellStyle name="Normálna 2 5 2 2 5" xfId="1378" xr:uid="{BF241D1E-0E3F-41B3-A8BD-19AB1A6FB327}"/>
    <cellStyle name="Normálna 2 5 2 3" xfId="263" xr:uid="{00000000-0005-0000-0000-00004D000000}"/>
    <cellStyle name="Normálna 2 5 2 3 2" xfId="499" xr:uid="{792C6104-A075-4D35-835C-3F896A80C344}"/>
    <cellStyle name="Normálna 2 5 2 3 2 2" xfId="1385" xr:uid="{EFD17233-96FD-4F3C-BB7C-966DF5A01D3A}"/>
    <cellStyle name="Normálna 2 5 2 3 3" xfId="826" xr:uid="{6B172AC2-4EAD-44A5-A9F8-18EE87618CC8}"/>
    <cellStyle name="Normálna 2 5 2 3 3 2" xfId="1386" xr:uid="{B235F2EF-D418-41A3-B7D6-5AEE745337B2}"/>
    <cellStyle name="Normálna 2 5 2 3 4" xfId="1384" xr:uid="{A553B99D-1241-4827-8E18-D2301AE72578}"/>
    <cellStyle name="Normálna 2 5 2 4" xfId="496" xr:uid="{3A3D225F-16A7-4EEE-BE3A-D73C4393AB9A}"/>
    <cellStyle name="Normálna 2 5 2 4 2" xfId="1387" xr:uid="{FAF3E026-2AD1-4F30-9E9B-A1778A2233EC}"/>
    <cellStyle name="Normálna 2 5 2 5" xfId="709" xr:uid="{810F7801-253E-44D3-9471-4AD5AA84E9FE}"/>
    <cellStyle name="Normálna 2 5 2 5 2" xfId="1388" xr:uid="{69E5FBBA-11CC-4AE7-A869-7F05CA4BDD27}"/>
    <cellStyle name="Normálna 2 5 2 6" xfId="1377" xr:uid="{C77B5B8F-9FEA-4EED-B97E-E00AB11F68C2}"/>
    <cellStyle name="Normálna 2 5 3" xfId="56" xr:uid="{00000000-0005-0000-0000-00004F000000}"/>
    <cellStyle name="Normálna 2 5 3 2" xfId="131" xr:uid="{00000000-0005-0000-0000-000050000000}"/>
    <cellStyle name="Normálna 2 5 3 2 2" xfId="302" xr:uid="{00000000-0005-0000-0000-000050000000}"/>
    <cellStyle name="Normálna 2 5 3 2 2 2" xfId="502" xr:uid="{7E8DA19A-F4E6-40C6-B6F9-02BF4432888D}"/>
    <cellStyle name="Normálna 2 5 3 2 2 2 2" xfId="1392" xr:uid="{15F03A18-7D89-4DB1-8649-63F070F1ACEE}"/>
    <cellStyle name="Normálna 2 5 3 2 2 3" xfId="865" xr:uid="{D0A65264-0023-48B0-9472-83BCBAA9F347}"/>
    <cellStyle name="Normálna 2 5 3 2 2 3 2" xfId="899" xr:uid="{C8AF41BF-C931-4B54-A04F-6B4A2A4566CA}"/>
    <cellStyle name="Normálna 2 5 3 2 2 4" xfId="1391" xr:uid="{92BD498E-D286-41F8-AD75-E574A370F73F}"/>
    <cellStyle name="Normálna 2 5 3 2 3" xfId="501" xr:uid="{743753C1-4ED0-4245-87A1-D07362B87594}"/>
    <cellStyle name="Normálna 2 5 3 2 3 2" xfId="1394" xr:uid="{0465F7E8-0770-4746-AA4C-B24619E55321}"/>
    <cellStyle name="Normálna 2 5 3 2 4" xfId="748" xr:uid="{6E1974DA-4BB9-4822-B80C-00B2AA82030B}"/>
    <cellStyle name="Normálna 2 5 3 2 4 2" xfId="1395" xr:uid="{27AD58A3-3F87-4BFF-9B84-493A66736097}"/>
    <cellStyle name="Normálna 2 5 3 2 5" xfId="1390" xr:uid="{2023C624-9629-4CDE-861F-1A56973CA54D}"/>
    <cellStyle name="Normálna 2 5 3 3" xfId="245" xr:uid="{00000000-0005-0000-0000-00004F000000}"/>
    <cellStyle name="Normálna 2 5 3 3 2" xfId="503" xr:uid="{6552B74B-7F76-4B88-A03C-BF7827002608}"/>
    <cellStyle name="Normálna 2 5 3 3 2 2" xfId="1397" xr:uid="{204F3E55-D382-46B5-AC65-5AE27C311668}"/>
    <cellStyle name="Normálna 2 5 3 3 3" xfId="808" xr:uid="{4B183310-3C79-4295-8803-AF549BCFAC68}"/>
    <cellStyle name="Normálna 2 5 3 3 3 2" xfId="1398" xr:uid="{8D4EC6AE-ADC4-46FF-BD21-AC8BA307CD9A}"/>
    <cellStyle name="Normálna 2 5 3 3 4" xfId="1396" xr:uid="{BE3990C3-4950-4D44-835A-659F97BD2D8E}"/>
    <cellStyle name="Normálna 2 5 3 4" xfId="500" xr:uid="{51838FC2-0707-4F3B-A01E-8498386DD996}"/>
    <cellStyle name="Normálna 2 5 3 4 2" xfId="1399" xr:uid="{DEA7CF6E-6C45-4360-8033-470239D26A2E}"/>
    <cellStyle name="Normálna 2 5 3 5" xfId="691" xr:uid="{7581F914-738D-4F2B-A630-586AE84F5427}"/>
    <cellStyle name="Normálna 2 5 3 5 2" xfId="1400" xr:uid="{2EB7979F-7CB8-482D-83C1-0D289F8F2D08}"/>
    <cellStyle name="Normálna 2 5 3 6" xfId="1389" xr:uid="{87AE8B5B-219A-4C10-8C76-885A566CDE09}"/>
    <cellStyle name="Normálna 2 5 4" xfId="111" xr:uid="{00000000-0005-0000-0000-000051000000}"/>
    <cellStyle name="Normálna 2 5 4 2" xfId="283" xr:uid="{00000000-0005-0000-0000-000051000000}"/>
    <cellStyle name="Normálna 2 5 4 2 2" xfId="505" xr:uid="{4442F98F-3652-4D32-9C51-8B1C1E6CD2E5}"/>
    <cellStyle name="Normálna 2 5 4 2 2 2" xfId="1403" xr:uid="{E2147381-7ACC-495E-949A-8ACAB4098D6A}"/>
    <cellStyle name="Normálna 2 5 4 2 3" xfId="846" xr:uid="{83389E7C-5C39-4E14-8986-F768B91319F3}"/>
    <cellStyle name="Normálna 2 5 4 2 3 2" xfId="1404" xr:uid="{39B12B99-3A92-4068-924D-437DD617F006}"/>
    <cellStyle name="Normálna 2 5 4 2 4" xfId="1402" xr:uid="{E6E98269-4382-4501-82D8-EC9CB52EBCA9}"/>
    <cellStyle name="Normálna 2 5 4 3" xfId="504" xr:uid="{B25FDB43-D1CC-4FFF-8F09-311958E735F8}"/>
    <cellStyle name="Normálna 2 5 4 3 2" xfId="1405" xr:uid="{30773305-FC0F-4253-80E8-AB3E9F4D9276}"/>
    <cellStyle name="Normálna 2 5 4 4" xfId="729" xr:uid="{86CA0FC2-74B6-47DC-ACCC-0F8AD1D9A746}"/>
    <cellStyle name="Normálna 2 5 4 4 2" xfId="1406" xr:uid="{770C7383-C070-4BE6-8FD9-AAC106542243}"/>
    <cellStyle name="Normálna 2 5 4 5" xfId="1401" xr:uid="{0441B88F-E531-48B0-A1F5-78660AD949DE}"/>
    <cellStyle name="Normálna 2 5 5" xfId="225" xr:uid="{00000000-0005-0000-0000-00004C000000}"/>
    <cellStyle name="Normálna 2 5 5 2" xfId="506" xr:uid="{626109A8-221C-4BBD-85BE-C4DB01ABA298}"/>
    <cellStyle name="Normálna 2 5 5 2 2" xfId="1408" xr:uid="{9B074E74-EF50-4619-9DFE-C4424B82E382}"/>
    <cellStyle name="Normálna 2 5 5 3" xfId="788" xr:uid="{AB44EEA3-451B-4F03-A3E8-0DFA76310448}"/>
    <cellStyle name="Normálna 2 5 5 3 2" xfId="1409" xr:uid="{D8B5B875-4B24-494C-8F21-D7449974B6DA}"/>
    <cellStyle name="Normálna 2 5 5 4" xfId="1407" xr:uid="{D7657134-BEF6-4A50-922A-8D023418B91D}"/>
    <cellStyle name="Normálna 2 5 6" xfId="495" xr:uid="{0E0A4E2E-197E-4E00-B6AC-7108D150CE1D}"/>
    <cellStyle name="Normálna 2 5 6 2" xfId="1410" xr:uid="{3A2B3D22-986A-4915-9A41-81313795DC50}"/>
    <cellStyle name="Normálna 2 5 7" xfId="671" xr:uid="{14E1D797-7187-4ACE-B0F8-5C3D4F5AB1AD}"/>
    <cellStyle name="Normálna 2 5 7 2" xfId="1411" xr:uid="{0997E175-39B0-4182-9F51-A909F6CCC1A0}"/>
    <cellStyle name="Normálna 2 5 8" xfId="1376" xr:uid="{ECDA82C2-5168-4CFE-8700-4DC58C72CB89}"/>
    <cellStyle name="Normálna 2 6" xfId="38" xr:uid="{00000000-0005-0000-0000-000052000000}"/>
    <cellStyle name="Normálna 2 6 2" xfId="117" xr:uid="{00000000-0005-0000-0000-000053000000}"/>
    <cellStyle name="Normálna 2 6 2 2" xfId="1413" xr:uid="{3DDAABB7-8982-4825-8C07-D3C7B5FBB7EA}"/>
    <cellStyle name="Normálna 2 6 3" xfId="1412" xr:uid="{1CBD6620-FABD-40DD-A425-C68730EDCC87}"/>
    <cellStyle name="Normálna 2 7" xfId="42" xr:uid="{00000000-0005-0000-0000-000054000000}"/>
    <cellStyle name="Normálna 2 7 2" xfId="63" xr:uid="{00000000-0005-0000-0000-000055000000}"/>
    <cellStyle name="Normálna 2 7 2 2" xfId="160" xr:uid="{00000000-0005-0000-0000-000056000000}"/>
    <cellStyle name="Normálna 2 7 2 2 2" xfId="328" xr:uid="{00000000-0005-0000-0000-000056000000}"/>
    <cellStyle name="Normálna 2 7 2 2 2 2" xfId="510" xr:uid="{9F931299-F433-4EC2-8B70-B70ABC2648F6}"/>
    <cellStyle name="Normálna 2 7 2 2 2 2 2" xfId="1418" xr:uid="{F818518A-4FE1-4A11-9128-9A0DFDB53001}"/>
    <cellStyle name="Normálna 2 7 2 2 2 3" xfId="891" xr:uid="{30C90DFC-C3A0-4D37-BBEF-239483CF713D}"/>
    <cellStyle name="Normálna 2 7 2 2 2 3 2" xfId="1419" xr:uid="{92904EFE-4C84-4EEA-A8E6-6C2DAEC2A59D}"/>
    <cellStyle name="Normálna 2 7 2 2 2 4" xfId="1417" xr:uid="{74AD379A-58EC-4B50-BB5C-DEE3B15D2233}"/>
    <cellStyle name="Normálna 2 7 2 2 3" xfId="509" xr:uid="{5E282169-ABD1-4275-8590-E22DFC8BB7F8}"/>
    <cellStyle name="Normálna 2 7 2 2 3 2" xfId="1420" xr:uid="{E4F11D93-9BA3-4543-8BE7-5193E44089B2}"/>
    <cellStyle name="Normálna 2 7 2 2 4" xfId="774" xr:uid="{9BB70838-EE5F-47E6-9C70-37E41EEC4040}"/>
    <cellStyle name="Normálna 2 7 2 2 4 2" xfId="1421" xr:uid="{C44F5B5A-42E9-4E96-B7FB-EA51B1A9D0D7}"/>
    <cellStyle name="Normálna 2 7 2 2 5" xfId="1416" xr:uid="{110B673B-5BE0-4A1D-BFE5-B9AA0190C06B}"/>
    <cellStyle name="Normálna 2 7 2 3" xfId="252" xr:uid="{00000000-0005-0000-0000-000055000000}"/>
    <cellStyle name="Normálna 2 7 2 3 2" xfId="511" xr:uid="{39AC5E31-D46A-4CF3-9B03-A18884496677}"/>
    <cellStyle name="Normálna 2 7 2 3 2 2" xfId="1423" xr:uid="{A1223A13-76EF-4E89-AFBB-B5C8C4742299}"/>
    <cellStyle name="Normálna 2 7 2 3 3" xfId="815" xr:uid="{0FF67A52-04CF-486A-B4B6-C0D94840F9F6}"/>
    <cellStyle name="Normálna 2 7 2 3 3 2" xfId="1424" xr:uid="{FCAB79D0-327A-4C0A-80DB-A8B66A8FBB06}"/>
    <cellStyle name="Normálna 2 7 2 3 4" xfId="1422" xr:uid="{4DDF918A-C97C-4BFC-BBE7-AB2D1F781055}"/>
    <cellStyle name="Normálna 2 7 2 4" xfId="508" xr:uid="{A374062A-A81E-4F8E-A31C-A1901E758EB2}"/>
    <cellStyle name="Normálna 2 7 2 4 2" xfId="1425" xr:uid="{2BFC7AE3-FD03-43EA-9E08-03C62971A5A8}"/>
    <cellStyle name="Normálna 2 7 2 5" xfId="698" xr:uid="{BD411893-E8DE-4123-928A-277558EE335A}"/>
    <cellStyle name="Normálna 2 7 2 5 2" xfId="1426" xr:uid="{1097A323-A0C9-47DF-83E5-4999245AF527}"/>
    <cellStyle name="Normálna 2 7 2 6" xfId="1415" xr:uid="{6E308708-0180-42C1-9CFF-4FC1CE09D99E}"/>
    <cellStyle name="Normálna 2 7 3" xfId="119" xr:uid="{00000000-0005-0000-0000-000057000000}"/>
    <cellStyle name="Normálna 2 7 3 2" xfId="290" xr:uid="{00000000-0005-0000-0000-000057000000}"/>
    <cellStyle name="Normálna 2 7 3 2 2" xfId="513" xr:uid="{0740FBB7-90C2-487F-8E38-A05C5A9479A5}"/>
    <cellStyle name="Normálna 2 7 3 2 2 2" xfId="1429" xr:uid="{9C6A6CFE-DB51-4DDB-A372-39A6CE50A111}"/>
    <cellStyle name="Normálna 2 7 3 2 3" xfId="853" xr:uid="{43733527-D0B3-4BCF-8C93-5A98F2B60B0B}"/>
    <cellStyle name="Normálna 2 7 3 2 3 2" xfId="1430" xr:uid="{985B8789-1C1C-4BF2-8E9A-22D6FC27D932}"/>
    <cellStyle name="Normálna 2 7 3 2 4" xfId="1428" xr:uid="{AB7AF335-56E7-42D4-A97F-8347286EE5C9}"/>
    <cellStyle name="Normálna 2 7 3 3" xfId="512" xr:uid="{0769F5DF-F6FD-4103-8D39-60FCC0B909F7}"/>
    <cellStyle name="Normálna 2 7 3 3 2" xfId="1431" xr:uid="{9DDF3654-243C-44CF-BC2A-F3D1AD79F0B1}"/>
    <cellStyle name="Normálna 2 7 3 4" xfId="736" xr:uid="{10F24FF7-9312-48FD-9C6D-2A04D7DC82CD}"/>
    <cellStyle name="Normálna 2 7 3 4 2" xfId="1432" xr:uid="{A7FCC185-75C1-4CF6-A9E1-95E0E6874067}"/>
    <cellStyle name="Normálna 2 7 3 5" xfId="1427" xr:uid="{C9B7FADC-0268-4913-B9CE-DDFFEC50465F}"/>
    <cellStyle name="Normálna 2 7 4" xfId="232" xr:uid="{00000000-0005-0000-0000-000054000000}"/>
    <cellStyle name="Normálna 2 7 4 2" xfId="514" xr:uid="{7AFF761D-D38B-49FD-AAA4-44CC020DE5A0}"/>
    <cellStyle name="Normálna 2 7 4 2 2" xfId="1434" xr:uid="{48182985-BE8C-4013-B655-478BA880E95F}"/>
    <cellStyle name="Normálna 2 7 4 3" xfId="795" xr:uid="{C2548C4A-EB5E-4A79-9FE5-79BC57F6AE34}"/>
    <cellStyle name="Normálna 2 7 4 3 2" xfId="1435" xr:uid="{4678C6A6-AD43-465E-B018-4D4FC6981643}"/>
    <cellStyle name="Normálna 2 7 4 4" xfId="1433" xr:uid="{A666BE4C-2417-438D-8A47-2DCD50ACAFD2}"/>
    <cellStyle name="Normálna 2 7 5" xfId="507" xr:uid="{099A6BE3-20C1-476D-B55B-5B6262D54F2D}"/>
    <cellStyle name="Normálna 2 7 5 2" xfId="1436" xr:uid="{13C81341-780D-4C57-BB63-F364A3E3D583}"/>
    <cellStyle name="Normálna 2 7 6" xfId="678" xr:uid="{5E66DDA5-448F-49F1-8AFB-21BB08E75342}"/>
    <cellStyle name="Normálna 2 7 6 2" xfId="1438" xr:uid="{10F38802-E5AF-4B69-8D73-A6EC81BAA780}"/>
    <cellStyle name="Normálna 2 7 7" xfId="1414" xr:uid="{0FDF9830-1E52-47EE-A5DD-A05AF7E4F1A2}"/>
    <cellStyle name="Normálna 2 8" xfId="43" xr:uid="{00000000-0005-0000-0000-000058000000}"/>
    <cellStyle name="Normálna 2 8 2" xfId="156" xr:uid="{00000000-0005-0000-0000-000059000000}"/>
    <cellStyle name="Normálna 2 8 2 2" xfId="327" xr:uid="{00000000-0005-0000-0000-000059000000}"/>
    <cellStyle name="Normálna 2 8 2 2 2" xfId="517" xr:uid="{156FD93C-5083-4401-81F8-7F3EF5EEB998}"/>
    <cellStyle name="Normálna 2 8 2 2 2 2" xfId="1442" xr:uid="{4A3774B2-3D69-4CDD-B349-D859C538966D}"/>
    <cellStyle name="Normálna 2 8 2 2 3" xfId="890" xr:uid="{6E05F93A-F512-4EFD-A19B-A9A9E04D9D36}"/>
    <cellStyle name="Normálna 2 8 2 2 3 2" xfId="1443" xr:uid="{BD6A45D4-B9BB-4B93-8E8C-02DB409D00C5}"/>
    <cellStyle name="Normálna 2 8 2 2 4" xfId="1441" xr:uid="{5B4CC63E-AF14-4082-80B9-A3C26779EDDA}"/>
    <cellStyle name="Normálna 2 8 2 3" xfId="516" xr:uid="{7A5E7AB3-A9EB-4F82-B8FD-655BBB079219}"/>
    <cellStyle name="Normálna 2 8 2 3 2" xfId="1444" xr:uid="{6CC9F417-F0EB-4BB2-BF63-0E729DF59AE0}"/>
    <cellStyle name="Normálna 2 8 2 4" xfId="773" xr:uid="{0F6DA696-B93B-4ED8-86A5-875460FA94E5}"/>
    <cellStyle name="Normálna 2 8 2 4 2" xfId="1445" xr:uid="{846D1094-D564-4440-88CD-5440BECA6CE1}"/>
    <cellStyle name="Normálna 2 8 2 5" xfId="1440" xr:uid="{F7412DA1-6F1F-4958-B0AE-62F44BB03EB9}"/>
    <cellStyle name="Normálna 2 8 3" xfId="233" xr:uid="{00000000-0005-0000-0000-000058000000}"/>
    <cellStyle name="Normálna 2 8 3 2" xfId="518" xr:uid="{90556D73-EB41-42D9-8411-34FF5CB7EAC1}"/>
    <cellStyle name="Normálna 2 8 3 2 2" xfId="1437" xr:uid="{AB73B856-5DEA-4827-B0F5-9EA34841136D}"/>
    <cellStyle name="Normálna 2 8 3 3" xfId="796" xr:uid="{AB286AFE-F804-4EAB-B738-D6658C225FBC}"/>
    <cellStyle name="Normálna 2 8 3 3 2" xfId="1447" xr:uid="{6589D95A-C717-4F3F-8080-5500451C63B8}"/>
    <cellStyle name="Normálna 2 8 3 4" xfId="1446" xr:uid="{82EB3C87-EE3D-4EAA-A5B5-F07B2A224576}"/>
    <cellStyle name="Normálna 2 8 4" xfId="515" xr:uid="{C0CCBCF8-2E36-4D9A-BFC6-E53EE7AA02CE}"/>
    <cellStyle name="Normálna 2 8 4 2" xfId="1448" xr:uid="{DD2883A9-5B9B-487F-8A1E-15EC6A46F662}"/>
    <cellStyle name="Normálna 2 8 5" xfId="679" xr:uid="{4EE2C118-84A8-42F8-A145-CC7AC96F3706}"/>
    <cellStyle name="Normálna 2 8 5 2" xfId="1449" xr:uid="{D0952D20-9499-4141-A8DD-E9AB91F366B1}"/>
    <cellStyle name="Normálna 2 8 6" xfId="1439" xr:uid="{EB99E625-79E7-4B57-B947-763170ED82E2}"/>
    <cellStyle name="Normálna 2 9" xfId="99" xr:uid="{00000000-0005-0000-0000-00005A000000}"/>
    <cellStyle name="Normálna 2 9 2" xfId="271" xr:uid="{00000000-0005-0000-0000-00005A000000}"/>
    <cellStyle name="Normálna 2 9 2 2" xfId="520" xr:uid="{84B5E2C6-C46E-488A-AE26-F78182895A6D}"/>
    <cellStyle name="Normálna 2 9 2 2 2" xfId="1452" xr:uid="{BE497691-21D1-4825-9648-17E1B526B23F}"/>
    <cellStyle name="Normálna 2 9 2 3" xfId="834" xr:uid="{BCBF7BBF-5B82-4DAB-8C12-2E5A54D2ABA5}"/>
    <cellStyle name="Normálna 2 9 2 3 2" xfId="1453" xr:uid="{F1F7B0A4-6E95-425D-A14A-400B983AF428}"/>
    <cellStyle name="Normálna 2 9 2 4" xfId="1451" xr:uid="{7AEB5DC4-93B5-4F84-9DCB-24BD27DCD193}"/>
    <cellStyle name="Normálna 2 9 3" xfId="519" xr:uid="{7C710362-B661-4C96-ACD0-91BB1BA3D047}"/>
    <cellStyle name="Normálna 2 9 3 2" xfId="1454" xr:uid="{848ADBC7-9133-4741-9E87-59242E0BBCAD}"/>
    <cellStyle name="Normálna 2 9 4" xfId="717" xr:uid="{6627A885-4877-4024-A564-E47652C38F7E}"/>
    <cellStyle name="Normálna 2 9 4 2" xfId="1455" xr:uid="{3DF03DF1-DFDB-4883-81B3-1A372F10E683}"/>
    <cellStyle name="Normálna 2 9 5" xfId="1450" xr:uid="{E834FCDB-C00C-4252-B308-1FBFE19BCC2E}"/>
    <cellStyle name="Normálna 20" xfId="330" xr:uid="{00000000-0005-0000-0000-000078010000}"/>
    <cellStyle name="Normálna 20 2" xfId="521" xr:uid="{B39558CC-BDC3-457F-B2D6-8177C19B9B51}"/>
    <cellStyle name="Normálna 20 2 2" xfId="1010" xr:uid="{B2744D9D-49EC-4DCB-894A-8797CE53542A}"/>
    <cellStyle name="Normálna 20 3" xfId="893" xr:uid="{5A2305D8-31DE-49A8-8C69-4E377DE3014C}"/>
    <cellStyle name="Normálna 20 3 2" xfId="1456" xr:uid="{9E2B7962-7CCF-4017-A044-4B8C9EC3402B}"/>
    <cellStyle name="Normálna 20 4" xfId="991" xr:uid="{2191F1B0-EE26-4696-BF69-B212ECA82DDD}"/>
    <cellStyle name="Normálna 21" xfId="522" xr:uid="{58C363C2-F939-44FF-8E99-922A73BC8731}"/>
    <cellStyle name="Normálna 21 2" xfId="1012" xr:uid="{8A413574-B09C-40E3-9DD0-7ADFDA874A0F}"/>
    <cellStyle name="Normálna 22" xfId="523" xr:uid="{AFD084B9-74FC-4D82-AE73-EB2DB6B58769}"/>
    <cellStyle name="Normálna 22 2" xfId="1015" xr:uid="{7BB2BC12-E7C5-4A3B-979F-9B673FD42111}"/>
    <cellStyle name="Normálna 23" xfId="331" xr:uid="{235325A9-A99B-4226-AD64-39DC5ED534C0}"/>
    <cellStyle name="Normálna 23 2" xfId="1016" xr:uid="{DF6A2C52-3951-4B6D-BB37-0A6E818845BD}"/>
    <cellStyle name="Normálna 24" xfId="894" xr:uid="{BD47FB1F-77DD-45CF-BE87-162BCB6546E6}"/>
    <cellStyle name="Normálna 3" xfId="24" xr:uid="{00000000-0005-0000-0000-00005B000000}"/>
    <cellStyle name="Normálna 3 10" xfId="524" xr:uid="{D1A66C37-FE0A-49F1-934C-BFCD767C95DF}"/>
    <cellStyle name="Normálna 3 10 2" xfId="1458" xr:uid="{8AC251B0-846E-47AC-9127-503E31732B5D}"/>
    <cellStyle name="Normálna 3 11" xfId="664" xr:uid="{A2E816A9-8BF0-4C0B-916A-B44B014A4162}"/>
    <cellStyle name="Normálna 3 11 2" xfId="1460" xr:uid="{A3BB758E-3E1B-4764-999C-2DB0D2BF94BF}"/>
    <cellStyle name="Normálna 3 12" xfId="1457" xr:uid="{9BFD18F3-1D06-4214-8428-C054F413FD93}"/>
    <cellStyle name="Normálna 3 2" xfId="30" xr:uid="{00000000-0005-0000-0000-00005C000000}"/>
    <cellStyle name="Normálna 3 2 2" xfId="76" xr:uid="{00000000-0005-0000-0000-00005D000000}"/>
    <cellStyle name="Normálna 3 2 2 2" xfId="150" xr:uid="{00000000-0005-0000-0000-00005E000000}"/>
    <cellStyle name="Normálna 3 2 2 2 2" xfId="321" xr:uid="{00000000-0005-0000-0000-00005E000000}"/>
    <cellStyle name="Normálna 3 2 2 2 2 2" xfId="528" xr:uid="{F24CD034-F34D-4B2B-9F16-43BE96CDB4F8}"/>
    <cellStyle name="Normálna 3 2 2 2 2 2 2" xfId="1464" xr:uid="{97B926DE-36D5-4177-82E5-A4DD229B0AE1}"/>
    <cellStyle name="Normálna 3 2 2 2 2 3" xfId="884" xr:uid="{14BCB8DF-7882-4A9A-AF6D-6D8B89DD912B}"/>
    <cellStyle name="Normálna 3 2 2 2 2 3 2" xfId="1465" xr:uid="{322535E1-0A55-4C59-A5C5-B8E7F77F2C17}"/>
    <cellStyle name="Normálna 3 2 2 2 2 4" xfId="1463" xr:uid="{430B52A5-B9BC-49CA-BCDF-C81F24EB8BF2}"/>
    <cellStyle name="Normálna 3 2 2 2 3" xfId="527" xr:uid="{9D11047C-0AC1-4364-BFA7-EAFA20694DD9}"/>
    <cellStyle name="Normálna 3 2 2 2 3 2" xfId="1466" xr:uid="{4A981C71-9488-4BDB-9805-E9EC6E164146}"/>
    <cellStyle name="Normálna 3 2 2 2 4" xfId="767" xr:uid="{922C1107-5558-4FF1-8397-6809B10B5EEC}"/>
    <cellStyle name="Normálna 3 2 2 2 4 2" xfId="1467" xr:uid="{0CBED055-6783-4842-BCF8-3C76B5265220}"/>
    <cellStyle name="Normálna 3 2 2 2 5" xfId="1462" xr:uid="{EDD8B8FD-6CD3-4D22-8C2C-4D956CE22C60}"/>
    <cellStyle name="Normálna 3 2 2 3" xfId="265" xr:uid="{00000000-0005-0000-0000-00005D000000}"/>
    <cellStyle name="Normálna 3 2 2 3 2" xfId="529" xr:uid="{57D9DC0A-1C8D-44E3-A726-957CF84B5E09}"/>
    <cellStyle name="Normálna 3 2 2 3 2 2" xfId="1470" xr:uid="{320525ED-380E-43B4-AE78-B00898C96830}"/>
    <cellStyle name="Normálna 3 2 2 3 3" xfId="828" xr:uid="{73F7C8F2-E5AE-401E-BF7F-6D4664771856}"/>
    <cellStyle name="Normálna 3 2 2 3 3 2" xfId="1472" xr:uid="{1998CC1E-A5DA-4E30-BC42-76F8668239E9}"/>
    <cellStyle name="Normálna 3 2 2 3 4" xfId="1468" xr:uid="{34975642-25CF-47A3-B039-B1C083A9FD0B}"/>
    <cellStyle name="Normálna 3 2 2 4" xfId="526" xr:uid="{D5B37588-5168-4BAC-BE89-47EE14A2F496}"/>
    <cellStyle name="Normálna 3 2 2 4 2" xfId="1473" xr:uid="{8A1615D2-1DE4-44CF-AA96-7DF06DF552C3}"/>
    <cellStyle name="Normálna 3 2 2 5" xfId="711" xr:uid="{5A891F24-4136-49CF-A08F-04A918846DC6}"/>
    <cellStyle name="Normálna 3 2 2 5 2" xfId="1474" xr:uid="{34DDA48D-619E-41E1-8ED3-5FAF1C39B3E4}"/>
    <cellStyle name="Normálna 3 2 2 6" xfId="1461" xr:uid="{4AD4566C-7ABD-4AF5-B2B8-0E42D1B5CA2E}"/>
    <cellStyle name="Normálna 3 2 3" xfId="55" xr:uid="{00000000-0005-0000-0000-00005F000000}"/>
    <cellStyle name="Normálna 3 2 3 2" xfId="130" xr:uid="{00000000-0005-0000-0000-000060000000}"/>
    <cellStyle name="Normálna 3 2 3 2 2" xfId="301" xr:uid="{00000000-0005-0000-0000-000060000000}"/>
    <cellStyle name="Normálna 3 2 3 2 2 2" xfId="532" xr:uid="{9BE66F97-C7CA-4F81-ACCE-9A80DCE4E6B2}"/>
    <cellStyle name="Normálna 3 2 3 2 2 2 2" xfId="1106" xr:uid="{A2635230-B30C-46B6-9859-B563D882853C}"/>
    <cellStyle name="Normálna 3 2 3 2 2 3" xfId="864" xr:uid="{D974342A-BB11-48E6-84F6-EC4DB67AF3DB}"/>
    <cellStyle name="Normálna 3 2 3 2 2 3 2" xfId="1064" xr:uid="{4052AF34-8737-4FC4-B354-2C5BC9260587}"/>
    <cellStyle name="Normálna 3 2 3 2 2 4" xfId="1477" xr:uid="{7B0DEE8C-7658-4D28-B628-8F32474EA499}"/>
    <cellStyle name="Normálna 3 2 3 2 3" xfId="531" xr:uid="{C350847A-EA56-45EA-AFF5-03EFC0E4B3CC}"/>
    <cellStyle name="Normálna 3 2 3 2 3 2" xfId="1478" xr:uid="{669108BA-E2DC-49A4-85EA-6756CAC9DF26}"/>
    <cellStyle name="Normálna 3 2 3 2 4" xfId="747" xr:uid="{32F91EC4-730F-4C87-9773-B1DA414EA899}"/>
    <cellStyle name="Normálna 3 2 3 2 4 2" xfId="1479" xr:uid="{69BDFAFC-68F9-4EBD-ABF7-B65574719D02}"/>
    <cellStyle name="Normálna 3 2 3 2 5" xfId="1476" xr:uid="{72021437-9E23-4B7C-A89E-870910E15922}"/>
    <cellStyle name="Normálna 3 2 3 3" xfId="244" xr:uid="{00000000-0005-0000-0000-00005F000000}"/>
    <cellStyle name="Normálna 3 2 3 3 2" xfId="533" xr:uid="{91F3BF64-B6D4-4ABD-916B-616263D5F0C9}"/>
    <cellStyle name="Normálna 3 2 3 3 2 2" xfId="1482" xr:uid="{2A120B2A-8E07-4FCC-A01A-4A9EA2EC7EB2}"/>
    <cellStyle name="Normálna 3 2 3 3 3" xfId="807" xr:uid="{87B647EB-8499-4453-83A5-C2AACA3B292E}"/>
    <cellStyle name="Normálna 3 2 3 3 3 2" xfId="1484" xr:uid="{5B453FC7-7ABE-4592-AB2D-CDD707700825}"/>
    <cellStyle name="Normálna 3 2 3 3 4" xfId="1480" xr:uid="{904B14B6-BFB8-42BB-ABDA-DD2ED5FFAE58}"/>
    <cellStyle name="Normálna 3 2 3 4" xfId="530" xr:uid="{70BDAEE9-ABCD-4EC9-A344-12BDCE211C86}"/>
    <cellStyle name="Normálna 3 2 3 4 2" xfId="1485" xr:uid="{FBE52B80-9FB5-4684-BE8D-76EDDDB44DB9}"/>
    <cellStyle name="Normálna 3 2 3 5" xfId="690" xr:uid="{12EAD698-1C31-468D-90EF-253974667BE4}"/>
    <cellStyle name="Normálna 3 2 3 5 2" xfId="1486" xr:uid="{B3D642FB-3ED8-4173-A28A-38BFB55510CF}"/>
    <cellStyle name="Normálna 3 2 3 6" xfId="1475" xr:uid="{B072321F-0153-4644-99C1-444B8F36D32B}"/>
    <cellStyle name="Normálna 3 2 4" xfId="110" xr:uid="{00000000-0005-0000-0000-000061000000}"/>
    <cellStyle name="Normálna 3 2 4 2" xfId="282" xr:uid="{00000000-0005-0000-0000-000061000000}"/>
    <cellStyle name="Normálna 3 2 4 2 2" xfId="535" xr:uid="{15EF277B-760B-4539-BD62-756F75F02F50}"/>
    <cellStyle name="Normálna 3 2 4 2 2 2" xfId="1459" xr:uid="{04D206F0-E851-498D-96CC-E27BD5A078AC}"/>
    <cellStyle name="Normálna 3 2 4 2 3" xfId="845" xr:uid="{2674F4EC-9E5B-47A1-A849-5C45821ECEE7}"/>
    <cellStyle name="Normálna 3 2 4 2 3 2" xfId="1489" xr:uid="{C6EFFD88-818C-4ED6-8020-4AC302186E0D}"/>
    <cellStyle name="Normálna 3 2 4 2 4" xfId="1488" xr:uid="{3EDD6E14-8B46-445D-B052-AD5061A11E6A}"/>
    <cellStyle name="Normálna 3 2 4 3" xfId="534" xr:uid="{79A4643E-BD46-4994-9E57-300D5CF08DA1}"/>
    <cellStyle name="Normálna 3 2 4 3 2" xfId="1490" xr:uid="{4691A34B-B3D9-4EC6-A060-BE3C1B132B13}"/>
    <cellStyle name="Normálna 3 2 4 4" xfId="728" xr:uid="{CFCB106D-64E0-4462-B00C-BB2C07505A80}"/>
    <cellStyle name="Normálna 3 2 4 4 2" xfId="1491" xr:uid="{EA26C5F5-DF98-498F-AA84-4584D1154902}"/>
    <cellStyle name="Normálna 3 2 4 5" xfId="1487" xr:uid="{D556DF04-3363-412E-B968-CDAF9F448011}"/>
    <cellStyle name="Normálna 3 2 5" xfId="224" xr:uid="{00000000-0005-0000-0000-00005C000000}"/>
    <cellStyle name="Normálna 3 2 5 2" xfId="536" xr:uid="{C99787B2-4651-49FA-90DB-4A925213FBAA}"/>
    <cellStyle name="Normálna 3 2 5 2 2" xfId="1493" xr:uid="{B4B48961-6A51-43C6-9B20-D7DA12A839CB}"/>
    <cellStyle name="Normálna 3 2 5 3" xfId="787" xr:uid="{EBC278B6-6535-4389-BC7B-7A9C27370963}"/>
    <cellStyle name="Normálna 3 2 5 3 2" xfId="1494" xr:uid="{AC42AF7E-8BA1-4928-8F06-34ED4C088C8C}"/>
    <cellStyle name="Normálna 3 2 5 4" xfId="1492" xr:uid="{796FFC55-0EB4-4477-8265-265247E4119D}"/>
    <cellStyle name="Normálna 3 2 6" xfId="525" xr:uid="{221CAC8A-DDB1-47A3-8E64-28A48CEBD138}"/>
    <cellStyle name="Normálna 3 2 6 2" xfId="1495" xr:uid="{85FEDA66-9895-41B8-99AE-988D800CC1DE}"/>
    <cellStyle name="Normálna 3 2 7" xfId="670" xr:uid="{869C8F02-9942-4747-8212-28F908DC2E38}"/>
    <cellStyle name="Normálna 3 2 7 2" xfId="1496" xr:uid="{3316AE0A-2A48-4FA0-92D5-D65F17A479FA}"/>
    <cellStyle name="Normálna 3 2 8" xfId="1286" xr:uid="{2C89D00D-225E-4EDA-BCCB-468793AC7DFD}"/>
    <cellStyle name="Normálna 3 3" xfId="36" xr:uid="{00000000-0005-0000-0000-000062000000}"/>
    <cellStyle name="Normálna 3 3 2" xfId="77" xr:uid="{00000000-0005-0000-0000-000063000000}"/>
    <cellStyle name="Normálna 3 3 2 2" xfId="151" xr:uid="{00000000-0005-0000-0000-000064000000}"/>
    <cellStyle name="Normálna 3 3 2 2 2" xfId="322" xr:uid="{00000000-0005-0000-0000-000064000000}"/>
    <cellStyle name="Normálna 3 3 2 2 2 2" xfId="540" xr:uid="{35DE271F-0D7C-4664-BBEA-086C887B24D5}"/>
    <cellStyle name="Normálna 3 3 2 2 2 2 2" xfId="1502" xr:uid="{BD90054E-E0F0-408C-80A7-15256151946F}"/>
    <cellStyle name="Normálna 3 3 2 2 2 3" xfId="885" xr:uid="{78D5F549-EBBE-49C4-82F1-226A832059C7}"/>
    <cellStyle name="Normálna 3 3 2 2 2 3 2" xfId="1503" xr:uid="{630B8254-6204-4E22-A984-E9EC8E34CDA0}"/>
    <cellStyle name="Normálna 3 3 2 2 2 4" xfId="1501" xr:uid="{F19C7E2F-6EEB-4208-B11E-D760FA319ED0}"/>
    <cellStyle name="Normálna 3 3 2 2 3" xfId="539" xr:uid="{D84826F9-8ACA-48F0-A9E0-8B5105764EA8}"/>
    <cellStyle name="Normálna 3 3 2 2 3 2" xfId="1504" xr:uid="{858A231A-B681-4E20-B735-37224115FF07}"/>
    <cellStyle name="Normálna 3 3 2 2 4" xfId="768" xr:uid="{8AF7428E-176C-4BB2-B777-16B32CF73D5C}"/>
    <cellStyle name="Normálna 3 3 2 2 4 2" xfId="1505" xr:uid="{CDE38C8B-FAB8-4557-A14D-6ABC811039AB}"/>
    <cellStyle name="Normálna 3 3 2 2 5" xfId="1500" xr:uid="{96372729-6098-4C1A-BD16-AB5139AF6207}"/>
    <cellStyle name="Normálna 3 3 2 3" xfId="266" xr:uid="{00000000-0005-0000-0000-000063000000}"/>
    <cellStyle name="Normálna 3 3 2 3 2" xfId="541" xr:uid="{FC292D24-6221-48BA-9E57-1BD35ABBE1BE}"/>
    <cellStyle name="Normálna 3 3 2 3 2 2" xfId="1507" xr:uid="{DEED6EF3-5688-480A-8FB7-4B2FC0697F95}"/>
    <cellStyle name="Normálna 3 3 2 3 3" xfId="829" xr:uid="{35D9F7FD-8589-4C53-96A2-C1C571967C63}"/>
    <cellStyle name="Normálna 3 3 2 3 3 2" xfId="1508" xr:uid="{076F0FA3-98FD-4E73-8276-CCEC47BE130B}"/>
    <cellStyle name="Normálna 3 3 2 3 4" xfId="1506" xr:uid="{14716E28-6E12-464B-A4CB-457917331AAF}"/>
    <cellStyle name="Normálna 3 3 2 4" xfId="538" xr:uid="{4A4284F0-8609-4A6D-A521-3A514B73DA4B}"/>
    <cellStyle name="Normálna 3 3 2 4 2" xfId="1509" xr:uid="{FA70E4FC-C30C-4C32-A96E-3515E5314492}"/>
    <cellStyle name="Normálna 3 3 2 5" xfId="712" xr:uid="{20F773D5-4F33-4089-A4EA-DD155F872BAA}"/>
    <cellStyle name="Normálna 3 3 2 5 2" xfId="1510" xr:uid="{6FA04042-AA03-4D42-B762-B44443DA3369}"/>
    <cellStyle name="Normálna 3 3 2 6" xfId="1499" xr:uid="{A5578C59-0D43-4289-9380-4DD8C4F388B8}"/>
    <cellStyle name="Normálna 3 3 3" xfId="61" xr:uid="{00000000-0005-0000-0000-000065000000}"/>
    <cellStyle name="Normálna 3 3 3 2" xfId="136" xr:uid="{00000000-0005-0000-0000-000066000000}"/>
    <cellStyle name="Normálna 3 3 3 2 2" xfId="307" xr:uid="{00000000-0005-0000-0000-000066000000}"/>
    <cellStyle name="Normálna 3 3 3 2 2 2" xfId="544" xr:uid="{A0A8DB0B-1B62-4407-A958-42386080ED87}"/>
    <cellStyle name="Normálna 3 3 3 2 2 2 2" xfId="1297" xr:uid="{73932725-CE02-4693-A1D4-9C04E5377E49}"/>
    <cellStyle name="Normálna 3 3 3 2 2 3" xfId="870" xr:uid="{54E714F9-CA5E-4DD8-A8E4-AA316C5953E4}"/>
    <cellStyle name="Normálna 3 3 3 2 2 3 2" xfId="1515" xr:uid="{E6FAE6FC-62F3-462F-81D2-724945FAE119}"/>
    <cellStyle name="Normálna 3 3 3 2 2 4" xfId="1514" xr:uid="{1C317730-DABA-4374-9A42-4ACAAF89945A}"/>
    <cellStyle name="Normálna 3 3 3 2 3" xfId="543" xr:uid="{884D0048-EA1F-4751-9C5E-8BEB2292B019}"/>
    <cellStyle name="Normálna 3 3 3 2 3 2" xfId="1516" xr:uid="{97DC1CC7-6AAD-4003-9733-77DD4A88FEEA}"/>
    <cellStyle name="Normálna 3 3 3 2 4" xfId="753" xr:uid="{C6BCCBC4-45D7-46C8-98E8-95FCBAFC239A}"/>
    <cellStyle name="Normálna 3 3 3 2 4 2" xfId="1517" xr:uid="{3D1A0C67-BA10-4796-9CFE-EF291CCDD18C}"/>
    <cellStyle name="Normálna 3 3 3 2 5" xfId="1512" xr:uid="{C306B71E-C0FF-4268-B829-16C7B35D971A}"/>
    <cellStyle name="Normálna 3 3 3 3" xfId="250" xr:uid="{00000000-0005-0000-0000-000065000000}"/>
    <cellStyle name="Normálna 3 3 3 3 2" xfId="545" xr:uid="{E627DF24-8647-4190-BCEC-E97E2AAB2CE4}"/>
    <cellStyle name="Normálna 3 3 3 3 2 2" xfId="1519" xr:uid="{99E0CE99-193B-4887-B758-42F35FECFC52}"/>
    <cellStyle name="Normálna 3 3 3 3 3" xfId="813" xr:uid="{428D3C5E-07D7-43DA-89CD-90784A5F4972}"/>
    <cellStyle name="Normálna 3 3 3 3 3 2" xfId="1520" xr:uid="{433F6199-BA39-41FE-BC7D-47497E8CEB5D}"/>
    <cellStyle name="Normálna 3 3 3 3 4" xfId="1518" xr:uid="{DA1C6004-A398-4D9B-B19C-AC4A13078458}"/>
    <cellStyle name="Normálna 3 3 3 4" xfId="542" xr:uid="{8F551D76-0F43-43B3-98A0-919651BB3C45}"/>
    <cellStyle name="Normálna 3 3 3 4 2" xfId="1521" xr:uid="{1496D375-603E-4F7B-AC49-698883D6C527}"/>
    <cellStyle name="Normálna 3 3 3 5" xfId="696" xr:uid="{AF7CBF91-4FC9-4375-A796-72A8372DCDEA}"/>
    <cellStyle name="Normálna 3 3 3 5 2" xfId="1522" xr:uid="{FD95ADAA-7AA4-4DD9-B6FC-81AE6B53429F}"/>
    <cellStyle name="Normálna 3 3 3 6" xfId="1511" xr:uid="{3FCA386B-6BD0-46C9-ADF0-294FCC60F55E}"/>
    <cellStyle name="Normálna 3 3 4" xfId="116" xr:uid="{00000000-0005-0000-0000-000067000000}"/>
    <cellStyle name="Normálna 3 3 4 2" xfId="288" xr:uid="{00000000-0005-0000-0000-000067000000}"/>
    <cellStyle name="Normálna 3 3 4 2 2" xfId="547" xr:uid="{7FCEABB3-66ED-43A3-922F-8AA008C66C82}"/>
    <cellStyle name="Normálna 3 3 4 2 2 2" xfId="1525" xr:uid="{04345092-B5F0-41B2-99DD-3817A593E496}"/>
    <cellStyle name="Normálna 3 3 4 2 3" xfId="851" xr:uid="{DD05FF10-95F3-4306-B39D-8988113F4AE4}"/>
    <cellStyle name="Normálna 3 3 4 2 3 2" xfId="1526" xr:uid="{6120E159-E789-4489-AE6F-187C9F8C8F9F}"/>
    <cellStyle name="Normálna 3 3 4 2 4" xfId="1524" xr:uid="{9727CD5D-1A58-4780-9806-42562EBD769E}"/>
    <cellStyle name="Normálna 3 3 4 3" xfId="546" xr:uid="{02F55805-F4C1-4AED-83E4-5AB60049C8B0}"/>
    <cellStyle name="Normálna 3 3 4 3 2" xfId="1527" xr:uid="{88E24A0D-4B3F-4561-9B3B-1767BC73B950}"/>
    <cellStyle name="Normálna 3 3 4 4" xfId="734" xr:uid="{0128DFCF-55B7-4517-99AA-B8A3700C1F31}"/>
    <cellStyle name="Normálna 3 3 4 4 2" xfId="1528" xr:uid="{A78AAA0B-76F6-4838-8037-1E580DFE8015}"/>
    <cellStyle name="Normálna 3 3 4 5" xfId="1523" xr:uid="{F1A60CBB-C5BA-4FEE-A2F7-91A67263D48D}"/>
    <cellStyle name="Normálna 3 3 5" xfId="230" xr:uid="{00000000-0005-0000-0000-000062000000}"/>
    <cellStyle name="Normálna 3 3 5 2" xfId="548" xr:uid="{EA1DAB74-F2DC-4666-971A-F491049D71C9}"/>
    <cellStyle name="Normálna 3 3 5 2 2" xfId="1530" xr:uid="{3429F477-7B9A-4837-BABA-EF21331A0E3F}"/>
    <cellStyle name="Normálna 3 3 5 3" xfId="793" xr:uid="{01AF44EE-F2CE-4D99-A73F-49731A254DF0}"/>
    <cellStyle name="Normálna 3 3 5 3 2" xfId="1531" xr:uid="{85027E3F-C309-485A-99F4-C5446A5054E0}"/>
    <cellStyle name="Normálna 3 3 5 4" xfId="1529" xr:uid="{41B70D28-FB28-4BF6-88CC-D394B4BCE841}"/>
    <cellStyle name="Normálna 3 3 6" xfId="537" xr:uid="{F1B5156C-CE33-49C1-AA51-27AD64974654}"/>
    <cellStyle name="Normálna 3 3 6 2" xfId="1532" xr:uid="{F54F2DDD-245A-4239-87AC-AC1FD592EDB5}"/>
    <cellStyle name="Normálna 3 3 7" xfId="676" xr:uid="{FCB40E1B-015F-47C8-ADA1-49192ECFB3A5}"/>
    <cellStyle name="Normálna 3 3 7 2" xfId="1533" xr:uid="{0C7E2222-9E31-4AE1-B464-52EB7A6EBFF9}"/>
    <cellStyle name="Normálna 3 3 8" xfId="1497" xr:uid="{5D5EDDB5-6903-4F84-9FF8-6AE4B5478728}"/>
    <cellStyle name="Normálna 3 4" xfId="39" xr:uid="{00000000-0005-0000-0000-000068000000}"/>
    <cellStyle name="Normálna 3 4 2" xfId="78" xr:uid="{00000000-0005-0000-0000-000069000000}"/>
    <cellStyle name="Normálna 3 4 2 2" xfId="152" xr:uid="{00000000-0005-0000-0000-00006A000000}"/>
    <cellStyle name="Normálna 3 4 2 2 2" xfId="323" xr:uid="{00000000-0005-0000-0000-00006A000000}"/>
    <cellStyle name="Normálna 3 4 2 2 2 2" xfId="552" xr:uid="{F99C3862-B559-4AB2-BC97-940CE83FEA5C}"/>
    <cellStyle name="Normálna 3 4 2 2 2 2 2" xfId="1538" xr:uid="{F6901466-64B8-4853-A479-4EF03AE6A60B}"/>
    <cellStyle name="Normálna 3 4 2 2 2 3" xfId="886" xr:uid="{1C94104E-6504-4923-B24B-43B886712F5A}"/>
    <cellStyle name="Normálna 3 4 2 2 2 3 2" xfId="1539" xr:uid="{F72B8E21-25FF-468E-89BB-238FE7271000}"/>
    <cellStyle name="Normálna 3 4 2 2 2 4" xfId="1537" xr:uid="{24E0609F-FDB3-49B1-8F0D-51573EE71F1D}"/>
    <cellStyle name="Normálna 3 4 2 2 3" xfId="551" xr:uid="{4F2481F6-4D61-4D2E-8854-6953973176CB}"/>
    <cellStyle name="Normálna 3 4 2 2 3 2" xfId="1540" xr:uid="{1C2827D2-994F-4B42-9849-90375F8AD004}"/>
    <cellStyle name="Normálna 3 4 2 2 4" xfId="769" xr:uid="{49C4D131-7AAD-47D9-9A23-F3631405BAC4}"/>
    <cellStyle name="Normálna 3 4 2 2 4 2" xfId="1541" xr:uid="{CBC23DDE-9F7B-4C4D-9C48-C8B4A5D030F5}"/>
    <cellStyle name="Normálna 3 4 2 2 5" xfId="1536" xr:uid="{F2443D6F-40F4-40B7-8369-7BED97568E20}"/>
    <cellStyle name="Normálna 3 4 2 3" xfId="267" xr:uid="{00000000-0005-0000-0000-000069000000}"/>
    <cellStyle name="Normálna 3 4 2 3 2" xfId="553" xr:uid="{53E6DEF2-24A7-4F60-93E4-510505195530}"/>
    <cellStyle name="Normálna 3 4 2 3 2 2" xfId="1542" xr:uid="{C90B488A-4F8E-4ED3-A53F-B81EB66A40B0}"/>
    <cellStyle name="Normálna 3 4 2 3 3" xfId="830" xr:uid="{041C8AB9-161E-4499-91DB-79E4C300836B}"/>
    <cellStyle name="Normálna 3 4 2 3 3 2" xfId="917" xr:uid="{19838F7A-DD33-48C4-AFC9-85BEEE1C7F07}"/>
    <cellStyle name="Normálna 3 4 2 3 4" xfId="1469" xr:uid="{B30C4D6D-01B8-4890-B48C-A98551934048}"/>
    <cellStyle name="Normálna 3 4 2 4" xfId="550" xr:uid="{C6671697-5938-46D7-B14D-A686021A94AF}"/>
    <cellStyle name="Normálna 3 4 2 4 2" xfId="1471" xr:uid="{087B3BCF-9D52-4847-B7BF-711FB5F53537}"/>
    <cellStyle name="Normálna 3 4 2 5" xfId="713" xr:uid="{15AF1804-7105-4672-8798-CE2F1FD20C28}"/>
    <cellStyle name="Normálna 3 4 2 5 2" xfId="1543" xr:uid="{E45C9E9D-F7A4-482D-A88E-770F0EE31535}"/>
    <cellStyle name="Normálna 3 4 2 6" xfId="1535" xr:uid="{306F820C-E86E-43E9-AC4C-08376CED6517}"/>
    <cellStyle name="Normálna 3 4 3" xfId="62" xr:uid="{00000000-0005-0000-0000-00006B000000}"/>
    <cellStyle name="Normálna 3 4 3 2" xfId="137" xr:uid="{00000000-0005-0000-0000-00006C000000}"/>
    <cellStyle name="Normálna 3 4 3 2 2" xfId="308" xr:uid="{00000000-0005-0000-0000-00006C000000}"/>
    <cellStyle name="Normálna 3 4 3 2 2 2" xfId="556" xr:uid="{85095BB6-F284-441C-8EE7-FE3A14424D1D}"/>
    <cellStyle name="Normálna 3 4 3 2 2 2 2" xfId="1547" xr:uid="{A0D2A803-9CD1-49E9-A0B0-F26A6084BEC2}"/>
    <cellStyle name="Normálna 3 4 3 2 2 3" xfId="871" xr:uid="{0881E4A6-7D49-47AF-8C37-953DEC599F04}"/>
    <cellStyle name="Normálna 3 4 3 2 2 3 2" xfId="1548" xr:uid="{D1A4A232-7209-4AB9-A0BF-7615ED6783D3}"/>
    <cellStyle name="Normálna 3 4 3 2 2 4" xfId="1546" xr:uid="{9DA57614-AE41-435B-BA3D-C500D83FB1F0}"/>
    <cellStyle name="Normálna 3 4 3 2 3" xfId="555" xr:uid="{9DC89996-F8A6-4DE2-9AAD-A8E33094E1B5}"/>
    <cellStyle name="Normálna 3 4 3 2 3 2" xfId="1212" xr:uid="{9514C82F-7BF0-4595-AC9B-0753A49142CB}"/>
    <cellStyle name="Normálna 3 4 3 2 4" xfId="754" xr:uid="{5BC36C35-A43E-461A-8000-CC6F1FB8D776}"/>
    <cellStyle name="Normálna 3 4 3 2 4 2" xfId="1205" xr:uid="{5F2A671B-3FA6-4388-98C6-119656B222C9}"/>
    <cellStyle name="Normálna 3 4 3 2 5" xfId="1545" xr:uid="{92FCB8F3-70CB-4A70-B0F0-7BE558F2AD70}"/>
    <cellStyle name="Normálna 3 4 3 3" xfId="251" xr:uid="{00000000-0005-0000-0000-00006B000000}"/>
    <cellStyle name="Normálna 3 4 3 3 2" xfId="557" xr:uid="{BCDC82CF-B926-4D16-9454-D9F094017E91}"/>
    <cellStyle name="Normálna 3 4 3 3 2 2" xfId="1550" xr:uid="{1729BD92-1217-4096-BF88-183C59E379CB}"/>
    <cellStyle name="Normálna 3 4 3 3 3" xfId="814" xr:uid="{8C2126AE-B4C0-40E1-A6A1-570168FB336E}"/>
    <cellStyle name="Normálna 3 4 3 3 3 2" xfId="1215" xr:uid="{FEE3B085-05CE-4F15-970B-E9C042B3ADE4}"/>
    <cellStyle name="Normálna 3 4 3 3 4" xfId="1549" xr:uid="{3C874750-842A-4490-A895-88B9DC0AFF0B}"/>
    <cellStyle name="Normálna 3 4 3 4" xfId="554" xr:uid="{46A99765-EA64-43FB-8327-36B848AAABA2}"/>
    <cellStyle name="Normálna 3 4 3 4 2" xfId="1551" xr:uid="{4FB0D90F-B29F-44B1-A4B2-E83C932F76F9}"/>
    <cellStyle name="Normálna 3 4 3 5" xfId="697" xr:uid="{D9AA4CD7-9DF6-4656-AB83-AAADA5B0D3D0}"/>
    <cellStyle name="Normálna 3 4 3 5 2" xfId="1552" xr:uid="{4FD66630-6C8F-413D-8188-64AFE0ABBA06}"/>
    <cellStyle name="Normálna 3 4 3 6" xfId="1544" xr:uid="{F6236AF0-A1F3-45FB-99B2-7EC9522FEA09}"/>
    <cellStyle name="Normálna 3 4 4" xfId="118" xr:uid="{00000000-0005-0000-0000-00006D000000}"/>
    <cellStyle name="Normálna 3 4 4 2" xfId="289" xr:uid="{00000000-0005-0000-0000-00006D000000}"/>
    <cellStyle name="Normálna 3 4 4 2 2" xfId="559" xr:uid="{F60FC9D1-B4A3-40A8-B7AA-20966749DAEB}"/>
    <cellStyle name="Normálna 3 4 4 2 2 2" xfId="1555" xr:uid="{C1AADCC3-AE98-477C-845A-1F70A404DB8B}"/>
    <cellStyle name="Normálna 3 4 4 2 3" xfId="852" xr:uid="{AD3B14AE-54D1-413D-AC0E-DB646707560D}"/>
    <cellStyle name="Normálna 3 4 4 2 3 2" xfId="1498" xr:uid="{F7167D4B-76D0-4F36-BF68-C11D08755EDD}"/>
    <cellStyle name="Normálna 3 4 4 2 4" xfId="1554" xr:uid="{28D3804F-D25E-4558-A1C5-C515CA263256}"/>
    <cellStyle name="Normálna 3 4 4 3" xfId="558" xr:uid="{B4529423-1FBA-4283-80CB-C06F2E67938C}"/>
    <cellStyle name="Normálna 3 4 4 3 2" xfId="1556" xr:uid="{401BF26E-02A4-49B1-80DE-6C7EB124FE4F}"/>
    <cellStyle name="Normálna 3 4 4 4" xfId="735" xr:uid="{8D647462-0505-491F-95CA-A13F66A03FB3}"/>
    <cellStyle name="Normálna 3 4 4 4 2" xfId="1557" xr:uid="{D833E244-BB19-417F-8FE7-73C9D58FF39B}"/>
    <cellStyle name="Normálna 3 4 4 5" xfId="1553" xr:uid="{FEAA9D7E-98AC-4307-A112-FD47FEAC2CE3}"/>
    <cellStyle name="Normálna 3 4 5" xfId="231" xr:uid="{00000000-0005-0000-0000-000068000000}"/>
    <cellStyle name="Normálna 3 4 5 2" xfId="560" xr:uid="{69193941-E8EF-4D39-89EF-B065E9FD5867}"/>
    <cellStyle name="Normálna 3 4 5 2 2" xfId="1559" xr:uid="{74141034-2C63-4FBA-A6C8-0866FABC514F}"/>
    <cellStyle name="Normálna 3 4 5 3" xfId="794" xr:uid="{378C25E0-696B-40BA-AB17-528107483ADD}"/>
    <cellStyle name="Normálna 3 4 5 3 2" xfId="1560" xr:uid="{EFD315E7-AE07-4EE3-B513-30225F744AEA}"/>
    <cellStyle name="Normálna 3 4 5 4" xfId="1558" xr:uid="{A64AC077-FDA6-479A-A0C4-8567579F80E4}"/>
    <cellStyle name="Normálna 3 4 6" xfId="549" xr:uid="{1699A0A7-D20C-418C-A11F-11C885C0C0F3}"/>
    <cellStyle name="Normálna 3 4 6 2" xfId="1561" xr:uid="{EF29E573-1CC0-4C70-BF8E-677661DB2C65}"/>
    <cellStyle name="Normálna 3 4 7" xfId="677" xr:uid="{A68369FB-F19D-4AFA-9074-17493AA1E90C}"/>
    <cellStyle name="Normálna 3 4 7 2" xfId="1562" xr:uid="{7575DBAA-091C-486B-8C14-6C7DFDD3A55C}"/>
    <cellStyle name="Normálna 3 4 8" xfId="1534" xr:uid="{39773161-FE28-4BBD-8496-0626268BF214}"/>
    <cellStyle name="Normálna 3 5" xfId="75" xr:uid="{00000000-0005-0000-0000-00006E000000}"/>
    <cellStyle name="Normálna 3 5 2" xfId="149" xr:uid="{00000000-0005-0000-0000-00006F000000}"/>
    <cellStyle name="Normálna 3 5 2 2" xfId="320" xr:uid="{00000000-0005-0000-0000-00006F000000}"/>
    <cellStyle name="Normálna 3 5 2 2 2" xfId="563" xr:uid="{A57B90AC-CE0F-454E-A1B7-B3061A26F5A9}"/>
    <cellStyle name="Normálna 3 5 2 2 2 2" xfId="1566" xr:uid="{1681E86C-9729-4E61-BBC5-73DB12C3F632}"/>
    <cellStyle name="Normálna 3 5 2 2 3" xfId="883" xr:uid="{FD48FF2F-AA4B-4A15-A3B2-0B5294DFF0DC}"/>
    <cellStyle name="Normálna 3 5 2 2 3 2" xfId="1567" xr:uid="{92E814FF-30C9-4F8A-A700-2100CF754DCA}"/>
    <cellStyle name="Normálna 3 5 2 2 4" xfId="1565" xr:uid="{5D5F43BF-174A-4AC3-816C-9787E090FC26}"/>
    <cellStyle name="Normálna 3 5 2 3" xfId="562" xr:uid="{DB29297A-B2BF-48B6-98AB-272B8EF90410}"/>
    <cellStyle name="Normálna 3 5 2 3 2" xfId="1481" xr:uid="{BF96A039-0217-4E2F-AB42-933C8F972A89}"/>
    <cellStyle name="Normálna 3 5 2 4" xfId="766" xr:uid="{9FE770C3-4D5E-4B2A-8EF1-3F24FD5FCA7B}"/>
    <cellStyle name="Normálna 3 5 2 4 2" xfId="1483" xr:uid="{B57582E7-F572-43F9-A500-973DFAE6B9CC}"/>
    <cellStyle name="Normálna 3 5 2 5" xfId="1564" xr:uid="{93DDF3DA-EBDB-4333-8C46-4B80652D4DBE}"/>
    <cellStyle name="Normálna 3 5 3" xfId="264" xr:uid="{00000000-0005-0000-0000-00006E000000}"/>
    <cellStyle name="Normálna 3 5 3 2" xfId="564" xr:uid="{D69F0B60-CFAC-463B-AACF-7F8869AF8CB5}"/>
    <cellStyle name="Normálna 3 5 3 2 2" xfId="1569" xr:uid="{C0F5520A-34C0-48BA-BAB6-498BF7E34DFE}"/>
    <cellStyle name="Normálna 3 5 3 3" xfId="827" xr:uid="{37B94196-5E8E-4D3B-B194-80A9849A8FA0}"/>
    <cellStyle name="Normálna 3 5 3 3 2" xfId="1570" xr:uid="{6C39E4C5-4A61-4673-9997-44177F28B309}"/>
    <cellStyle name="Normálna 3 5 3 4" xfId="1568" xr:uid="{17004CFB-7A6B-4DBF-AFFB-2BECC7A5FE5B}"/>
    <cellStyle name="Normálna 3 5 4" xfId="561" xr:uid="{07BADDC1-33A2-4DF2-B4E0-B99E66125DAB}"/>
    <cellStyle name="Normálna 3 5 4 2" xfId="1571" xr:uid="{0EF2F177-5237-416B-A699-87EEE8977F18}"/>
    <cellStyle name="Normálna 3 5 5" xfId="710" xr:uid="{4D5D31EF-D30E-4833-9B1A-6E2F5E51862B}"/>
    <cellStyle name="Normálna 3 5 5 2" xfId="1572" xr:uid="{B5D459D2-DE62-4830-AFD0-841F576A5761}"/>
    <cellStyle name="Normálna 3 5 6" xfId="1563" xr:uid="{1B563C63-756B-4237-A66A-89F3E3E0A115}"/>
    <cellStyle name="Normálna 3 6" xfId="49" xr:uid="{00000000-0005-0000-0000-000070000000}"/>
    <cellStyle name="Normálna 3 6 2" xfId="124" xr:uid="{00000000-0005-0000-0000-000071000000}"/>
    <cellStyle name="Normálna 3 6 2 2" xfId="295" xr:uid="{00000000-0005-0000-0000-000071000000}"/>
    <cellStyle name="Normálna 3 6 2 2 2" xfId="567" xr:uid="{64C1FA81-C52A-4CEC-BBED-5362052EF22E}"/>
    <cellStyle name="Normálna 3 6 2 2 2 2" xfId="1576" xr:uid="{42347209-83F9-46CD-BD60-FD81CA7C9174}"/>
    <cellStyle name="Normálna 3 6 2 2 3" xfId="858" xr:uid="{7BBBEDF6-EB39-4F0F-A410-2ABD1ABF1BCC}"/>
    <cellStyle name="Normálna 3 6 2 2 3 2" xfId="1577" xr:uid="{A4AABF9E-747D-4EAF-95E1-7364AED7380F}"/>
    <cellStyle name="Normálna 3 6 2 2 4" xfId="1575" xr:uid="{AD8C3723-F69B-470D-97D2-1F40080C071E}"/>
    <cellStyle name="Normálna 3 6 2 3" xfId="566" xr:uid="{2800F1A8-5A1F-49FA-A33E-103F35F17F97}"/>
    <cellStyle name="Normálna 3 6 2 3 2" xfId="1578" xr:uid="{3833CC22-10C6-4A9C-B8FE-535676C25D0F}"/>
    <cellStyle name="Normálna 3 6 2 4" xfId="741" xr:uid="{1577C75B-F5C2-48FC-A8A0-971A8D442023}"/>
    <cellStyle name="Normálna 3 6 2 4 2" xfId="1579" xr:uid="{C90C0E78-7507-457D-BAEE-8C38893C0C20}"/>
    <cellStyle name="Normálna 3 6 2 5" xfId="1574" xr:uid="{D251F54F-7798-48A0-BC8F-71C467884DEE}"/>
    <cellStyle name="Normálna 3 6 3" xfId="238" xr:uid="{00000000-0005-0000-0000-000070000000}"/>
    <cellStyle name="Normálna 3 6 3 2" xfId="568" xr:uid="{C7EDDD1B-0B16-4E70-B719-480767018D38}"/>
    <cellStyle name="Normálna 3 6 3 2 2" xfId="1581" xr:uid="{5FF36DA9-BED9-4E1D-A74C-0829D6155B00}"/>
    <cellStyle name="Normálna 3 6 3 3" xfId="801" xr:uid="{BA62C1C2-87E6-4C24-A7C3-DCF80F910DBF}"/>
    <cellStyle name="Normálna 3 6 3 3 2" xfId="1582" xr:uid="{D1B2F290-B730-493F-BED3-0958A2E88537}"/>
    <cellStyle name="Normálna 3 6 3 4" xfId="1580" xr:uid="{1CD6D30A-F8A4-4E79-B484-DD529C4131FA}"/>
    <cellStyle name="Normálna 3 6 4" xfId="565" xr:uid="{0A17D621-B564-4FED-AE46-F3A390A1D7AB}"/>
    <cellStyle name="Normálna 3 6 4 2" xfId="1583" xr:uid="{A1F93285-C89E-4094-8226-6550326E9A6E}"/>
    <cellStyle name="Normálna 3 6 5" xfId="684" xr:uid="{6290DDAD-1BE8-4DFC-9B3F-768EF04ABE35}"/>
    <cellStyle name="Normálna 3 6 5 2" xfId="1584" xr:uid="{949D2A15-AC60-4D24-BB58-B2D617DDE74D}"/>
    <cellStyle name="Normálna 3 6 6" xfId="1573" xr:uid="{DC870D07-18CC-4BB4-9CCB-EF8DF69C0AE6}"/>
    <cellStyle name="Normálna 3 7" xfId="104" xr:uid="{00000000-0005-0000-0000-000072000000}"/>
    <cellStyle name="Normálna 3 7 2" xfId="276" xr:uid="{00000000-0005-0000-0000-000072000000}"/>
    <cellStyle name="Normálna 3 7 2 2" xfId="570" xr:uid="{7A68A79F-607F-4CA2-BB5A-0F9108E0BE0B}"/>
    <cellStyle name="Normálna 3 7 2 2 2" xfId="1587" xr:uid="{1D550744-72F3-484D-A19B-7CF5C5EF3D50}"/>
    <cellStyle name="Normálna 3 7 2 3" xfId="839" xr:uid="{895B7F7A-C7FA-46C7-98FE-3B0DD2F5754C}"/>
    <cellStyle name="Normálna 3 7 2 3 2" xfId="1588" xr:uid="{005EC25C-2369-4103-9C31-FDA55FC528AD}"/>
    <cellStyle name="Normálna 3 7 2 4" xfId="1586" xr:uid="{7E2F420D-BDF9-436E-BBDB-1EADE6CF4EA3}"/>
    <cellStyle name="Normálna 3 7 3" xfId="569" xr:uid="{511FD348-BB29-4A20-B936-2EBBD1AE8784}"/>
    <cellStyle name="Normálna 3 7 3 2" xfId="1590" xr:uid="{81B43ABB-35AD-4529-AEFC-D91045C7F386}"/>
    <cellStyle name="Normálna 3 7 4" xfId="722" xr:uid="{487FB6B0-8E10-4BBE-9560-E227076CACBE}"/>
    <cellStyle name="Normálna 3 7 4 2" xfId="1592" xr:uid="{7C26483F-1443-411C-857D-B1D926B769F6}"/>
    <cellStyle name="Normálna 3 7 5" xfId="1585" xr:uid="{9E7772EE-64A5-498C-ABDB-F928E01A01CE}"/>
    <cellStyle name="Normálna 3 8" xfId="218" xr:uid="{00000000-0005-0000-0000-00005B000000}"/>
    <cellStyle name="Normálna 3 8 2" xfId="571" xr:uid="{B4786AD7-03D5-429F-BC68-EFB9A3F92257}"/>
    <cellStyle name="Normálna 3 8 2 2" xfId="1594" xr:uid="{2F5B89C0-1201-46AD-AB0C-597990C5E947}"/>
    <cellStyle name="Normálna 3 8 3" xfId="781" xr:uid="{B635F692-1601-44AD-83C5-C544BB8647B4}"/>
    <cellStyle name="Normálna 3 8 3 2" xfId="1596" xr:uid="{DF3C66C8-AC78-429F-9B46-C20192C9DD92}"/>
    <cellStyle name="Normálna 3 8 4" xfId="1593" xr:uid="{06A25282-18BF-4DBC-AFF9-F850DDF865B9}"/>
    <cellStyle name="Normálna 3 9" xfId="572" xr:uid="{E58CDECF-29A8-430A-A8B8-F36CFE9B97B6}"/>
    <cellStyle name="Normálna 3 9 2" xfId="1597" xr:uid="{A37AD6B6-CBDE-4B9A-B9CB-A6E7BDABBDBC}"/>
    <cellStyle name="Normálna 4" xfId="40" xr:uid="{00000000-0005-0000-0000-000073000000}"/>
    <cellStyle name="Normálna 4 2" xfId="1598" xr:uid="{DB4162E0-3E99-4CD6-AFDB-912A37D57078}"/>
    <cellStyle name="Normálna 5" xfId="37" xr:uid="{00000000-0005-0000-0000-000074000000}"/>
    <cellStyle name="Normálna 5 2" xfId="1599" xr:uid="{435F6BEC-3FC9-4F28-AD81-41E932AD6721}"/>
    <cellStyle name="Normálna 6" xfId="41" xr:uid="{00000000-0005-0000-0000-000075000000}"/>
    <cellStyle name="Normálna 6 2" xfId="573" xr:uid="{0BAF55C1-0769-460A-8E28-D60A415CAAF2}"/>
    <cellStyle name="Normálna 6 2 2" xfId="1601" xr:uid="{AE9244B7-F2B9-49F9-9584-9AB6327FEC56}"/>
    <cellStyle name="Normálna 6 3" xfId="1600" xr:uid="{6E67B09E-0A6C-47C3-AC09-EDE8F6D5566D}"/>
    <cellStyle name="Normálna 7" xfId="44" xr:uid="{00000000-0005-0000-0000-000076000000}"/>
    <cellStyle name="Normálna 7 2" xfId="82" xr:uid="{00000000-0005-0000-0000-000077000000}"/>
    <cellStyle name="Normálna 7 2 2" xfId="84" xr:uid="{00000000-0005-0000-0000-000078000000}"/>
    <cellStyle name="Normálna 7 2 2 2" xfId="162" xr:uid="{00000000-0005-0000-0000-000079000000}"/>
    <cellStyle name="Normálna 7 2 2 2 2" xfId="577" xr:uid="{EC4D7FF1-B46E-41B2-AA46-AEBACA7BA599}"/>
    <cellStyle name="Normálna 7 2 2 2 2 2" xfId="943" xr:uid="{315C912E-A142-45FE-9165-0ACC4E57089E}"/>
    <cellStyle name="Normálna 7 2 2 2 3" xfId="1589" xr:uid="{94A7BB19-4F8B-440F-AA71-4F0FF43BA7B1}"/>
    <cellStyle name="Normálna 7 2 2 3" xfId="576" xr:uid="{8AC0297E-0A95-421E-B919-914BEFAD682C}"/>
    <cellStyle name="Normálna 7 2 2 3 2" xfId="1591" xr:uid="{A973635B-C2CD-4F7E-ACC7-C504A7B6097C}"/>
    <cellStyle name="Normálna 7 2 2 4" xfId="1604" xr:uid="{3E1E1999-2C2A-4648-AC3D-24FB9A02DA10}"/>
    <cellStyle name="Normálna 7 2 3" xfId="87" xr:uid="{00000000-0005-0000-0000-00007A000000}"/>
    <cellStyle name="Normálna 7 2 3 2" xfId="164" xr:uid="{00000000-0005-0000-0000-00007B000000}"/>
    <cellStyle name="Normálna 7 2 3 2 2" xfId="579" xr:uid="{6226FD51-03CE-4D0C-ACB9-92E1862890BB}"/>
    <cellStyle name="Normálna 7 2 3 2 2 2" xfId="1606" xr:uid="{A2D9A454-F217-475E-9896-8928F174C688}"/>
    <cellStyle name="Normálna 7 2 3 2 3" xfId="1595" xr:uid="{19603880-CB4E-4C78-9D10-4564CA700082}"/>
    <cellStyle name="Normálna 7 2 3 3" xfId="578" xr:uid="{A1514173-CD2E-47A9-A29C-F62E25CA901D}"/>
    <cellStyle name="Normálna 7 2 3 3 2" xfId="1607" xr:uid="{6476EF00-8959-4BFA-B0EE-0597369ABEE6}"/>
    <cellStyle name="Normálna 7 2 3 4" xfId="1605" xr:uid="{876B8FC0-016E-4E00-AF53-1DDB71CB666D}"/>
    <cellStyle name="Normálna 7 2 4" xfId="90" xr:uid="{00000000-0005-0000-0000-00007C000000}"/>
    <cellStyle name="Normálna 7 2 4 2" xfId="167" xr:uid="{00000000-0005-0000-0000-00007D000000}"/>
    <cellStyle name="Normálna 7 2 4 2 2" xfId="581" xr:uid="{FA9A0A59-F412-462C-9EC1-E88599BE27FA}"/>
    <cellStyle name="Normálna 7 2 4 2 2 2" xfId="1610" xr:uid="{B679914B-5CC8-4F47-9397-4EE441F5091D}"/>
    <cellStyle name="Normálna 7 2 4 2 3" xfId="1609" xr:uid="{ACFE0BED-B498-466B-81BD-9FD2EA09EB31}"/>
    <cellStyle name="Normálna 7 2 4 3" xfId="580" xr:uid="{490BEC56-F592-4FF0-857B-319316E9EA80}"/>
    <cellStyle name="Normálna 7 2 4 3 2" xfId="1611" xr:uid="{CADD99F5-45CE-4DE8-B606-690B09652ECA}"/>
    <cellStyle name="Normálna 7 2 4 4" xfId="1608" xr:uid="{8BA2CD87-6363-4AD7-B4B3-821AB3E39BAD}"/>
    <cellStyle name="Normálna 7 2 5" xfId="159" xr:uid="{00000000-0005-0000-0000-00007E000000}"/>
    <cellStyle name="Normálna 7 2 5 2" xfId="582" xr:uid="{A1DE3D15-661E-4879-8916-39A0DE71EA8A}"/>
    <cellStyle name="Normálna 7 2 5 2 2" xfId="1613" xr:uid="{F1FFFF69-9991-4027-8F9B-C568601146A2}"/>
    <cellStyle name="Normálna 7 2 5 3" xfId="1612" xr:uid="{C4ADCE26-994A-4867-A76E-59A76504D8F2}"/>
    <cellStyle name="Normálna 7 2 6" xfId="575" xr:uid="{A3C40FED-CE92-4484-8169-38003398FD60}"/>
    <cellStyle name="Normálna 7 2 6 2" xfId="1614" xr:uid="{EBC08669-1065-4F72-8435-2F7247D632AA}"/>
    <cellStyle name="Normálna 7 2 7" xfId="1603" xr:uid="{FFD63C11-A0A2-464C-9EBD-12264B727DD6}"/>
    <cellStyle name="Normálna 7 3" xfId="85" xr:uid="{00000000-0005-0000-0000-00007F000000}"/>
    <cellStyle name="Normálna 7 3 2" xfId="88" xr:uid="{00000000-0005-0000-0000-000080000000}"/>
    <cellStyle name="Normálna 7 3 2 2" xfId="165" xr:uid="{00000000-0005-0000-0000-000081000000}"/>
    <cellStyle name="Normálna 7 3 2 2 2" xfId="585" xr:uid="{0530AEB5-C1E5-478C-BE17-EF4DB6577DAD}"/>
    <cellStyle name="Normálna 7 3 2 2 2 2" xfId="1617" xr:uid="{4C0D504F-897A-4F2E-AC46-EACC941FCD92}"/>
    <cellStyle name="Normálna 7 3 2 2 3" xfId="1055" xr:uid="{06A0FF7B-9950-4C48-9303-E4729756D9BE}"/>
    <cellStyle name="Normálna 7 3 2 3" xfId="584" xr:uid="{E32F44E9-408F-41AE-AB55-D9C54B47DAE6}"/>
    <cellStyle name="Normálna 7 3 2 3 2" xfId="1223" xr:uid="{406905D6-0A60-41B4-8D2C-3EADDB8DF391}"/>
    <cellStyle name="Normálna 7 3 2 4" xfId="1616" xr:uid="{A114566C-81FA-4E31-84F9-0EC6FC16ADD7}"/>
    <cellStyle name="Normálna 7 3 3" xfId="91" xr:uid="{00000000-0005-0000-0000-000082000000}"/>
    <cellStyle name="Normálna 7 3 3 2" xfId="168" xr:uid="{00000000-0005-0000-0000-000083000000}"/>
    <cellStyle name="Normálna 7 3 3 2 2" xfId="587" xr:uid="{49BCFEC6-E04B-4D17-88C6-6BF5A62CA8A6}"/>
    <cellStyle name="Normálna 7 3 3 2 2 2" xfId="1619" xr:uid="{A36565B3-1368-4CAF-90FD-84A722E41490}"/>
    <cellStyle name="Normálna 7 3 3 2 3" xfId="1229" xr:uid="{138E7B05-D163-4841-AC01-FEE0194D69E0}"/>
    <cellStyle name="Normálna 7 3 3 3" xfId="586" xr:uid="{32EA32B7-8FFE-4D94-BD9D-5711B727B68F}"/>
    <cellStyle name="Normálna 7 3 3 3 2" xfId="1620" xr:uid="{95337324-C46D-4FD6-844C-BE794448DA6F}"/>
    <cellStyle name="Normálna 7 3 3 4" xfId="1618" xr:uid="{EAE9FC2B-0291-46A0-801F-2E6EB99560D7}"/>
    <cellStyle name="Normálna 7 3 4" xfId="158" xr:uid="{00000000-0005-0000-0000-000084000000}"/>
    <cellStyle name="Normálna 7 3 4 2" xfId="588" xr:uid="{4B3B6EE6-71A5-4235-B325-6881539181B0}"/>
    <cellStyle name="Normálna 7 3 4 2 2" xfId="1622" xr:uid="{0E4AD3C4-72E6-4378-A776-D8DA8142737F}"/>
    <cellStyle name="Normálna 7 3 4 3" xfId="1621" xr:uid="{B8C495BE-254D-4D2A-A885-D7644FEDA6B3}"/>
    <cellStyle name="Normálna 7 3 5" xfId="583" xr:uid="{CAD7B913-A610-4A35-AA79-F64F288DE38F}"/>
    <cellStyle name="Normálna 7 3 5 2" xfId="1623" xr:uid="{C90CAEF9-437C-4185-A96A-CCDD59D4E5E5}"/>
    <cellStyle name="Normálna 7 3 6" xfId="1615" xr:uid="{BCA457ED-CBF2-4E9E-8A14-213C7149AF1E}"/>
    <cellStyle name="Normálna 7 4" xfId="83" xr:uid="{00000000-0005-0000-0000-000085000000}"/>
    <cellStyle name="Normálna 7 4 2" xfId="161" xr:uid="{00000000-0005-0000-0000-000086000000}"/>
    <cellStyle name="Normálna 7 4 2 2" xfId="590" xr:uid="{E1FF9E13-2E22-46B7-89C2-79D48EE68255}"/>
    <cellStyle name="Normálna 7 4 2 2 2" xfId="932" xr:uid="{54E8877E-1F40-4B2D-BA0E-AB5805308B98}"/>
    <cellStyle name="Normálna 7 4 2 3" xfId="1625" xr:uid="{B3F07692-D686-42A0-9E4C-A393112D6E0E}"/>
    <cellStyle name="Normálna 7 4 3" xfId="589" xr:uid="{FCF8A44C-C8DD-4E9A-9A29-FC9289B1E866}"/>
    <cellStyle name="Normálna 7 4 3 2" xfId="1626" xr:uid="{75A29EF9-E318-4823-81B9-E5D31A1F03A6}"/>
    <cellStyle name="Normálna 7 4 4" xfId="1624" xr:uid="{02BDC916-F5F6-43B8-808E-37E59A589E90}"/>
    <cellStyle name="Normálna 7 5" xfId="86" xr:uid="{00000000-0005-0000-0000-000087000000}"/>
    <cellStyle name="Normálna 7 5 2" xfId="163" xr:uid="{00000000-0005-0000-0000-000088000000}"/>
    <cellStyle name="Normálna 7 5 2 2" xfId="592" xr:uid="{90AD33C7-E03A-413B-A55E-5E751854C355}"/>
    <cellStyle name="Normálna 7 5 2 2 2" xfId="1101" xr:uid="{872DF62F-C51A-4CB5-960E-22CA0C722BBD}"/>
    <cellStyle name="Normálna 7 5 2 3" xfId="1628" xr:uid="{EE7220C9-1729-4D8D-BD4A-957B182AF220}"/>
    <cellStyle name="Normálna 7 5 3" xfId="591" xr:uid="{92F52A22-9452-41FF-8405-586DD928F104}"/>
    <cellStyle name="Normálna 7 5 3 2" xfId="1629" xr:uid="{F91E5F9D-C175-48F3-9668-1B1E957E35FA}"/>
    <cellStyle name="Normálna 7 5 4" xfId="1627" xr:uid="{0D150EE1-7D40-4DC1-B14D-39829ABD50EA}"/>
    <cellStyle name="Normálna 7 6" xfId="89" xr:uid="{00000000-0005-0000-0000-000089000000}"/>
    <cellStyle name="Normálna 7 6 2" xfId="166" xr:uid="{00000000-0005-0000-0000-00008A000000}"/>
    <cellStyle name="Normálna 7 6 2 2" xfId="594" xr:uid="{087E20CC-89C4-4128-8174-30F3DFE3D5AB}"/>
    <cellStyle name="Normálna 7 6 2 2 2" xfId="1632" xr:uid="{28D59831-1CC2-4321-B688-41C309B2775D}"/>
    <cellStyle name="Normálna 7 6 2 3" xfId="1631" xr:uid="{4BD38599-4730-42ED-A12E-C64AE6CFD494}"/>
    <cellStyle name="Normálna 7 6 3" xfId="593" xr:uid="{8806B828-8B55-4635-8D37-FAF196D71783}"/>
    <cellStyle name="Normálna 7 6 3 2" xfId="1633" xr:uid="{8DDF86F6-4E41-4B1B-B37D-07107A2E543C}"/>
    <cellStyle name="Normálna 7 6 4" xfId="1630" xr:uid="{3DE69D8F-789F-41A4-9941-1055B3F1D8A7}"/>
    <cellStyle name="Normálna 7 7" xfId="157" xr:uid="{00000000-0005-0000-0000-00008B000000}"/>
    <cellStyle name="Normálna 7 7 2" xfId="595" xr:uid="{F76FD4C7-8C98-474F-9A53-8EDBCBE5933A}"/>
    <cellStyle name="Normálna 7 7 2 2" xfId="1634" xr:uid="{3CEF5D88-C4CA-473E-92F1-097A7DC6695B}"/>
    <cellStyle name="Normálna 7 7 3" xfId="1118" xr:uid="{62B6B202-9E05-4A7A-B80C-D181DFD4A66C}"/>
    <cellStyle name="Normálna 7 8" xfId="574" xr:uid="{CFBCBAD5-EA61-432A-856F-4463F9B93FC6}"/>
    <cellStyle name="Normálna 7 8 2" xfId="1123" xr:uid="{9BE06DA7-7589-40EE-B66F-361A3399881A}"/>
    <cellStyle name="Normálna 7 9" xfId="1602" xr:uid="{3FAB9B27-BC77-4E46-B036-AB64000B973B}"/>
    <cellStyle name="Normálna 8" xfId="94" xr:uid="{00000000-0005-0000-0000-00008C000000}"/>
    <cellStyle name="Normálna 8 2" xfId="169" xr:uid="{00000000-0005-0000-0000-00008D000000}"/>
    <cellStyle name="Normálna 8 2 2" xfId="597" xr:uid="{00AD1F75-8015-46BB-B603-7D1E5002F2B2}"/>
    <cellStyle name="Normálna 8 2 2 2" xfId="1636" xr:uid="{B99B236A-C608-4ED0-8405-9CB091B2D8C8}"/>
    <cellStyle name="Normálna 8 2 3" xfId="1635" xr:uid="{D2C6BB92-EAC5-4BEC-A9A8-7206D9BF9F3C}"/>
    <cellStyle name="Normálna 8 3" xfId="596" xr:uid="{82FEFA94-7945-4916-889C-65EB6BE6E108}"/>
    <cellStyle name="Normálna 8 3 2" xfId="1637" xr:uid="{464D8FCF-4432-41D4-AC83-B1A01E2BDDBD}"/>
    <cellStyle name="Normálna 8 4" xfId="973" xr:uid="{337EE2D1-B42E-4ADA-9705-8438AFD7B356}"/>
    <cellStyle name="Normálna 9" xfId="95" xr:uid="{00000000-0005-0000-0000-00008E000000}"/>
    <cellStyle name="Normálna 9 2" xfId="598" xr:uid="{A5E25C8A-92B7-4CED-82AF-2CF136DF4F9C}"/>
    <cellStyle name="Normálne 2" xfId="173" xr:uid="{00000000-0005-0000-0000-00008F000000}"/>
    <cellStyle name="Normálne 2 2" xfId="599" xr:uid="{239B3ABC-E7E4-429F-B8BF-C57A53082328}"/>
    <cellStyle name="normálne_KLs" xfId="1758" xr:uid="{32685E01-6B75-454B-945F-EA42BEA88D44}"/>
    <cellStyle name="Normální 2" xfId="15" xr:uid="{00000000-0005-0000-0000-000090000000}"/>
    <cellStyle name="Normální 2 2" xfId="600" xr:uid="{BD03BC74-045A-4DA8-97FC-B0CFEE31BC5E}"/>
    <cellStyle name="Normální 2 2 2" xfId="1639" xr:uid="{B4255CA4-0F67-4585-80D1-8519F277A47A}"/>
    <cellStyle name="Normální 2 3" xfId="1638" xr:uid="{0EC43C5A-CD11-4472-940E-7381805DA48E}"/>
    <cellStyle name="Normální 3" xfId="23" xr:uid="{00000000-0005-0000-0000-000091000000}"/>
    <cellStyle name="Normální 3 10" xfId="1640" xr:uid="{61B0FD10-5560-4592-982E-8BB9D8173684}"/>
    <cellStyle name="Normální 3 2" xfId="29" xr:uid="{00000000-0005-0000-0000-000092000000}"/>
    <cellStyle name="Normální 3 2 2" xfId="80" xr:uid="{00000000-0005-0000-0000-000093000000}"/>
    <cellStyle name="Normální 3 2 2 2" xfId="154" xr:uid="{00000000-0005-0000-0000-000094000000}"/>
    <cellStyle name="Normální 3 2 2 2 2" xfId="325" xr:uid="{00000000-0005-0000-0000-000094000000}"/>
    <cellStyle name="Normální 3 2 2 2 2 2" xfId="605" xr:uid="{7B37B495-79ED-46B3-A4A2-02BA9701602E}"/>
    <cellStyle name="Normální 3 2 2 2 2 2 2" xfId="1648" xr:uid="{51E57541-CBA4-4495-A662-A3F369E82FED}"/>
    <cellStyle name="Normální 3 2 2 2 2 3" xfId="888" xr:uid="{8E3BEB79-76D5-45F8-8FBC-7A084F2415FC}"/>
    <cellStyle name="Normální 3 2 2 2 2 3 2" xfId="1650" xr:uid="{173D8CE5-BE60-448D-963E-6EDF24141B57}"/>
    <cellStyle name="Normální 3 2 2 2 2 4" xfId="1646" xr:uid="{121A96D4-8903-4076-9C37-64EAD16D063E}"/>
    <cellStyle name="Normální 3 2 2 2 3" xfId="604" xr:uid="{B1E923F4-E19F-48C8-94A4-B293DA8A37A0}"/>
    <cellStyle name="Normální 3 2 2 2 3 2" xfId="1652" xr:uid="{1643D25F-AC91-4BA1-A2E6-245DFDEC5CF5}"/>
    <cellStyle name="Normální 3 2 2 2 4" xfId="771" xr:uid="{BF31C3AF-0F4C-4C16-B911-E466B4CABABD}"/>
    <cellStyle name="Normální 3 2 2 2 4 2" xfId="1654" xr:uid="{06851E64-628B-42A8-9231-8D817B8318AD}"/>
    <cellStyle name="Normální 3 2 2 2 5" xfId="1644" xr:uid="{2AB35625-CC22-4413-9115-5F6CBD9F13BF}"/>
    <cellStyle name="Normální 3 2 2 3" xfId="269" xr:uid="{00000000-0005-0000-0000-000093000000}"/>
    <cellStyle name="Normální 3 2 2 3 2" xfId="606" xr:uid="{F0B98623-4921-4B9A-B50B-226DDC6AB341}"/>
    <cellStyle name="Normální 3 2 2 3 2 2" xfId="1658" xr:uid="{C1C0E0C1-BF12-4FD7-A826-7A96E2AC88B4}"/>
    <cellStyle name="Normální 3 2 2 3 3" xfId="832" xr:uid="{A8F0B4B3-7ED9-4416-8146-3CDD5E4E158D}"/>
    <cellStyle name="Normální 3 2 2 3 3 2" xfId="1660" xr:uid="{C5735AA5-10FF-437B-94AF-666FCD707734}"/>
    <cellStyle name="Normální 3 2 2 3 4" xfId="1656" xr:uid="{D138C5F0-8140-4C0B-923F-2E8BAF16C6C5}"/>
    <cellStyle name="Normální 3 2 2 4" xfId="603" xr:uid="{905DD356-17BF-4143-B5ED-0C132C6E10B7}"/>
    <cellStyle name="Normální 3 2 2 4 2" xfId="1662" xr:uid="{BBFFD7B6-60AD-4E1A-B789-A28FC17C14C2}"/>
    <cellStyle name="Normální 3 2 2 5" xfId="715" xr:uid="{A7D476DD-6566-403B-9A0F-6331B56BFF5C}"/>
    <cellStyle name="Normální 3 2 2 5 2" xfId="1664" xr:uid="{26751714-F8A9-47C0-AE2E-B20527E30FD2}"/>
    <cellStyle name="Normální 3 2 2 6" xfId="1642" xr:uid="{29F43D73-8911-4EAD-83BD-D5567D8D7C4B}"/>
    <cellStyle name="Normální 3 2 3" xfId="54" xr:uid="{00000000-0005-0000-0000-000095000000}"/>
    <cellStyle name="Normální 3 2 3 2" xfId="129" xr:uid="{00000000-0005-0000-0000-000096000000}"/>
    <cellStyle name="Normální 3 2 3 2 2" xfId="300" xr:uid="{00000000-0005-0000-0000-000096000000}"/>
    <cellStyle name="Normální 3 2 3 2 2 2" xfId="609" xr:uid="{DB49CF43-E01E-4D7E-A80C-A22C3ED9B72E}"/>
    <cellStyle name="Normální 3 2 3 2 2 2 2" xfId="1668" xr:uid="{AC85D172-7A4F-47A9-BF00-60C9F0F9BA8A}"/>
    <cellStyle name="Normální 3 2 3 2 2 3" xfId="863" xr:uid="{932BF658-CA27-45E7-8835-D629CAF5FDF5}"/>
    <cellStyle name="Normální 3 2 3 2 2 3 2" xfId="1669" xr:uid="{EA6359BD-E647-44C1-AECF-A10E81F6F885}"/>
    <cellStyle name="Normální 3 2 3 2 2 4" xfId="1667" xr:uid="{E7B03CEF-53C0-4C1B-B23B-C8F23A996BC1}"/>
    <cellStyle name="Normální 3 2 3 2 3" xfId="608" xr:uid="{CEAC8590-0E4A-47FC-8E63-70DACB662720}"/>
    <cellStyle name="Normální 3 2 3 2 3 2" xfId="1670" xr:uid="{FFCEDC8E-B1DE-435A-8A8C-A862208AD2C6}"/>
    <cellStyle name="Normální 3 2 3 2 4" xfId="746" xr:uid="{AA875CE2-3D51-4CC8-8561-CE97E07B626C}"/>
    <cellStyle name="Normální 3 2 3 2 4 2" xfId="1671" xr:uid="{E19E560B-4A14-43B3-91BB-89E4C509E5CC}"/>
    <cellStyle name="Normální 3 2 3 2 5" xfId="1666" xr:uid="{5DCAE7AA-561D-40F0-AB0C-85E664F4996E}"/>
    <cellStyle name="Normální 3 2 3 3" xfId="243" xr:uid="{00000000-0005-0000-0000-000095000000}"/>
    <cellStyle name="Normální 3 2 3 3 2" xfId="610" xr:uid="{1C69BEEF-ABE8-4402-82D2-14339B372660}"/>
    <cellStyle name="Normální 3 2 3 3 2 2" xfId="1673" xr:uid="{320B3656-F324-45E1-B13D-1B0F76B05EBA}"/>
    <cellStyle name="Normální 3 2 3 3 3" xfId="806" xr:uid="{1F0511A7-5760-47A0-90D1-956B0653A335}"/>
    <cellStyle name="Normální 3 2 3 3 3 2" xfId="1674" xr:uid="{7DBC9BC6-A220-415A-A82A-F1195B99FA86}"/>
    <cellStyle name="Normální 3 2 3 3 4" xfId="1672" xr:uid="{258BB409-A316-4042-9F49-FA9AD56831A2}"/>
    <cellStyle name="Normální 3 2 3 4" xfId="607" xr:uid="{FC829F1C-F516-49D1-A36A-0731ABE126E6}"/>
    <cellStyle name="Normální 3 2 3 4 2" xfId="1675" xr:uid="{F47CFD0D-DD30-4167-8206-684BC3D59E9C}"/>
    <cellStyle name="Normální 3 2 3 5" xfId="689" xr:uid="{8B77B2D2-4DF6-4A45-B7F0-AFDF2EC8D83E}"/>
    <cellStyle name="Normální 3 2 3 5 2" xfId="1676" xr:uid="{2721A4C0-C111-4A81-8B95-F49CBC915C32}"/>
    <cellStyle name="Normální 3 2 3 6" xfId="1665" xr:uid="{29AF00FB-4DCC-458B-9EE3-D71022E2FE1E}"/>
    <cellStyle name="Normální 3 2 4" xfId="109" xr:uid="{00000000-0005-0000-0000-000097000000}"/>
    <cellStyle name="Normální 3 2 4 2" xfId="281" xr:uid="{00000000-0005-0000-0000-000097000000}"/>
    <cellStyle name="Normální 3 2 4 2 2" xfId="612" xr:uid="{F8F4030D-2821-45A4-AA94-E70528205A3E}"/>
    <cellStyle name="Normální 3 2 4 2 2 2" xfId="1679" xr:uid="{04B95C58-205E-4C1C-821E-5AF29920022A}"/>
    <cellStyle name="Normální 3 2 4 2 3" xfId="844" xr:uid="{EB2CA996-B4AD-46E9-8157-1BC27BE000F5}"/>
    <cellStyle name="Normální 3 2 4 2 3 2" xfId="1680" xr:uid="{2F2ABE3A-B6CD-417A-8D9D-B82A08A4F5AB}"/>
    <cellStyle name="Normální 3 2 4 2 4" xfId="1678" xr:uid="{A35DB74B-9985-4D47-8495-74ACA904BD43}"/>
    <cellStyle name="Normální 3 2 4 3" xfId="611" xr:uid="{9DFB65C0-4BB1-4E72-9602-F58059D64A9C}"/>
    <cellStyle name="Normální 3 2 4 3 2" xfId="1681" xr:uid="{8360FFF4-810D-4027-B6E1-860CB63E8662}"/>
    <cellStyle name="Normální 3 2 4 4" xfId="727" xr:uid="{3B23B64A-3D9B-429A-A488-2C37EF33F00D}"/>
    <cellStyle name="Normální 3 2 4 4 2" xfId="1682" xr:uid="{017B9430-9AB8-4F97-93AD-2095D33D947D}"/>
    <cellStyle name="Normální 3 2 4 5" xfId="1677" xr:uid="{FD072015-2BB5-4021-9D85-DB86B4EE3186}"/>
    <cellStyle name="Normální 3 2 5" xfId="223" xr:uid="{00000000-0005-0000-0000-000092000000}"/>
    <cellStyle name="Normální 3 2 5 2" xfId="613" xr:uid="{A860188C-CCBB-42D2-96C5-88B0A47527C7}"/>
    <cellStyle name="Normální 3 2 5 2 2" xfId="1684" xr:uid="{3F1BF92C-4A57-4154-A943-EB401E25889D}"/>
    <cellStyle name="Normální 3 2 5 3" xfId="786" xr:uid="{04DAACD0-7D2B-4107-90CB-56F0E278568C}"/>
    <cellStyle name="Normální 3 2 5 3 2" xfId="1685" xr:uid="{492E8ADF-96DE-48F5-A210-BCF261399351}"/>
    <cellStyle name="Normální 3 2 5 4" xfId="1683" xr:uid="{16190DDF-4531-4E34-A61A-C69D464B00A3}"/>
    <cellStyle name="Normální 3 2 6" xfId="602" xr:uid="{9D9BA4E6-43CC-4424-A22E-06EBA919F528}"/>
    <cellStyle name="Normální 3 2 6 2" xfId="1686" xr:uid="{E496AC11-34C7-4662-8422-6989FFEE5946}"/>
    <cellStyle name="Normální 3 2 7" xfId="669" xr:uid="{2DB9CF06-924F-4FBA-817E-314F28113BF8}"/>
    <cellStyle name="Normální 3 2 7 2" xfId="1687" xr:uid="{ECD6C0D3-FBA5-4EFF-A3CA-CDD7B80B6F52}"/>
    <cellStyle name="Normální 3 2 8" xfId="1641" xr:uid="{12A6F05C-5073-44C7-9E2A-A6C2CF4B9EA1}"/>
    <cellStyle name="Normální 3 3" xfId="35" xr:uid="{00000000-0005-0000-0000-000098000000}"/>
    <cellStyle name="Normální 3 3 2" xfId="81" xr:uid="{00000000-0005-0000-0000-000099000000}"/>
    <cellStyle name="Normální 3 3 2 2" xfId="155" xr:uid="{00000000-0005-0000-0000-00009A000000}"/>
    <cellStyle name="Normální 3 3 2 2 2" xfId="326" xr:uid="{00000000-0005-0000-0000-00009A000000}"/>
    <cellStyle name="Normální 3 3 2 2 2 2" xfId="617" xr:uid="{C6F57D97-AEBA-4205-A23F-6DCDE2578C4D}"/>
    <cellStyle name="Normální 3 3 2 2 2 2 2" xfId="1692" xr:uid="{6328F412-4903-4D64-BAED-7A1579593CAA}"/>
    <cellStyle name="Normální 3 3 2 2 2 3" xfId="889" xr:uid="{D96FA210-B30D-4629-BDBE-1EE7F4BDF2EC}"/>
    <cellStyle name="Normální 3 3 2 2 2 3 2" xfId="1693" xr:uid="{BB926DFA-B0DC-44AA-BC4A-A557607093FB}"/>
    <cellStyle name="Normální 3 3 2 2 2 4" xfId="1691" xr:uid="{9B08243E-7C2B-4F42-8065-A9D1ABB15103}"/>
    <cellStyle name="Normální 3 3 2 2 3" xfId="616" xr:uid="{3AE143D9-6149-408D-91B7-49486CF43A49}"/>
    <cellStyle name="Normální 3 3 2 2 3 2" xfId="1694" xr:uid="{0F778ED8-D577-49BD-90C6-3947292341C4}"/>
    <cellStyle name="Normální 3 3 2 2 4" xfId="772" xr:uid="{E5DCA97E-D6C0-4AE5-85A0-855E154C0AA2}"/>
    <cellStyle name="Normální 3 3 2 2 4 2" xfId="1695" xr:uid="{7C572A24-32A7-4043-976A-96AA9401E935}"/>
    <cellStyle name="Normální 3 3 2 2 5" xfId="1690" xr:uid="{C84031C2-DE82-47B6-B68D-E2CAC6A3599D}"/>
    <cellStyle name="Normální 3 3 2 3" xfId="270" xr:uid="{00000000-0005-0000-0000-000099000000}"/>
    <cellStyle name="Normální 3 3 2 3 2" xfId="618" xr:uid="{0BE8C136-9564-4540-9C66-B011985ABD4E}"/>
    <cellStyle name="Normální 3 3 2 3 2 2" xfId="1696" xr:uid="{A630EAC2-9A0C-4F9A-BFDA-8B749E242A3A}"/>
    <cellStyle name="Normální 3 3 2 3 3" xfId="833" xr:uid="{EBE3AB7D-0822-4FC4-B651-CBC0F8E83BD9}"/>
    <cellStyle name="Normální 3 3 2 3 3 2" xfId="1697" xr:uid="{BE49B8FF-40BD-4A24-8BB3-ECB090D1BE43}"/>
    <cellStyle name="Normální 3 3 2 3 4" xfId="1072" xr:uid="{FD0814C0-549F-4275-9600-7577F14EC721}"/>
    <cellStyle name="Normální 3 3 2 4" xfId="615" xr:uid="{7B6B3B2B-0EEF-4DA3-8870-AC6F2B5968F5}"/>
    <cellStyle name="Normální 3 3 2 4 2" xfId="1353" xr:uid="{2072111E-6F56-416E-8355-3645DD60E312}"/>
    <cellStyle name="Normální 3 3 2 5" xfId="716" xr:uid="{E6BBDE5A-10F4-42D9-BA68-6491563B5296}"/>
    <cellStyle name="Normální 3 3 2 5 2" xfId="1698" xr:uid="{32D2821F-B35F-4256-A15E-7662F4FBB033}"/>
    <cellStyle name="Normální 3 3 2 6" xfId="1689" xr:uid="{A3023A9E-F597-4A0E-BDA5-1C972FF46148}"/>
    <cellStyle name="Normální 3 3 3" xfId="60" xr:uid="{00000000-0005-0000-0000-00009B000000}"/>
    <cellStyle name="Normální 3 3 3 2" xfId="135" xr:uid="{00000000-0005-0000-0000-00009C000000}"/>
    <cellStyle name="Normální 3 3 3 2 2" xfId="306" xr:uid="{00000000-0005-0000-0000-00009C000000}"/>
    <cellStyle name="Normální 3 3 3 2 2 2" xfId="621" xr:uid="{9D9822FD-3A26-429F-B097-D2673F72A3BC}"/>
    <cellStyle name="Normální 3 3 3 2 2 2 2" xfId="1702" xr:uid="{974DDF67-367E-4FDC-9C86-D74E6BC3AFD4}"/>
    <cellStyle name="Normální 3 3 3 2 2 3" xfId="869" xr:uid="{8037C373-58D3-4BB0-B6D0-6770B1412D35}"/>
    <cellStyle name="Normální 3 3 3 2 2 3 2" xfId="1703" xr:uid="{136964F8-8ABF-46B4-AF7C-0F18869F3736}"/>
    <cellStyle name="Normální 3 3 3 2 2 4" xfId="1701" xr:uid="{0D9619B4-91A3-49F4-ACB4-B1147FC0D5F3}"/>
    <cellStyle name="Normální 3 3 3 2 3" xfId="620" xr:uid="{4EAFCC55-4B96-4DE5-87C6-4A245BB9DA76}"/>
    <cellStyle name="Normální 3 3 3 2 3 2" xfId="1704" xr:uid="{E679082F-7814-42D1-8225-0EEDD103CA27}"/>
    <cellStyle name="Normální 3 3 3 2 4" xfId="752" xr:uid="{B0DB8617-52D2-4B75-8139-101F4E1F5271}"/>
    <cellStyle name="Normální 3 3 3 2 4 2" xfId="1705" xr:uid="{540BB03F-93F8-4EFF-B873-AE7AB2B0C7E3}"/>
    <cellStyle name="Normální 3 3 3 2 5" xfId="1700" xr:uid="{115F7D99-3D9E-45D9-AF80-33AABD20123D}"/>
    <cellStyle name="Normální 3 3 3 3" xfId="249" xr:uid="{00000000-0005-0000-0000-00009B000000}"/>
    <cellStyle name="Normální 3 3 3 3 2" xfId="622" xr:uid="{A05CBD75-6ED1-461E-B0D6-FA62E261AD50}"/>
    <cellStyle name="Normální 3 3 3 3 2 2" xfId="1707" xr:uid="{048886B1-17F1-489F-8973-98B043B8A58A}"/>
    <cellStyle name="Normální 3 3 3 3 3" xfId="812" xr:uid="{1BD611CD-0C9C-48D3-8419-D2D2ACD261BC}"/>
    <cellStyle name="Normální 3 3 3 3 3 2" xfId="1708" xr:uid="{32A5F685-2897-464B-B2C5-9C2277FB86EA}"/>
    <cellStyle name="Normální 3 3 3 3 4" xfId="1706" xr:uid="{57DC5E93-B1CD-4EF5-987A-8BFFDC1F6DE8}"/>
    <cellStyle name="Normální 3 3 3 4" xfId="619" xr:uid="{46149AFD-3F71-4591-B7CF-766DEEAA0F63}"/>
    <cellStyle name="Normální 3 3 3 4 2" xfId="1709" xr:uid="{00392E7D-D640-41B9-91F3-77B2B442DFB6}"/>
    <cellStyle name="Normální 3 3 3 5" xfId="695" xr:uid="{571FB56D-EBA3-4FAD-BBE5-0BBF57CAD91F}"/>
    <cellStyle name="Normální 3 3 3 5 2" xfId="1710" xr:uid="{0A69B713-E64E-4B87-A6D3-F70C0C78BEE1}"/>
    <cellStyle name="Normální 3 3 3 6" xfId="1699" xr:uid="{AC8BBD41-914A-4A92-B538-8700EA30D662}"/>
    <cellStyle name="Normální 3 3 4" xfId="115" xr:uid="{00000000-0005-0000-0000-00009D000000}"/>
    <cellStyle name="Normální 3 3 4 2" xfId="287" xr:uid="{00000000-0005-0000-0000-00009D000000}"/>
    <cellStyle name="Normální 3 3 4 2 2" xfId="624" xr:uid="{E2DAACF3-A312-456F-BF32-C27CDDCD6FAF}"/>
    <cellStyle name="Normální 3 3 4 2 2 2" xfId="1713" xr:uid="{0ACEFC5F-0E8E-4C3E-943A-081B37665A76}"/>
    <cellStyle name="Normální 3 3 4 2 3" xfId="850" xr:uid="{53ED6D33-B498-4C81-B5C6-D56BD6FC3597}"/>
    <cellStyle name="Normální 3 3 4 2 3 2" xfId="1714" xr:uid="{4590DEF7-ABCB-4848-84B7-352D9159CE06}"/>
    <cellStyle name="Normální 3 3 4 2 4" xfId="1712" xr:uid="{704155D6-9DFA-4B65-926A-DD70BC832028}"/>
    <cellStyle name="Normální 3 3 4 3" xfId="623" xr:uid="{A15F66B9-5908-4544-9C0D-A52FC985F351}"/>
    <cellStyle name="Normální 3 3 4 3 2" xfId="1715" xr:uid="{D80273D8-3E2C-42C5-9AB2-00E0C189F522}"/>
    <cellStyle name="Normální 3 3 4 4" xfId="733" xr:uid="{0ED8980C-FB28-425E-85FD-9B17909A9099}"/>
    <cellStyle name="Normální 3 3 4 4 2" xfId="1716" xr:uid="{058F245F-D87C-4F40-860A-3D15C3E81E2C}"/>
    <cellStyle name="Normální 3 3 4 5" xfId="1711" xr:uid="{F87B545B-3FBC-4662-AF8B-5947EED4E4D0}"/>
    <cellStyle name="Normální 3 3 5" xfId="229" xr:uid="{00000000-0005-0000-0000-000098000000}"/>
    <cellStyle name="Normální 3 3 5 2" xfId="625" xr:uid="{1D80DB72-BEFC-49A2-880B-B99DF0D93F67}"/>
    <cellStyle name="Normální 3 3 5 2 2" xfId="1718" xr:uid="{AB019B7C-0C62-4819-AB17-6F9494A39F48}"/>
    <cellStyle name="Normální 3 3 5 3" xfId="792" xr:uid="{2E58DF3E-3346-43BB-97C9-67D5B378F354}"/>
    <cellStyle name="Normální 3 3 5 3 2" xfId="1719" xr:uid="{20204877-DC83-443E-BE49-FD03C1F5C3EA}"/>
    <cellStyle name="Normální 3 3 5 4" xfId="1717" xr:uid="{E81E2958-38A6-482E-9A21-DF0EAC4982E2}"/>
    <cellStyle name="Normální 3 3 6" xfId="614" xr:uid="{A54EBE1F-12D9-4ED3-A6FE-9A24EBD8B411}"/>
    <cellStyle name="Normální 3 3 6 2" xfId="1720" xr:uid="{9F60F157-0678-4A87-9C0A-ABB466048389}"/>
    <cellStyle name="Normální 3 3 7" xfId="675" xr:uid="{B1EC6E78-4CEA-4723-906B-FD3019A9F6FC}"/>
    <cellStyle name="Normální 3 3 7 2" xfId="1721" xr:uid="{C0743F21-DB12-4F99-907D-E1C3B70579CD}"/>
    <cellStyle name="Normální 3 3 8" xfId="1688" xr:uid="{995F087D-0326-4886-988B-57FC4620D070}"/>
    <cellStyle name="Normální 3 4" xfId="79" xr:uid="{00000000-0005-0000-0000-00009E000000}"/>
    <cellStyle name="Normální 3 4 2" xfId="153" xr:uid="{00000000-0005-0000-0000-00009F000000}"/>
    <cellStyle name="Normální 3 4 2 2" xfId="324" xr:uid="{00000000-0005-0000-0000-00009F000000}"/>
    <cellStyle name="Normální 3 4 2 2 2" xfId="628" xr:uid="{9187DFBF-5C30-4B85-85B3-C6B030F8A74E}"/>
    <cellStyle name="Normální 3 4 2 2 2 2" xfId="1725" xr:uid="{82CA7A37-4EC3-4EF2-9BD7-813510710BB2}"/>
    <cellStyle name="Normální 3 4 2 2 3" xfId="887" xr:uid="{B833E73C-E898-48DF-93EB-79F7D0B62480}"/>
    <cellStyle name="Normální 3 4 2 2 3 2" xfId="1726" xr:uid="{883900F1-4EB2-470C-91A6-ECDE8C6DB5EA}"/>
    <cellStyle name="Normální 3 4 2 2 4" xfId="1724" xr:uid="{2C047CE5-4572-4A5F-848B-43B421B8998C}"/>
    <cellStyle name="Normální 3 4 2 3" xfId="627" xr:uid="{AAB68FF6-9311-48C5-88B3-2B496DA9A0FA}"/>
    <cellStyle name="Normální 3 4 2 3 2" xfId="1727" xr:uid="{4A2DBE36-DC19-4082-B84A-9C2104E8FC4D}"/>
    <cellStyle name="Normální 3 4 2 4" xfId="770" xr:uid="{EF8F6A44-06BD-4916-A8A5-95656712C4DD}"/>
    <cellStyle name="Normální 3 4 2 4 2" xfId="1728" xr:uid="{A492D1C5-4164-4460-BCE8-74C475D51267}"/>
    <cellStyle name="Normální 3 4 2 5" xfId="1723" xr:uid="{FC35787A-37F3-4CE8-94BE-983146E092AC}"/>
    <cellStyle name="Normální 3 4 3" xfId="268" xr:uid="{00000000-0005-0000-0000-00009E000000}"/>
    <cellStyle name="Normální 3 4 3 2" xfId="629" xr:uid="{5A8B261C-1C0E-4E29-8BFC-803ACE2E2589}"/>
    <cellStyle name="Normální 3 4 3 2 2" xfId="1730" xr:uid="{6477C2F6-1ACD-4A77-98E2-F7831639EE29}"/>
    <cellStyle name="Normální 3 4 3 3" xfId="831" xr:uid="{0326BE9B-8C5F-4946-9676-5F60306C5D34}"/>
    <cellStyle name="Normální 3 4 3 3 2" xfId="1731" xr:uid="{9F705F94-D61B-41C5-B0E3-40D34E41BEC8}"/>
    <cellStyle name="Normální 3 4 3 4" xfId="1729" xr:uid="{6E34B5E5-ED40-49AD-A2D7-075432B29712}"/>
    <cellStyle name="Normální 3 4 4" xfId="626" xr:uid="{2B2C388B-9DD5-43F3-ACF4-C3ED123F06F9}"/>
    <cellStyle name="Normální 3 4 4 2" xfId="1732" xr:uid="{3CC5CFCE-18F2-416C-9B10-81E0CE5554A0}"/>
    <cellStyle name="Normální 3 4 5" xfId="714" xr:uid="{5B17E6CF-6A09-49D2-9CC8-25D8506714DF}"/>
    <cellStyle name="Normální 3 4 5 2" xfId="1733" xr:uid="{4277B4BF-3D73-4C5C-8A9D-744F836721A1}"/>
    <cellStyle name="Normální 3 4 6" xfId="1722" xr:uid="{777D8CD4-3960-4E47-9FBD-8B8AA5C54961}"/>
    <cellStyle name="Normální 3 5" xfId="48" xr:uid="{00000000-0005-0000-0000-0000A0000000}"/>
    <cellStyle name="Normální 3 5 2" xfId="123" xr:uid="{00000000-0005-0000-0000-0000A1000000}"/>
    <cellStyle name="Normální 3 5 2 2" xfId="294" xr:uid="{00000000-0005-0000-0000-0000A1000000}"/>
    <cellStyle name="Normální 3 5 2 2 2" xfId="632" xr:uid="{3FD3F9D2-C989-4C06-9F64-D1C41825EBD7}"/>
    <cellStyle name="Normální 3 5 2 2 2 2" xfId="1737" xr:uid="{C5D975A7-D12B-496A-956E-262B12DA7685}"/>
    <cellStyle name="Normální 3 5 2 2 3" xfId="857" xr:uid="{BCFE7A99-4828-42FC-9EA3-692E10EBC78B}"/>
    <cellStyle name="Normální 3 5 2 2 3 2" xfId="1738" xr:uid="{A42A665B-F683-44B5-AA49-3E53CE891D33}"/>
    <cellStyle name="Normální 3 5 2 2 4" xfId="1736" xr:uid="{412C1016-A737-41D8-8770-D5297F9FAEBB}"/>
    <cellStyle name="Normální 3 5 2 3" xfId="631" xr:uid="{CF91CCC7-E06E-48A0-818B-6654E5E3160A}"/>
    <cellStyle name="Normální 3 5 2 3 2" xfId="1739" xr:uid="{5862AA05-B1CC-436F-9319-E7154DAFAFCA}"/>
    <cellStyle name="Normální 3 5 2 4" xfId="740" xr:uid="{99BC22CD-D307-4BC7-A771-0D729B6A735F}"/>
    <cellStyle name="Normální 3 5 2 4 2" xfId="1740" xr:uid="{FA909E6B-8040-4D82-94EA-9504531AAAA2}"/>
    <cellStyle name="Normální 3 5 2 5" xfId="1735" xr:uid="{34EFA27A-9118-4370-AD55-91BC36916110}"/>
    <cellStyle name="Normální 3 5 3" xfId="237" xr:uid="{00000000-0005-0000-0000-0000A0000000}"/>
    <cellStyle name="Normální 3 5 3 2" xfId="633" xr:uid="{22B90413-D94C-4299-A6B1-08A69BC01056}"/>
    <cellStyle name="Normální 3 5 3 2 2" xfId="1742" xr:uid="{E3AD27F1-1CB1-42D8-9639-FA73F923110C}"/>
    <cellStyle name="Normální 3 5 3 3" xfId="800" xr:uid="{85E08F73-CD5B-4A9B-BE1D-1C8A4367B422}"/>
    <cellStyle name="Normální 3 5 3 3 2" xfId="1743" xr:uid="{B4C3D3E5-F0D0-4054-B633-38E641527267}"/>
    <cellStyle name="Normální 3 5 3 4" xfId="1741" xr:uid="{29745C4A-986A-4C3F-875A-5618B360A292}"/>
    <cellStyle name="Normální 3 5 4" xfId="630" xr:uid="{ABE65C48-44F7-414B-8BDF-3AB6C9F28AF0}"/>
    <cellStyle name="Normální 3 5 4 2" xfId="1744" xr:uid="{507A8BBF-D114-493D-8CC8-FCD2B1B93C46}"/>
    <cellStyle name="Normální 3 5 5" xfId="683" xr:uid="{3F60EC68-2D2A-4794-B8B2-0E15C3011E3D}"/>
    <cellStyle name="Normální 3 5 5 2" xfId="1745" xr:uid="{07237456-E9EB-412A-9DAE-F7154127FBDF}"/>
    <cellStyle name="Normální 3 5 6" xfId="1734" xr:uid="{F00F7F22-EC30-40C3-8581-3A8C29EBCD94}"/>
    <cellStyle name="Normální 3 6" xfId="103" xr:uid="{00000000-0005-0000-0000-0000A2000000}"/>
    <cellStyle name="Normální 3 6 2" xfId="275" xr:uid="{00000000-0005-0000-0000-0000A2000000}"/>
    <cellStyle name="Normální 3 6 2 2" xfId="635" xr:uid="{3327D651-380E-4443-8398-8C908CC4FADC}"/>
    <cellStyle name="Normální 3 6 2 2 2" xfId="1647" xr:uid="{1D6C7D19-4B3F-4C4A-AF24-3779F6C35AE6}"/>
    <cellStyle name="Normální 3 6 2 3" xfId="838" xr:uid="{A894E459-0C3B-417F-BD24-FB43303325D7}"/>
    <cellStyle name="Normální 3 6 2 3 2" xfId="1649" xr:uid="{3C16A390-02AA-4C93-A96B-EEE2F11255B0}"/>
    <cellStyle name="Normální 3 6 2 4" xfId="1645" xr:uid="{1E0616B3-76E2-4271-A125-543DFF253B97}"/>
    <cellStyle name="Normální 3 6 3" xfId="634" xr:uid="{C3347F19-820C-40D1-849F-EED2DE565E45}"/>
    <cellStyle name="Normální 3 6 3 2" xfId="1651" xr:uid="{DAB521B5-76F3-4369-8584-C5ADD9F4C937}"/>
    <cellStyle name="Normální 3 6 4" xfId="721" xr:uid="{73945EC8-F2E6-4F03-8A6B-5CA1A668ED0A}"/>
    <cellStyle name="Normální 3 6 4 2" xfId="1653" xr:uid="{B0F12497-7BFA-4305-B9B9-1D400366F15D}"/>
    <cellStyle name="Normální 3 6 5" xfId="1643" xr:uid="{F7BBE609-EA28-47EB-A34E-A59947EE8EEE}"/>
    <cellStyle name="Normální 3 7" xfId="217" xr:uid="{00000000-0005-0000-0000-000091000000}"/>
    <cellStyle name="Normální 3 7 2" xfId="636" xr:uid="{124D1668-088E-4DBB-B4DE-5861FFE49760}"/>
    <cellStyle name="Normální 3 7 2 2" xfId="1657" xr:uid="{357849A9-B0F3-4C13-B978-2B156B7AA43F}"/>
    <cellStyle name="Normální 3 7 3" xfId="780" xr:uid="{1ED9FA33-0C96-4603-9BFB-054501F6A9DE}"/>
    <cellStyle name="Normální 3 7 3 2" xfId="1659" xr:uid="{AB9F91BB-AAF5-4E83-B0B6-32310BAA0073}"/>
    <cellStyle name="Normální 3 7 4" xfId="1655" xr:uid="{60136735-C61F-4D46-8FFF-FC006E60B530}"/>
    <cellStyle name="Normální 3 8" xfId="601" xr:uid="{E4412CBE-3D83-40B6-A965-52E542BCC62E}"/>
    <cellStyle name="Normální 3 8 2" xfId="1661" xr:uid="{43927A9C-B0F3-4440-BB56-B3F1F124F6DB}"/>
    <cellStyle name="Normální 3 9" xfId="663" xr:uid="{2B5D9B61-6A94-4FEC-8B85-70B0E8FF6B01}"/>
    <cellStyle name="Normální 3 9 2" xfId="1663" xr:uid="{833EED59-7F31-444B-81B3-A4B266393B08}"/>
    <cellStyle name="Note" xfId="205" xr:uid="{00000000-0005-0000-0000-0000FB000000}"/>
    <cellStyle name="Note 2" xfId="206" xr:uid="{00000000-0005-0000-0000-0000FC000000}"/>
    <cellStyle name="Note 2 2" xfId="1746" xr:uid="{6CE5D544-CF04-4169-9BD8-4162E45960CF}"/>
    <cellStyle name="Note 3" xfId="637" xr:uid="{01E38190-4142-41B2-83D0-22C41D9A9F9C}"/>
    <cellStyle name="Note 3 2" xfId="1513" xr:uid="{803876B7-885C-400E-BA4D-8DCB7A727D75}"/>
    <cellStyle name="Percentá 2" xfId="178" xr:uid="{00000000-0005-0000-0000-0000DF000000}"/>
    <cellStyle name="Percentá 2 2" xfId="638" xr:uid="{461CFA34-812B-4508-AC33-E02240F5F1B7}"/>
    <cellStyle name="Percentá 2 2 2" xfId="1747" xr:uid="{76217F4A-BBAD-4ADF-9EAC-3049E06891F2}"/>
    <cellStyle name="Poznámka 2" xfId="639" xr:uid="{50DE1A42-6544-4B70-A331-CFCA07C70B78}"/>
    <cellStyle name="Poznámka 2 2" xfId="1393" xr:uid="{91C2B7D2-20C8-452A-BBFB-70FC0CE663B4}"/>
    <cellStyle name="Status" xfId="207" xr:uid="{00000000-0005-0000-0000-0000FD000000}"/>
    <cellStyle name="Status 2" xfId="208" xr:uid="{00000000-0005-0000-0000-0000FE000000}"/>
    <cellStyle name="Status 2 2" xfId="1748" xr:uid="{060C6828-42C2-45F3-B30D-15D9A4607A22}"/>
    <cellStyle name="Status 3" xfId="640" xr:uid="{E413E314-3AC2-4B09-8BA4-A8CE31D1E6F2}"/>
    <cellStyle name="Status 3 2" xfId="1749" xr:uid="{E10E084F-F505-4149-A01E-00ECCFC935BE}"/>
    <cellStyle name="Štýl 1 - sede" xfId="93" xr:uid="{00000000-0005-0000-0000-0000A4000000}"/>
    <cellStyle name="Štýl 1 - sede 2" xfId="641" xr:uid="{7A93CA48-295E-4EE8-A487-C01BF64C42F1}"/>
    <cellStyle name="Štýl 1 - sede 2 2" xfId="1751" xr:uid="{8FDD3D2B-F6C3-48F2-9118-264377641F8A}"/>
    <cellStyle name="Štýl 1 - sede 3" xfId="1750" xr:uid="{799AE9A2-3A6B-4316-ACDA-41B82F4F7257}"/>
    <cellStyle name="Štýl 1 -biele" xfId="92" xr:uid="{00000000-0005-0000-0000-0000A5000000}"/>
    <cellStyle name="Štýl 1 -biele 2" xfId="642" xr:uid="{C0AFDCDE-1867-4FA7-8B7A-C841811A0C0E}"/>
    <cellStyle name="Štýl 1 -biele 2 2" xfId="1753" xr:uid="{96C3DB80-5B01-4474-8020-4771478F72DF}"/>
    <cellStyle name="Štýl 1 -biele 3" xfId="1752" xr:uid="{DA0F6DF7-BF26-4341-8C21-5A66D18FF6D9}"/>
    <cellStyle name="Text" xfId="209" xr:uid="{00000000-0005-0000-0000-0000FF000000}"/>
    <cellStyle name="Text 2" xfId="210" xr:uid="{00000000-0005-0000-0000-000000010000}"/>
    <cellStyle name="Text 2 2" xfId="1754" xr:uid="{448DFE6B-C402-4AE5-B51D-BA648F168BEF}"/>
    <cellStyle name="Text 3" xfId="643" xr:uid="{CD27A85E-034E-4CC6-A4A7-1C0DF9AB0401}"/>
    <cellStyle name="Text 3 2" xfId="1755" xr:uid="{B25F886D-E097-43B9-B08B-908477315ED7}"/>
    <cellStyle name="Titul 2" xfId="644" xr:uid="{5FCECCC4-0567-495A-B520-6277E55455A0}"/>
    <cellStyle name="Titul 2 2" xfId="1756" xr:uid="{B7DCAF68-C904-41BD-9520-8E4CC3147341}"/>
    <cellStyle name="Warning" xfId="211" xr:uid="{00000000-0005-0000-0000-000001010000}"/>
    <cellStyle name="Warning 2" xfId="212" xr:uid="{00000000-0005-0000-0000-000002010000}"/>
    <cellStyle name="Warning 2 2" xfId="1189" xr:uid="{AD86DCAC-228D-40D0-A956-CF4357B31902}"/>
    <cellStyle name="Warning 3" xfId="645" xr:uid="{95B1AA22-72E7-4471-BB2A-8EF07B56F34A}"/>
    <cellStyle name="Warning 3 2" xfId="1757" xr:uid="{FE8A409B-79EF-4302-9E7E-D67E73BF813B}"/>
  </cellStyles>
  <dxfs count="4">
    <dxf>
      <fill>
        <patternFill>
          <bgColor theme="3" tint="0.5999633777886288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ulka - vypln" pivot="0" count="4" xr9:uid="{00000000-0011-0000-FFFF-FFFF00000000}">
      <tableStyleElement type="wholeTable" dxfId="3"/>
      <tableStyleElement type="firstRowStripe" dxfId="2"/>
      <tableStyleElement type="second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ek.cauner/Downloads/739_G_Kryc&#237;%20list%20k%20rozpo&#269;etu_Nab&#237;jacie%20stanice%20&#8211;%20230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660F-8383-4B8C-B525-0CA2F8611690}">
  <sheetPr>
    <pageSetUpPr fitToPage="1"/>
  </sheetPr>
  <dimension ref="B1:AB35"/>
  <sheetViews>
    <sheetView showGridLines="0" showZeros="0" tabSelected="1" view="pageBreakPreview" zoomScaleNormal="100" zoomScaleSheetLayoutView="100" workbookViewId="0">
      <selection activeCell="K3" sqref="K3"/>
    </sheetView>
  </sheetViews>
  <sheetFormatPr defaultColWidth="8.4140625" defaultRowHeight="10.5" x14ac:dyDescent="0.25"/>
  <cols>
    <col min="1" max="1" width="0.6640625" style="46" customWidth="1"/>
    <col min="2" max="2" width="5.33203125" style="46" customWidth="1"/>
    <col min="3" max="3" width="16.5" style="46" customWidth="1"/>
    <col min="4" max="4" width="12.4140625" style="46" customWidth="1"/>
    <col min="5" max="5" width="7.58203125" style="46" customWidth="1"/>
    <col min="6" max="6" width="12.4140625" style="46" customWidth="1"/>
    <col min="7" max="7" width="4.58203125" style="46" customWidth="1"/>
    <col min="8" max="8" width="20.83203125" style="46" customWidth="1"/>
    <col min="9" max="9" width="12.4140625" style="46" customWidth="1"/>
    <col min="10" max="10" width="3.9140625" style="46" customWidth="1"/>
    <col min="11" max="11" width="18.08203125" style="46" customWidth="1"/>
    <col min="12" max="12" width="8.9140625" style="46" customWidth="1"/>
    <col min="13" max="13" width="12.4140625" style="46" customWidth="1"/>
    <col min="14" max="14" width="0.6640625" style="46" customWidth="1"/>
    <col min="15" max="15" width="1.33203125" style="46" customWidth="1"/>
    <col min="16" max="23" width="8.4140625" style="46"/>
    <col min="24" max="24" width="6" style="46" customWidth="1"/>
    <col min="25" max="25" width="19.25" style="46" customWidth="1"/>
    <col min="26" max="26" width="3.9140625" style="46" customWidth="1"/>
    <col min="27" max="27" width="7.58203125" style="46" customWidth="1"/>
    <col min="28" max="28" width="9.1640625" style="46" customWidth="1"/>
    <col min="29" max="16384" width="8.4140625" style="46"/>
  </cols>
  <sheetData>
    <row r="1" spans="2:28" ht="35.25" customHeight="1" thickBot="1" x14ac:dyDescent="0.3">
      <c r="B1" s="143" t="s">
        <v>131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2:28" ht="39" customHeight="1" thickTop="1" x14ac:dyDescent="0.25">
      <c r="B2" s="134" t="s">
        <v>130</v>
      </c>
      <c r="C2" s="142" t="s">
        <v>129</v>
      </c>
      <c r="D2" s="142"/>
      <c r="E2" s="142"/>
      <c r="F2" s="142"/>
      <c r="G2" s="117" t="s">
        <v>128</v>
      </c>
      <c r="H2" s="141" t="s">
        <v>127</v>
      </c>
      <c r="I2" s="133"/>
      <c r="J2" s="117" t="s">
        <v>126</v>
      </c>
      <c r="K2" s="140" t="s">
        <v>125</v>
      </c>
      <c r="L2" s="140"/>
      <c r="M2" s="139"/>
      <c r="Y2" s="131"/>
      <c r="Z2" s="131"/>
      <c r="AA2" s="131"/>
      <c r="AB2" s="130"/>
    </row>
    <row r="3" spans="2:28" ht="18" customHeight="1" x14ac:dyDescent="0.25">
      <c r="B3" s="129" t="s">
        <v>124</v>
      </c>
      <c r="C3" s="127" t="s">
        <v>123</v>
      </c>
      <c r="D3" s="127"/>
      <c r="E3" s="127"/>
      <c r="F3" s="127"/>
      <c r="G3" s="138" t="s">
        <v>122</v>
      </c>
      <c r="H3" s="137"/>
      <c r="I3" s="127"/>
      <c r="J3" s="138" t="s">
        <v>121</v>
      </c>
      <c r="K3" s="137"/>
      <c r="L3" s="127"/>
      <c r="M3" s="126"/>
      <c r="Y3" s="131"/>
      <c r="Z3" s="131"/>
      <c r="AA3" s="131"/>
      <c r="AB3" s="130"/>
    </row>
    <row r="4" spans="2:28" ht="18" customHeight="1" thickBot="1" x14ac:dyDescent="0.3">
      <c r="B4" s="125" t="s">
        <v>120</v>
      </c>
      <c r="C4" s="123"/>
      <c r="D4" s="123"/>
      <c r="E4" s="123"/>
      <c r="F4" s="123"/>
      <c r="G4" s="136" t="s">
        <v>119</v>
      </c>
      <c r="H4" s="123"/>
      <c r="I4" s="123"/>
      <c r="J4" s="136" t="s">
        <v>118</v>
      </c>
      <c r="K4" s="135"/>
      <c r="L4" s="123" t="s">
        <v>117</v>
      </c>
      <c r="M4" s="122"/>
      <c r="Y4" s="131"/>
      <c r="Z4" s="131"/>
      <c r="AA4" s="131"/>
      <c r="AB4" s="130"/>
    </row>
    <row r="5" spans="2:28" ht="18" customHeight="1" thickTop="1" x14ac:dyDescent="0.25">
      <c r="B5" s="134" t="s">
        <v>116</v>
      </c>
      <c r="C5" s="133"/>
      <c r="D5" s="133" t="s">
        <v>115</v>
      </c>
      <c r="E5" s="133"/>
      <c r="F5" s="133"/>
      <c r="G5" s="119" t="s">
        <v>111</v>
      </c>
      <c r="H5" s="133"/>
      <c r="I5" s="133"/>
      <c r="J5" s="133" t="s">
        <v>110</v>
      </c>
      <c r="K5" s="133">
        <v>304913</v>
      </c>
      <c r="L5" s="133" t="s">
        <v>109</v>
      </c>
      <c r="M5" s="132">
        <v>2021049393</v>
      </c>
      <c r="Y5" s="131"/>
      <c r="Z5" s="131"/>
      <c r="AA5" s="131"/>
      <c r="AB5" s="130"/>
    </row>
    <row r="6" spans="2:28" ht="18" customHeight="1" x14ac:dyDescent="0.25">
      <c r="B6" s="129" t="s">
        <v>114</v>
      </c>
      <c r="C6" s="127"/>
      <c r="D6" s="127"/>
      <c r="E6" s="127"/>
      <c r="F6" s="127"/>
      <c r="G6" s="128" t="s">
        <v>111</v>
      </c>
      <c r="H6" s="127"/>
      <c r="I6" s="127"/>
      <c r="J6" s="127" t="s">
        <v>110</v>
      </c>
      <c r="K6" s="127"/>
      <c r="L6" s="127" t="s">
        <v>109</v>
      </c>
      <c r="M6" s="126"/>
    </row>
    <row r="7" spans="2:28" ht="18" customHeight="1" thickBot="1" x14ac:dyDescent="0.3">
      <c r="B7" s="125" t="s">
        <v>113</v>
      </c>
      <c r="C7" s="123"/>
      <c r="D7" s="123" t="s">
        <v>112</v>
      </c>
      <c r="E7" s="123"/>
      <c r="F7" s="123"/>
      <c r="G7" s="124" t="s">
        <v>111</v>
      </c>
      <c r="H7" s="123"/>
      <c r="I7" s="123"/>
      <c r="J7" s="123" t="s">
        <v>110</v>
      </c>
      <c r="K7" s="123">
        <v>45401454</v>
      </c>
      <c r="L7" s="123" t="s">
        <v>109</v>
      </c>
      <c r="M7" s="122">
        <v>2023031450</v>
      </c>
    </row>
    <row r="8" spans="2:28" ht="18" customHeight="1" thickTop="1" x14ac:dyDescent="0.25">
      <c r="B8" s="121"/>
      <c r="C8" s="116"/>
      <c r="D8" s="120"/>
      <c r="E8" s="115"/>
      <c r="F8" s="118">
        <f>IF(B8&lt;&gt;0,ROUND($M$26/B8,0),0)</f>
        <v>0</v>
      </c>
      <c r="G8" s="119"/>
      <c r="H8" s="116"/>
      <c r="I8" s="118">
        <f>IF(G8&lt;&gt;0,ROUND($M$26/G8,0),0)</f>
        <v>0</v>
      </c>
      <c r="J8" s="117"/>
      <c r="K8" s="116"/>
      <c r="L8" s="115"/>
      <c r="M8" s="114">
        <f>IF(J8&lt;&gt;0,ROUND($M$26/J8,0),0)</f>
        <v>0</v>
      </c>
    </row>
    <row r="9" spans="2:28" ht="18" customHeight="1" thickBot="1" x14ac:dyDescent="0.3">
      <c r="B9" s="113"/>
      <c r="C9" s="109" t="s">
        <v>108</v>
      </c>
      <c r="D9" s="112"/>
      <c r="E9" s="108"/>
      <c r="F9" s="111">
        <f>IF(B9&lt;&gt;0,ROUND($M$26/B9,0),0)</f>
        <v>0</v>
      </c>
      <c r="G9" s="110"/>
      <c r="H9" s="109"/>
      <c r="I9" s="111">
        <f>IF(G9&lt;&gt;0,ROUND($M$26/G9,0),0)</f>
        <v>0</v>
      </c>
      <c r="J9" s="110"/>
      <c r="K9" s="109"/>
      <c r="L9" s="108"/>
      <c r="M9" s="107">
        <f>IF(J9&lt;&gt;0,ROUND($M$26/J9,0),0)</f>
        <v>0</v>
      </c>
    </row>
    <row r="10" spans="2:28" ht="18" customHeight="1" thickTop="1" x14ac:dyDescent="0.25">
      <c r="B10" s="79" t="s">
        <v>107</v>
      </c>
      <c r="C10" s="106" t="s">
        <v>106</v>
      </c>
      <c r="D10" s="105" t="s">
        <v>105</v>
      </c>
      <c r="E10" s="104"/>
      <c r="F10" s="103" t="s">
        <v>104</v>
      </c>
      <c r="G10" s="79" t="s">
        <v>103</v>
      </c>
      <c r="H10" s="78" t="s">
        <v>102</v>
      </c>
      <c r="I10" s="102"/>
      <c r="J10" s="79" t="s">
        <v>101</v>
      </c>
      <c r="K10" s="78" t="s">
        <v>100</v>
      </c>
      <c r="L10" s="77"/>
      <c r="M10" s="102"/>
    </row>
    <row r="11" spans="2:28" ht="18" customHeight="1" x14ac:dyDescent="0.25">
      <c r="B11" s="73">
        <v>1</v>
      </c>
      <c r="C11" s="99" t="s">
        <v>99</v>
      </c>
      <c r="D11" s="101">
        <f>Rozpočet!H9+Rozpočet!H10+Rozpočet!H11+Rozpočet!H12+Rozpočet!H13+Rozpočet!H14+Rozpočet!H15+Rozpočet!H16+Rozpočet!H17+Rozpočet!H18+Rozpočet!H19+Rozpočet!H20+Rozpočet!H21+Rozpočet!H22+Rozpočet!H23+Rozpočet!H24+Rozpočet!H25+Rozpočet!H26+Rozpočet!H27+Rozpočet!H28+Rozpočet!H29+Rozpočet!H30+Rozpočet!H31+Rozpočet!H32+Rozpočet!H33+Rozpočet!H34+Rozpočet!H35+Rozpočet!H36</f>
        <v>0</v>
      </c>
      <c r="E11" s="100"/>
      <c r="F11" s="70">
        <f>D11</f>
        <v>0</v>
      </c>
      <c r="G11" s="73">
        <v>6</v>
      </c>
      <c r="H11" s="99" t="s">
        <v>98</v>
      </c>
      <c r="I11" s="70"/>
      <c r="J11" s="73">
        <v>11</v>
      </c>
      <c r="K11" s="72" t="s">
        <v>97</v>
      </c>
      <c r="L11" s="98"/>
      <c r="M11" s="70"/>
    </row>
    <row r="12" spans="2:28" ht="18" customHeight="1" x14ac:dyDescent="0.25">
      <c r="B12" s="68">
        <v>2</v>
      </c>
      <c r="C12" s="95" t="s">
        <v>96</v>
      </c>
      <c r="D12" s="97">
        <f>Rozpočet!H38+Rozpočet!H39+Rozpočet!H40+Rozpočet!H41+Rozpočet!H42+Rozpočet!H43+Rozpočet!H44+Rozpočet!H45+Rozpočet!H46+Rozpočet!H47+Rozpočet!H48+Rozpočet!H49+Rozpočet!H50+Rozpočet!H51</f>
        <v>0</v>
      </c>
      <c r="E12" s="96"/>
      <c r="F12" s="70">
        <f>D12</f>
        <v>0</v>
      </c>
      <c r="G12" s="68">
        <v>7</v>
      </c>
      <c r="H12" s="95" t="s">
        <v>95</v>
      </c>
      <c r="I12" s="65"/>
      <c r="J12" s="68">
        <v>12</v>
      </c>
      <c r="K12" s="67" t="s">
        <v>94</v>
      </c>
      <c r="L12" s="94"/>
      <c r="M12" s="65"/>
    </row>
    <row r="13" spans="2:28" ht="18" customHeight="1" x14ac:dyDescent="0.25">
      <c r="B13" s="68">
        <v>3</v>
      </c>
      <c r="C13" s="95"/>
      <c r="D13" s="97"/>
      <c r="E13" s="96"/>
      <c r="F13" s="70">
        <f>SUM(D13:E13)</f>
        <v>0</v>
      </c>
      <c r="G13" s="68">
        <v>8</v>
      </c>
      <c r="H13" s="95" t="s">
        <v>93</v>
      </c>
      <c r="I13" s="65"/>
      <c r="J13" s="68">
        <v>13</v>
      </c>
      <c r="K13" s="67" t="s">
        <v>92</v>
      </c>
      <c r="L13" s="94">
        <v>0</v>
      </c>
      <c r="M13" s="65">
        <v>0</v>
      </c>
    </row>
    <row r="14" spans="2:28" ht="18" customHeight="1" thickBot="1" x14ac:dyDescent="0.3">
      <c r="B14" s="68">
        <v>4</v>
      </c>
      <c r="C14" s="95"/>
      <c r="D14" s="97"/>
      <c r="E14" s="96"/>
      <c r="F14" s="70">
        <f>SUM(D14:E14)</f>
        <v>0</v>
      </c>
      <c r="G14" s="68">
        <v>9</v>
      </c>
      <c r="H14" s="95" t="s">
        <v>91</v>
      </c>
      <c r="I14" s="65"/>
      <c r="J14" s="68">
        <v>14</v>
      </c>
      <c r="K14" s="67" t="s">
        <v>91</v>
      </c>
      <c r="L14" s="94">
        <v>0</v>
      </c>
      <c r="M14" s="65">
        <v>0</v>
      </c>
    </row>
    <row r="15" spans="2:28" ht="18" customHeight="1" thickBot="1" x14ac:dyDescent="0.3">
      <c r="B15" s="60">
        <v>5</v>
      </c>
      <c r="C15" s="93" t="s">
        <v>90</v>
      </c>
      <c r="D15" s="92">
        <f>SUM(D11:D14)</f>
        <v>0</v>
      </c>
      <c r="E15" s="91"/>
      <c r="F15" s="90">
        <f>SUM(F11:F14)</f>
        <v>0</v>
      </c>
      <c r="G15" s="89">
        <v>10</v>
      </c>
      <c r="H15" s="88" t="s">
        <v>89</v>
      </c>
      <c r="I15" s="83">
        <f>SUM(I11:I14)</f>
        <v>0</v>
      </c>
      <c r="J15" s="60">
        <v>15</v>
      </c>
      <c r="K15" s="59"/>
      <c r="L15" s="58" t="s">
        <v>88</v>
      </c>
      <c r="M15" s="83">
        <f>SUM(M11:M14)</f>
        <v>0</v>
      </c>
    </row>
    <row r="16" spans="2:28" ht="18" customHeight="1" thickTop="1" x14ac:dyDescent="0.25">
      <c r="B16" s="82" t="s">
        <v>87</v>
      </c>
      <c r="C16" s="81"/>
      <c r="D16" s="81"/>
      <c r="E16" s="81"/>
      <c r="F16" s="80"/>
      <c r="G16" s="82" t="s">
        <v>86</v>
      </c>
      <c r="H16" s="81"/>
      <c r="I16" s="87"/>
      <c r="J16" s="79" t="s">
        <v>85</v>
      </c>
      <c r="K16" s="78" t="s">
        <v>84</v>
      </c>
      <c r="L16" s="77"/>
      <c r="M16" s="76"/>
    </row>
    <row r="17" spans="2:17" ht="18" customHeight="1" x14ac:dyDescent="0.25">
      <c r="B17" s="62"/>
      <c r="C17" s="75" t="s">
        <v>75</v>
      </c>
      <c r="D17" s="86"/>
      <c r="E17" s="75" t="s">
        <v>74</v>
      </c>
      <c r="F17" s="74"/>
      <c r="G17" s="62"/>
      <c r="H17" s="48"/>
      <c r="I17" s="61"/>
      <c r="J17" s="68">
        <v>16</v>
      </c>
      <c r="K17" s="67" t="s">
        <v>83</v>
      </c>
      <c r="L17" s="84"/>
      <c r="M17" s="65">
        <v>0</v>
      </c>
    </row>
    <row r="18" spans="2:17" ht="18" customHeight="1" x14ac:dyDescent="0.25">
      <c r="B18" s="64"/>
      <c r="C18" s="48" t="s">
        <v>72</v>
      </c>
      <c r="D18" s="48"/>
      <c r="E18" s="48"/>
      <c r="F18" s="63"/>
      <c r="G18" s="64"/>
      <c r="H18" s="48" t="s">
        <v>75</v>
      </c>
      <c r="I18" s="61"/>
      <c r="J18" s="68">
        <v>17</v>
      </c>
      <c r="K18" s="67" t="s">
        <v>82</v>
      </c>
      <c r="L18" s="84"/>
      <c r="M18" s="65">
        <v>0</v>
      </c>
    </row>
    <row r="19" spans="2:17" ht="18" customHeight="1" x14ac:dyDescent="0.25">
      <c r="B19" s="64"/>
      <c r="C19" s="48"/>
      <c r="D19" s="48"/>
      <c r="E19" s="48"/>
      <c r="F19" s="63"/>
      <c r="G19" s="64"/>
      <c r="H19" s="85"/>
      <c r="I19" s="61"/>
      <c r="J19" s="68">
        <v>18</v>
      </c>
      <c r="K19" s="67" t="s">
        <v>81</v>
      </c>
      <c r="L19" s="84"/>
      <c r="M19" s="65">
        <v>0</v>
      </c>
    </row>
    <row r="20" spans="2:17" ht="18" customHeight="1" thickBot="1" x14ac:dyDescent="0.3">
      <c r="B20" s="64"/>
      <c r="C20" s="48"/>
      <c r="D20" s="48"/>
      <c r="E20" s="48"/>
      <c r="F20" s="63"/>
      <c r="G20" s="64"/>
      <c r="H20" s="75" t="s">
        <v>74</v>
      </c>
      <c r="I20" s="61"/>
      <c r="J20" s="68">
        <v>19</v>
      </c>
      <c r="K20" s="67" t="s">
        <v>80</v>
      </c>
      <c r="L20" s="84"/>
      <c r="M20" s="65"/>
    </row>
    <row r="21" spans="2:17" ht="18" customHeight="1" thickBot="1" x14ac:dyDescent="0.3">
      <c r="B21" s="62"/>
      <c r="C21" s="48"/>
      <c r="D21" s="48"/>
      <c r="E21" s="48"/>
      <c r="F21" s="48"/>
      <c r="G21" s="62"/>
      <c r="H21" s="48" t="s">
        <v>72</v>
      </c>
      <c r="I21" s="61"/>
      <c r="J21" s="60">
        <v>20</v>
      </c>
      <c r="K21" s="59"/>
      <c r="L21" s="58" t="s">
        <v>79</v>
      </c>
      <c r="M21" s="83">
        <f>SUM(M17:M20)</f>
        <v>0</v>
      </c>
    </row>
    <row r="22" spans="2:17" ht="18" customHeight="1" thickTop="1" x14ac:dyDescent="0.25">
      <c r="B22" s="82" t="s">
        <v>78</v>
      </c>
      <c r="C22" s="81"/>
      <c r="D22" s="81"/>
      <c r="E22" s="81"/>
      <c r="F22" s="80"/>
      <c r="G22" s="62"/>
      <c r="H22" s="48"/>
      <c r="I22" s="61"/>
      <c r="J22" s="79" t="s">
        <v>77</v>
      </c>
      <c r="K22" s="78" t="s">
        <v>76</v>
      </c>
      <c r="L22" s="77"/>
      <c r="M22" s="76"/>
    </row>
    <row r="23" spans="2:17" ht="18" customHeight="1" x14ac:dyDescent="0.25">
      <c r="B23" s="62"/>
      <c r="C23" s="75" t="s">
        <v>75</v>
      </c>
      <c r="D23" s="75"/>
      <c r="E23" s="75" t="s">
        <v>74</v>
      </c>
      <c r="F23" s="74"/>
      <c r="G23" s="62"/>
      <c r="H23" s="48"/>
      <c r="I23" s="61"/>
      <c r="J23" s="73">
        <v>21</v>
      </c>
      <c r="K23" s="72"/>
      <c r="L23" s="71" t="s">
        <v>73</v>
      </c>
      <c r="M23" s="70">
        <f>F15+I15+M15</f>
        <v>0</v>
      </c>
    </row>
    <row r="24" spans="2:17" ht="18" customHeight="1" x14ac:dyDescent="0.25">
      <c r="B24" s="64"/>
      <c r="C24" s="48" t="s">
        <v>72</v>
      </c>
      <c r="D24" s="48"/>
      <c r="E24" s="48"/>
      <c r="F24" s="63"/>
      <c r="G24" s="62"/>
      <c r="H24" s="48"/>
      <c r="I24" s="61"/>
      <c r="J24" s="68">
        <v>22</v>
      </c>
      <c r="K24" s="67" t="s">
        <v>71</v>
      </c>
      <c r="L24" s="66">
        <f>M23</f>
        <v>0</v>
      </c>
      <c r="M24" s="65">
        <f>L24*0.2</f>
        <v>0</v>
      </c>
      <c r="Q24" s="69"/>
    </row>
    <row r="25" spans="2:17" ht="18" customHeight="1" thickBot="1" x14ac:dyDescent="0.3">
      <c r="B25" s="64"/>
      <c r="C25" s="48"/>
      <c r="D25" s="48"/>
      <c r="E25" s="48"/>
      <c r="F25" s="63"/>
      <c r="G25" s="62"/>
      <c r="H25" s="48"/>
      <c r="I25" s="61"/>
      <c r="J25" s="68">
        <v>23</v>
      </c>
      <c r="K25" s="67"/>
      <c r="L25" s="66"/>
      <c r="M25" s="65">
        <f>ROUND((L25*23)/100+0.04,1)</f>
        <v>0</v>
      </c>
    </row>
    <row r="26" spans="2:17" ht="18" customHeight="1" thickBot="1" x14ac:dyDescent="0.3">
      <c r="B26" s="64"/>
      <c r="C26" s="48"/>
      <c r="D26" s="48"/>
      <c r="E26" s="48"/>
      <c r="F26" s="63"/>
      <c r="G26" s="62"/>
      <c r="H26" s="48"/>
      <c r="I26" s="61"/>
      <c r="J26" s="60">
        <v>24</v>
      </c>
      <c r="K26" s="59"/>
      <c r="L26" s="58" t="s">
        <v>70</v>
      </c>
      <c r="M26" s="57">
        <f>SUM(M23:M25)</f>
        <v>0</v>
      </c>
    </row>
    <row r="27" spans="2:17" ht="17.149999999999999" customHeight="1" thickTop="1" thickBot="1" x14ac:dyDescent="0.3">
      <c r="B27" s="56"/>
      <c r="C27" s="55"/>
      <c r="D27" s="55"/>
      <c r="E27" s="55"/>
      <c r="F27" s="55"/>
      <c r="G27" s="56"/>
      <c r="H27" s="55"/>
      <c r="I27" s="54"/>
      <c r="J27" s="53" t="s">
        <v>69</v>
      </c>
      <c r="K27" s="52" t="s">
        <v>68</v>
      </c>
      <c r="L27" s="51"/>
      <c r="M27" s="50">
        <v>0</v>
      </c>
    </row>
    <row r="28" spans="2:17" ht="14.25" customHeight="1" thickTop="1" x14ac:dyDescent="0.25"/>
    <row r="29" spans="2:17" ht="2.25" customHeight="1" x14ac:dyDescent="0.25"/>
    <row r="32" spans="2:17" x14ac:dyDescent="0.25">
      <c r="C32" s="47"/>
    </row>
    <row r="33" spans="3:3" x14ac:dyDescent="0.25">
      <c r="C33" s="49"/>
    </row>
    <row r="34" spans="3:3" x14ac:dyDescent="0.25">
      <c r="C34" s="48"/>
    </row>
    <row r="35" spans="3:3" x14ac:dyDescent="0.25">
      <c r="C35" s="47"/>
    </row>
  </sheetData>
  <mergeCells count="9">
    <mergeCell ref="D15:E15"/>
    <mergeCell ref="B1:M1"/>
    <mergeCell ref="D10:E10"/>
    <mergeCell ref="D11:E11"/>
    <mergeCell ref="D12:E12"/>
    <mergeCell ref="D13:E13"/>
    <mergeCell ref="D14:E14"/>
    <mergeCell ref="C2:F2"/>
    <mergeCell ref="K2:M2"/>
  </mergeCells>
  <printOptions horizontalCentered="1" verticalCentered="1"/>
  <pageMargins left="0.23622047244094491" right="0.19685039370078741" top="0.35433070866141736" bottom="0.23622047244094491" header="0.31496062992125984" footer="0.35433070866141736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view="pageBreakPreview" zoomScaleNormal="100" zoomScaleSheetLayoutView="100" workbookViewId="0">
      <selection activeCell="M41" sqref="M41"/>
    </sheetView>
  </sheetViews>
  <sheetFormatPr defaultRowHeight="14" x14ac:dyDescent="0.3"/>
  <cols>
    <col min="1" max="1" width="6.83203125" customWidth="1"/>
    <col min="2" max="2" width="24.08203125" bestFit="1" customWidth="1"/>
    <col min="3" max="3" width="72.08203125" customWidth="1"/>
    <col min="4" max="4" width="3.83203125" customWidth="1"/>
    <col min="5" max="5" width="8.25" bestFit="1" customWidth="1"/>
    <col min="6" max="6" width="15.25" customWidth="1"/>
    <col min="7" max="7" width="15.08203125" customWidth="1"/>
    <col min="8" max="8" width="13.5" customWidth="1"/>
    <col min="9" max="9" width="14.33203125" customWidth="1"/>
    <col min="10" max="10" width="3.83203125" customWidth="1"/>
  </cols>
  <sheetData>
    <row r="1" spans="1:9" ht="15.5" x14ac:dyDescent="0.3">
      <c r="A1" s="40" t="s">
        <v>66</v>
      </c>
      <c r="B1" s="41"/>
      <c r="C1" s="41"/>
      <c r="D1" s="41"/>
      <c r="E1" s="41"/>
      <c r="F1" s="41"/>
      <c r="G1" s="41"/>
      <c r="H1" s="41"/>
      <c r="I1" s="42"/>
    </row>
    <row r="2" spans="1:9" ht="22.5" customHeight="1" x14ac:dyDescent="0.3">
      <c r="A2" s="25" t="s">
        <v>67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7" t="s">
        <v>27</v>
      </c>
      <c r="B4" s="2"/>
      <c r="C4" s="2"/>
      <c r="D4" s="2"/>
      <c r="E4" s="2"/>
      <c r="F4" s="2"/>
      <c r="G4" s="2"/>
      <c r="H4" s="2"/>
      <c r="I4" s="2"/>
    </row>
    <row r="5" spans="1:9" x14ac:dyDescent="0.3">
      <c r="A5" s="44" t="s">
        <v>29</v>
      </c>
      <c r="B5" s="44"/>
      <c r="C5" s="2"/>
      <c r="D5" s="7" t="s">
        <v>28</v>
      </c>
      <c r="E5" s="2"/>
      <c r="F5" s="2"/>
      <c r="G5" s="2"/>
      <c r="H5" s="2"/>
      <c r="I5" s="2"/>
    </row>
    <row r="6" spans="1:9" x14ac:dyDescent="0.3">
      <c r="A6" s="7" t="s">
        <v>63</v>
      </c>
      <c r="B6" s="2"/>
      <c r="C6" s="2"/>
      <c r="D6" s="2" t="s">
        <v>26</v>
      </c>
      <c r="E6" s="2"/>
      <c r="F6" s="2"/>
      <c r="G6" s="2"/>
      <c r="H6" s="2"/>
      <c r="I6" s="2"/>
    </row>
    <row r="7" spans="1:9" ht="14.25" customHeight="1" x14ac:dyDescent="0.3">
      <c r="A7" s="45" t="s">
        <v>0</v>
      </c>
      <c r="B7" s="45" t="s">
        <v>1</v>
      </c>
      <c r="C7" s="45" t="s">
        <v>2</v>
      </c>
      <c r="D7" s="45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8</v>
      </c>
    </row>
    <row r="8" spans="1:9" ht="14.25" customHeight="1" x14ac:dyDescent="0.3">
      <c r="A8" s="45"/>
      <c r="B8" s="45"/>
      <c r="C8" s="45"/>
      <c r="D8" s="45"/>
      <c r="E8" s="43"/>
      <c r="F8" s="43"/>
      <c r="G8" s="43"/>
      <c r="H8" s="43"/>
      <c r="I8" s="43"/>
    </row>
    <row r="9" spans="1:9" ht="30" x14ac:dyDescent="0.3">
      <c r="A9" s="24">
        <v>1</v>
      </c>
      <c r="B9" s="22" t="s">
        <v>10</v>
      </c>
      <c r="C9" s="6" t="s">
        <v>30</v>
      </c>
      <c r="D9" s="3" t="s">
        <v>11</v>
      </c>
      <c r="E9" s="10">
        <v>10</v>
      </c>
      <c r="F9" s="34"/>
      <c r="G9" s="23">
        <f t="shared" ref="G9:G21" si="0">F9*1.2</f>
        <v>0</v>
      </c>
      <c r="H9" s="9">
        <f t="shared" ref="H9:H21" si="1">E9*F9</f>
        <v>0</v>
      </c>
      <c r="I9" s="8">
        <f t="shared" ref="I9:I21" si="2">E9*G9</f>
        <v>0</v>
      </c>
    </row>
    <row r="10" spans="1:9" ht="20" x14ac:dyDescent="0.3">
      <c r="A10" s="24">
        <v>2</v>
      </c>
      <c r="B10" s="22" t="s">
        <v>10</v>
      </c>
      <c r="C10" s="6" t="s">
        <v>31</v>
      </c>
      <c r="D10" s="3" t="s">
        <v>11</v>
      </c>
      <c r="E10" s="10">
        <v>130</v>
      </c>
      <c r="F10" s="34"/>
      <c r="G10" s="23">
        <f t="shared" si="0"/>
        <v>0</v>
      </c>
      <c r="H10" s="9">
        <f t="shared" si="1"/>
        <v>0</v>
      </c>
      <c r="I10" s="8">
        <f t="shared" si="2"/>
        <v>0</v>
      </c>
    </row>
    <row r="11" spans="1:9" ht="20" x14ac:dyDescent="0.3">
      <c r="A11" s="24">
        <v>3</v>
      </c>
      <c r="B11" s="22" t="s">
        <v>10</v>
      </c>
      <c r="C11" s="6" t="s">
        <v>32</v>
      </c>
      <c r="D11" s="3" t="s">
        <v>11</v>
      </c>
      <c r="E11" s="10">
        <v>15</v>
      </c>
      <c r="F11" s="34"/>
      <c r="G11" s="23">
        <f t="shared" si="0"/>
        <v>0</v>
      </c>
      <c r="H11" s="9">
        <f t="shared" si="1"/>
        <v>0</v>
      </c>
      <c r="I11" s="8">
        <f t="shared" si="2"/>
        <v>0</v>
      </c>
    </row>
    <row r="12" spans="1:9" ht="20" x14ac:dyDescent="0.3">
      <c r="A12" s="24">
        <v>4</v>
      </c>
      <c r="B12" s="22" t="s">
        <v>10</v>
      </c>
      <c r="C12" s="6" t="s">
        <v>12</v>
      </c>
      <c r="D12" s="3" t="s">
        <v>11</v>
      </c>
      <c r="E12" s="10">
        <v>165</v>
      </c>
      <c r="F12" s="34"/>
      <c r="G12" s="23">
        <f t="shared" si="0"/>
        <v>0</v>
      </c>
      <c r="H12" s="9">
        <f t="shared" si="1"/>
        <v>0</v>
      </c>
      <c r="I12" s="8">
        <f t="shared" si="2"/>
        <v>0</v>
      </c>
    </row>
    <row r="13" spans="1:9" x14ac:dyDescent="0.3">
      <c r="A13" s="24">
        <v>5</v>
      </c>
      <c r="B13" s="22" t="s">
        <v>10</v>
      </c>
      <c r="C13" s="6" t="s">
        <v>13</v>
      </c>
      <c r="D13" s="3" t="s">
        <v>9</v>
      </c>
      <c r="E13" s="10">
        <v>7</v>
      </c>
      <c r="F13" s="34"/>
      <c r="G13" s="23">
        <f t="shared" si="0"/>
        <v>0</v>
      </c>
      <c r="H13" s="9">
        <f t="shared" si="1"/>
        <v>0</v>
      </c>
      <c r="I13" s="8">
        <f t="shared" si="2"/>
        <v>0</v>
      </c>
    </row>
    <row r="14" spans="1:9" x14ac:dyDescent="0.3">
      <c r="A14" s="24">
        <v>6</v>
      </c>
      <c r="B14" s="22" t="s">
        <v>10</v>
      </c>
      <c r="C14" s="6" t="s">
        <v>14</v>
      </c>
      <c r="D14" s="3" t="s">
        <v>9</v>
      </c>
      <c r="E14" s="10">
        <v>7</v>
      </c>
      <c r="F14" s="34"/>
      <c r="G14" s="23">
        <f t="shared" si="0"/>
        <v>0</v>
      </c>
      <c r="H14" s="9">
        <f t="shared" si="1"/>
        <v>0</v>
      </c>
      <c r="I14" s="8">
        <f t="shared" si="2"/>
        <v>0</v>
      </c>
    </row>
    <row r="15" spans="1:9" ht="20" x14ac:dyDescent="0.3">
      <c r="A15" s="24">
        <v>7</v>
      </c>
      <c r="B15" s="22" t="s">
        <v>10</v>
      </c>
      <c r="C15" s="6" t="s">
        <v>33</v>
      </c>
      <c r="D15" s="3" t="s">
        <v>9</v>
      </c>
      <c r="E15" s="10">
        <v>7</v>
      </c>
      <c r="F15" s="34"/>
      <c r="G15" s="23">
        <f t="shared" si="0"/>
        <v>0</v>
      </c>
      <c r="H15" s="9">
        <f t="shared" si="1"/>
        <v>0</v>
      </c>
      <c r="I15" s="8">
        <f t="shared" si="2"/>
        <v>0</v>
      </c>
    </row>
    <row r="16" spans="1:9" x14ac:dyDescent="0.3">
      <c r="A16" s="24">
        <v>8</v>
      </c>
      <c r="B16" s="22" t="s">
        <v>15</v>
      </c>
      <c r="C16" s="6" t="s">
        <v>34</v>
      </c>
      <c r="D16" s="3" t="s">
        <v>9</v>
      </c>
      <c r="E16" s="10">
        <v>7</v>
      </c>
      <c r="F16" s="39"/>
      <c r="G16" s="23">
        <f t="shared" si="0"/>
        <v>0</v>
      </c>
      <c r="H16" s="9">
        <f t="shared" si="1"/>
        <v>0</v>
      </c>
      <c r="I16" s="8">
        <f t="shared" si="2"/>
        <v>0</v>
      </c>
    </row>
    <row r="17" spans="1:9" ht="20" x14ac:dyDescent="0.3">
      <c r="A17" s="24">
        <v>9</v>
      </c>
      <c r="B17" s="22" t="s">
        <v>16</v>
      </c>
      <c r="C17" s="6" t="s">
        <v>35</v>
      </c>
      <c r="D17" s="3" t="s">
        <v>9</v>
      </c>
      <c r="E17" s="10">
        <v>7</v>
      </c>
      <c r="F17" s="39"/>
      <c r="G17" s="23">
        <f t="shared" si="0"/>
        <v>0</v>
      </c>
      <c r="H17" s="9">
        <f t="shared" si="1"/>
        <v>0</v>
      </c>
      <c r="I17" s="8">
        <f t="shared" si="2"/>
        <v>0</v>
      </c>
    </row>
    <row r="18" spans="1:9" ht="20" x14ac:dyDescent="0.3">
      <c r="A18" s="24">
        <v>10</v>
      </c>
      <c r="B18" s="22" t="s">
        <v>16</v>
      </c>
      <c r="C18" s="6" t="s">
        <v>36</v>
      </c>
      <c r="D18" s="3" t="s">
        <v>9</v>
      </c>
      <c r="E18" s="10">
        <v>7</v>
      </c>
      <c r="F18" s="39"/>
      <c r="G18" s="23">
        <f t="shared" si="0"/>
        <v>0</v>
      </c>
      <c r="H18" s="9">
        <f t="shared" si="1"/>
        <v>0</v>
      </c>
      <c r="I18" s="8">
        <f t="shared" si="2"/>
        <v>0</v>
      </c>
    </row>
    <row r="19" spans="1:9" x14ac:dyDescent="0.3">
      <c r="A19" s="24">
        <v>11</v>
      </c>
      <c r="B19" s="22" t="s">
        <v>16</v>
      </c>
      <c r="C19" s="6" t="s">
        <v>37</v>
      </c>
      <c r="D19" s="3" t="s">
        <v>9</v>
      </c>
      <c r="E19" s="10">
        <v>5</v>
      </c>
      <c r="F19" s="39"/>
      <c r="G19" s="23">
        <f t="shared" si="0"/>
        <v>0</v>
      </c>
      <c r="H19" s="9">
        <f t="shared" si="1"/>
        <v>0</v>
      </c>
      <c r="I19" s="8">
        <f t="shared" si="2"/>
        <v>0</v>
      </c>
    </row>
    <row r="20" spans="1:9" x14ac:dyDescent="0.3">
      <c r="A20" s="24">
        <v>12</v>
      </c>
      <c r="B20" s="22" t="s">
        <v>16</v>
      </c>
      <c r="C20" s="6" t="s">
        <v>38</v>
      </c>
      <c r="D20" s="3" t="s">
        <v>9</v>
      </c>
      <c r="E20" s="10">
        <v>1</v>
      </c>
      <c r="F20" s="39"/>
      <c r="G20" s="23">
        <f t="shared" si="0"/>
        <v>0</v>
      </c>
      <c r="H20" s="9">
        <f t="shared" si="1"/>
        <v>0</v>
      </c>
      <c r="I20" s="8">
        <f t="shared" si="2"/>
        <v>0</v>
      </c>
    </row>
    <row r="21" spans="1:9" x14ac:dyDescent="0.3">
      <c r="A21" s="24">
        <v>13</v>
      </c>
      <c r="B21" s="22" t="s">
        <v>16</v>
      </c>
      <c r="C21" s="6" t="s">
        <v>39</v>
      </c>
      <c r="D21" s="3" t="s">
        <v>9</v>
      </c>
      <c r="E21" s="10">
        <v>1</v>
      </c>
      <c r="F21" s="39"/>
      <c r="G21" s="23">
        <f t="shared" si="0"/>
        <v>0</v>
      </c>
      <c r="H21" s="9">
        <f t="shared" si="1"/>
        <v>0</v>
      </c>
      <c r="I21" s="8">
        <f t="shared" si="2"/>
        <v>0</v>
      </c>
    </row>
    <row r="22" spans="1:9" x14ac:dyDescent="0.3">
      <c r="A22" s="24">
        <v>14</v>
      </c>
      <c r="B22" s="22" t="s">
        <v>17</v>
      </c>
      <c r="C22" s="6" t="s">
        <v>62</v>
      </c>
      <c r="D22" s="3" t="s">
        <v>11</v>
      </c>
      <c r="E22" s="10">
        <v>50</v>
      </c>
      <c r="F22" s="34"/>
      <c r="G22" s="23">
        <f t="shared" ref="G22:G36" si="3">F22*1.2</f>
        <v>0</v>
      </c>
      <c r="H22" s="9">
        <f t="shared" ref="H22:H36" si="4">E22*F22</f>
        <v>0</v>
      </c>
      <c r="I22" s="8">
        <f t="shared" ref="I22:I36" si="5">E22*G22</f>
        <v>0</v>
      </c>
    </row>
    <row r="23" spans="1:9" x14ac:dyDescent="0.3">
      <c r="A23" s="24">
        <v>15</v>
      </c>
      <c r="B23" s="22"/>
      <c r="C23" s="6" t="s">
        <v>24</v>
      </c>
      <c r="D23" s="3" t="s">
        <v>11</v>
      </c>
      <c r="E23" s="10">
        <v>420</v>
      </c>
      <c r="F23" s="34"/>
      <c r="G23" s="23">
        <f t="shared" si="3"/>
        <v>0</v>
      </c>
      <c r="H23" s="9">
        <f t="shared" si="4"/>
        <v>0</v>
      </c>
      <c r="I23" s="8">
        <f t="shared" si="5"/>
        <v>0</v>
      </c>
    </row>
    <row r="24" spans="1:9" ht="20" x14ac:dyDescent="0.3">
      <c r="A24" s="24">
        <v>16</v>
      </c>
      <c r="B24" s="22" t="s">
        <v>17</v>
      </c>
      <c r="C24" s="6" t="s">
        <v>18</v>
      </c>
      <c r="D24" s="3" t="s">
        <v>11</v>
      </c>
      <c r="E24" s="10">
        <v>420</v>
      </c>
      <c r="F24" s="34"/>
      <c r="G24" s="23">
        <f t="shared" si="3"/>
        <v>0</v>
      </c>
      <c r="H24" s="9">
        <f t="shared" si="4"/>
        <v>0</v>
      </c>
      <c r="I24" s="8">
        <f t="shared" si="5"/>
        <v>0</v>
      </c>
    </row>
    <row r="25" spans="1:9" x14ac:dyDescent="0.3">
      <c r="A25" s="24">
        <v>17</v>
      </c>
      <c r="B25" s="22" t="s">
        <v>17</v>
      </c>
      <c r="C25" s="6" t="s">
        <v>40</v>
      </c>
      <c r="D25" s="3" t="s">
        <v>11</v>
      </c>
      <c r="E25" s="10">
        <v>190</v>
      </c>
      <c r="F25" s="34"/>
      <c r="G25" s="23">
        <f t="shared" si="3"/>
        <v>0</v>
      </c>
      <c r="H25" s="9">
        <f t="shared" si="4"/>
        <v>0</v>
      </c>
      <c r="I25" s="8">
        <f t="shared" si="5"/>
        <v>0</v>
      </c>
    </row>
    <row r="26" spans="1:9" x14ac:dyDescent="0.3">
      <c r="A26" s="24">
        <v>18</v>
      </c>
      <c r="B26" s="22" t="s">
        <v>17</v>
      </c>
      <c r="C26" s="6" t="s">
        <v>41</v>
      </c>
      <c r="D26" s="3" t="s">
        <v>11</v>
      </c>
      <c r="E26" s="10">
        <v>250</v>
      </c>
      <c r="F26" s="34"/>
      <c r="G26" s="23">
        <f t="shared" si="3"/>
        <v>0</v>
      </c>
      <c r="H26" s="9">
        <f t="shared" si="4"/>
        <v>0</v>
      </c>
      <c r="I26" s="8">
        <f t="shared" si="5"/>
        <v>0</v>
      </c>
    </row>
    <row r="27" spans="1:9" x14ac:dyDescent="0.3">
      <c r="A27" s="24">
        <v>19</v>
      </c>
      <c r="B27" s="22" t="s">
        <v>19</v>
      </c>
      <c r="C27" s="6" t="s">
        <v>65</v>
      </c>
      <c r="D27" s="3" t="s">
        <v>9</v>
      </c>
      <c r="E27" s="10">
        <v>7</v>
      </c>
      <c r="F27" s="34"/>
      <c r="G27" s="23">
        <f t="shared" si="3"/>
        <v>0</v>
      </c>
      <c r="H27" s="9">
        <f t="shared" si="4"/>
        <v>0</v>
      </c>
      <c r="I27" s="8">
        <f t="shared" si="5"/>
        <v>0</v>
      </c>
    </row>
    <row r="28" spans="1:9" x14ac:dyDescent="0.3">
      <c r="A28" s="24">
        <v>20</v>
      </c>
      <c r="B28" s="22" t="s">
        <v>19</v>
      </c>
      <c r="C28" s="6" t="s">
        <v>20</v>
      </c>
      <c r="D28" s="3" t="s">
        <v>21</v>
      </c>
      <c r="E28" s="10">
        <v>14</v>
      </c>
      <c r="F28" s="34"/>
      <c r="G28" s="23">
        <f t="shared" si="3"/>
        <v>0</v>
      </c>
      <c r="H28" s="9">
        <f t="shared" si="4"/>
        <v>0</v>
      </c>
      <c r="I28" s="8">
        <f t="shared" si="5"/>
        <v>0</v>
      </c>
    </row>
    <row r="29" spans="1:9" x14ac:dyDescent="0.3">
      <c r="A29" s="24">
        <v>21</v>
      </c>
      <c r="B29" s="22" t="s">
        <v>19</v>
      </c>
      <c r="C29" s="6" t="s">
        <v>25</v>
      </c>
      <c r="D29" s="3" t="s">
        <v>9</v>
      </c>
      <c r="E29" s="10">
        <v>1</v>
      </c>
      <c r="F29" s="34"/>
      <c r="G29" s="23">
        <f t="shared" si="3"/>
        <v>0</v>
      </c>
      <c r="H29" s="9">
        <f t="shared" si="4"/>
        <v>0</v>
      </c>
      <c r="I29" s="8">
        <f t="shared" si="5"/>
        <v>0</v>
      </c>
    </row>
    <row r="30" spans="1:9" x14ac:dyDescent="0.3">
      <c r="A30" s="24">
        <v>22</v>
      </c>
      <c r="B30" s="22" t="s">
        <v>19</v>
      </c>
      <c r="C30" s="6" t="s">
        <v>42</v>
      </c>
      <c r="D30" s="3" t="s">
        <v>9</v>
      </c>
      <c r="E30" s="10">
        <v>1</v>
      </c>
      <c r="F30" s="34"/>
      <c r="G30" s="23">
        <f t="shared" si="3"/>
        <v>0</v>
      </c>
      <c r="H30" s="9">
        <f t="shared" si="4"/>
        <v>0</v>
      </c>
      <c r="I30" s="8">
        <f t="shared" si="5"/>
        <v>0</v>
      </c>
    </row>
    <row r="31" spans="1:9" x14ac:dyDescent="0.3">
      <c r="A31" s="24">
        <v>23</v>
      </c>
      <c r="B31" s="22" t="s">
        <v>19</v>
      </c>
      <c r="C31" s="6" t="s">
        <v>43</v>
      </c>
      <c r="D31" s="3" t="s">
        <v>9</v>
      </c>
      <c r="E31" s="10">
        <v>1</v>
      </c>
      <c r="F31" s="34"/>
      <c r="G31" s="23">
        <f t="shared" si="3"/>
        <v>0</v>
      </c>
      <c r="H31" s="9">
        <f t="shared" si="4"/>
        <v>0</v>
      </c>
      <c r="I31" s="8">
        <f t="shared" si="5"/>
        <v>0</v>
      </c>
    </row>
    <row r="32" spans="1:9" x14ac:dyDescent="0.3">
      <c r="A32" s="24">
        <v>24</v>
      </c>
      <c r="B32" s="6" t="s">
        <v>19</v>
      </c>
      <c r="C32" s="21" t="s">
        <v>44</v>
      </c>
      <c r="D32" s="3" t="s">
        <v>9</v>
      </c>
      <c r="E32" s="10">
        <v>1</v>
      </c>
      <c r="F32" s="34"/>
      <c r="G32" s="23">
        <f t="shared" si="3"/>
        <v>0</v>
      </c>
      <c r="H32" s="9">
        <f t="shared" si="4"/>
        <v>0</v>
      </c>
      <c r="I32" s="8">
        <f t="shared" si="5"/>
        <v>0</v>
      </c>
    </row>
    <row r="33" spans="1:9" x14ac:dyDescent="0.3">
      <c r="A33" s="24">
        <v>25</v>
      </c>
      <c r="B33" s="6" t="s">
        <v>19</v>
      </c>
      <c r="C33" s="6" t="s">
        <v>45</v>
      </c>
      <c r="D33" s="3" t="s">
        <v>9</v>
      </c>
      <c r="E33" s="10">
        <v>1</v>
      </c>
      <c r="F33" s="34"/>
      <c r="G33" s="23">
        <f t="shared" si="3"/>
        <v>0</v>
      </c>
      <c r="H33" s="9">
        <f t="shared" si="4"/>
        <v>0</v>
      </c>
      <c r="I33" s="8">
        <f t="shared" si="5"/>
        <v>0</v>
      </c>
    </row>
    <row r="34" spans="1:9" x14ac:dyDescent="0.3">
      <c r="A34" s="24">
        <v>26</v>
      </c>
      <c r="B34" s="6" t="s">
        <v>19</v>
      </c>
      <c r="C34" s="6" t="s">
        <v>46</v>
      </c>
      <c r="D34" s="3" t="s">
        <v>9</v>
      </c>
      <c r="E34" s="10">
        <v>7</v>
      </c>
      <c r="F34" s="36"/>
      <c r="G34" s="23">
        <f t="shared" si="3"/>
        <v>0</v>
      </c>
      <c r="H34" s="9">
        <f t="shared" si="4"/>
        <v>0</v>
      </c>
      <c r="I34" s="8">
        <f t="shared" si="5"/>
        <v>0</v>
      </c>
    </row>
    <row r="35" spans="1:9" x14ac:dyDescent="0.3">
      <c r="A35" s="24">
        <v>27</v>
      </c>
      <c r="B35" s="6" t="s">
        <v>19</v>
      </c>
      <c r="C35" s="6" t="s">
        <v>22</v>
      </c>
      <c r="D35" s="3" t="s">
        <v>9</v>
      </c>
      <c r="E35" s="10">
        <v>7</v>
      </c>
      <c r="F35" s="36"/>
      <c r="G35" s="23">
        <f t="shared" si="3"/>
        <v>0</v>
      </c>
      <c r="H35" s="9">
        <f t="shared" si="4"/>
        <v>0</v>
      </c>
      <c r="I35" s="8">
        <f t="shared" si="5"/>
        <v>0</v>
      </c>
    </row>
    <row r="36" spans="1:9" x14ac:dyDescent="0.3">
      <c r="A36" s="24">
        <v>28</v>
      </c>
      <c r="B36" s="6" t="s">
        <v>19</v>
      </c>
      <c r="C36" s="6" t="s">
        <v>47</v>
      </c>
      <c r="D36" s="3" t="s">
        <v>9</v>
      </c>
      <c r="E36" s="10">
        <v>1</v>
      </c>
      <c r="F36" s="36"/>
      <c r="G36" s="23">
        <f t="shared" si="3"/>
        <v>0</v>
      </c>
      <c r="H36" s="9">
        <f t="shared" si="4"/>
        <v>0</v>
      </c>
      <c r="I36" s="8">
        <f t="shared" si="5"/>
        <v>0</v>
      </c>
    </row>
    <row r="37" spans="1:9" ht="14.25" customHeight="1" x14ac:dyDescent="0.3">
      <c r="A37" s="27" t="s">
        <v>49</v>
      </c>
      <c r="B37" s="28"/>
      <c r="C37" s="28"/>
      <c r="D37" s="29"/>
      <c r="E37" s="30"/>
      <c r="F37" s="37"/>
      <c r="G37" s="31"/>
      <c r="H37" s="32"/>
      <c r="I37" s="33"/>
    </row>
    <row r="38" spans="1:9" ht="20" x14ac:dyDescent="0.3">
      <c r="A38" s="24">
        <v>29</v>
      </c>
      <c r="B38" s="19" t="s">
        <v>10</v>
      </c>
      <c r="C38" s="20" t="s">
        <v>50</v>
      </c>
      <c r="D38" s="3" t="s">
        <v>9</v>
      </c>
      <c r="E38" s="10">
        <v>10</v>
      </c>
      <c r="F38" s="35"/>
      <c r="G38" s="23">
        <f t="shared" ref="G38:G51" si="6">F38*1.2</f>
        <v>0</v>
      </c>
      <c r="H38" s="9">
        <f t="shared" ref="H38:H51" si="7">E38*F38</f>
        <v>0</v>
      </c>
      <c r="I38" s="8">
        <f t="shared" ref="I38:I51" si="8">E38*G38</f>
        <v>0</v>
      </c>
    </row>
    <row r="39" spans="1:9" x14ac:dyDescent="0.3">
      <c r="A39" s="24">
        <v>30</v>
      </c>
      <c r="B39" s="19" t="s">
        <v>17</v>
      </c>
      <c r="C39" s="20" t="s">
        <v>51</v>
      </c>
      <c r="D39" s="3" t="s">
        <v>9</v>
      </c>
      <c r="E39" s="10">
        <v>10</v>
      </c>
      <c r="F39" s="35"/>
      <c r="G39" s="23">
        <f t="shared" si="6"/>
        <v>0</v>
      </c>
      <c r="H39" s="9">
        <f t="shared" si="7"/>
        <v>0</v>
      </c>
      <c r="I39" s="8">
        <f t="shared" si="8"/>
        <v>0</v>
      </c>
    </row>
    <row r="40" spans="1:9" x14ac:dyDescent="0.3">
      <c r="A40" s="24">
        <v>31</v>
      </c>
      <c r="B40" s="19" t="s">
        <v>17</v>
      </c>
      <c r="C40" s="20" t="s">
        <v>52</v>
      </c>
      <c r="D40" s="3" t="s">
        <v>9</v>
      </c>
      <c r="E40" s="10">
        <v>10</v>
      </c>
      <c r="F40" s="35"/>
      <c r="G40" s="23">
        <f t="shared" si="6"/>
        <v>0</v>
      </c>
      <c r="H40" s="9">
        <f t="shared" si="7"/>
        <v>0</v>
      </c>
      <c r="I40" s="8">
        <f t="shared" si="8"/>
        <v>0</v>
      </c>
    </row>
    <row r="41" spans="1:9" ht="20" x14ac:dyDescent="0.3">
      <c r="A41" s="24">
        <v>32</v>
      </c>
      <c r="B41" s="19" t="s">
        <v>17</v>
      </c>
      <c r="C41" s="20" t="s">
        <v>18</v>
      </c>
      <c r="D41" s="3" t="s">
        <v>9</v>
      </c>
      <c r="E41" s="10">
        <v>10</v>
      </c>
      <c r="F41" s="35"/>
      <c r="G41" s="23">
        <f t="shared" si="6"/>
        <v>0</v>
      </c>
      <c r="H41" s="9">
        <f t="shared" si="7"/>
        <v>0</v>
      </c>
      <c r="I41" s="8">
        <f t="shared" si="8"/>
        <v>0</v>
      </c>
    </row>
    <row r="42" spans="1:9" x14ac:dyDescent="0.3">
      <c r="A42" s="24">
        <v>33</v>
      </c>
      <c r="B42" s="19" t="s">
        <v>17</v>
      </c>
      <c r="C42" s="20" t="s">
        <v>53</v>
      </c>
      <c r="D42" s="3" t="s">
        <v>9</v>
      </c>
      <c r="E42" s="10">
        <v>2</v>
      </c>
      <c r="F42" s="35"/>
      <c r="G42" s="23">
        <f t="shared" si="6"/>
        <v>0</v>
      </c>
      <c r="H42" s="9">
        <f t="shared" si="7"/>
        <v>0</v>
      </c>
      <c r="I42" s="8">
        <f t="shared" si="8"/>
        <v>0</v>
      </c>
    </row>
    <row r="43" spans="1:9" x14ac:dyDescent="0.3">
      <c r="A43" s="24">
        <v>34</v>
      </c>
      <c r="B43" s="19" t="s">
        <v>19</v>
      </c>
      <c r="C43" s="20" t="s">
        <v>54</v>
      </c>
      <c r="D43" s="3" t="s">
        <v>9</v>
      </c>
      <c r="E43" s="10">
        <v>2</v>
      </c>
      <c r="F43" s="35"/>
      <c r="G43" s="23">
        <f t="shared" si="6"/>
        <v>0</v>
      </c>
      <c r="H43" s="9">
        <f t="shared" si="7"/>
        <v>0</v>
      </c>
      <c r="I43" s="8">
        <f t="shared" si="8"/>
        <v>0</v>
      </c>
    </row>
    <row r="44" spans="1:9" x14ac:dyDescent="0.3">
      <c r="A44" s="24">
        <v>35</v>
      </c>
      <c r="B44" s="19" t="s">
        <v>48</v>
      </c>
      <c r="C44" s="19" t="s">
        <v>55</v>
      </c>
      <c r="D44" s="3" t="s">
        <v>9</v>
      </c>
      <c r="E44" s="10">
        <v>2</v>
      </c>
      <c r="F44" s="35"/>
      <c r="G44" s="23">
        <f t="shared" si="6"/>
        <v>0</v>
      </c>
      <c r="H44" s="9">
        <f t="shared" si="7"/>
        <v>0</v>
      </c>
      <c r="I44" s="8">
        <f t="shared" si="8"/>
        <v>0</v>
      </c>
    </row>
    <row r="45" spans="1:9" x14ac:dyDescent="0.3">
      <c r="A45" s="24">
        <v>36</v>
      </c>
      <c r="B45" s="19" t="s">
        <v>48</v>
      </c>
      <c r="C45" s="19" t="s">
        <v>56</v>
      </c>
      <c r="D45" s="3" t="s">
        <v>9</v>
      </c>
      <c r="E45" s="10">
        <v>1</v>
      </c>
      <c r="F45" s="35"/>
      <c r="G45" s="23">
        <f t="shared" si="6"/>
        <v>0</v>
      </c>
      <c r="H45" s="9">
        <f t="shared" si="7"/>
        <v>0</v>
      </c>
      <c r="I45" s="8">
        <f t="shared" si="8"/>
        <v>0</v>
      </c>
    </row>
    <row r="46" spans="1:9" x14ac:dyDescent="0.3">
      <c r="A46" s="24">
        <v>37</v>
      </c>
      <c r="B46" s="19" t="s">
        <v>48</v>
      </c>
      <c r="C46" s="19" t="s">
        <v>64</v>
      </c>
      <c r="D46" s="3" t="s">
        <v>9</v>
      </c>
      <c r="E46" s="10">
        <v>1</v>
      </c>
      <c r="F46" s="35"/>
      <c r="G46" s="23">
        <f t="shared" si="6"/>
        <v>0</v>
      </c>
      <c r="H46" s="9">
        <f t="shared" si="7"/>
        <v>0</v>
      </c>
      <c r="I46" s="8">
        <f t="shared" si="8"/>
        <v>0</v>
      </c>
    </row>
    <row r="47" spans="1:9" x14ac:dyDescent="0.3">
      <c r="A47" s="24">
        <v>38</v>
      </c>
      <c r="B47" s="19" t="s">
        <v>48</v>
      </c>
      <c r="C47" s="19" t="s">
        <v>57</v>
      </c>
      <c r="D47" s="3" t="s">
        <v>9</v>
      </c>
      <c r="E47" s="10">
        <v>1</v>
      </c>
      <c r="F47" s="35"/>
      <c r="G47" s="23">
        <f t="shared" si="6"/>
        <v>0</v>
      </c>
      <c r="H47" s="9">
        <f t="shared" si="7"/>
        <v>0</v>
      </c>
      <c r="I47" s="8">
        <f t="shared" si="8"/>
        <v>0</v>
      </c>
    </row>
    <row r="48" spans="1:9" x14ac:dyDescent="0.3">
      <c r="A48" s="24">
        <v>39</v>
      </c>
      <c r="B48" s="19" t="s">
        <v>48</v>
      </c>
      <c r="C48" s="18" t="s">
        <v>58</v>
      </c>
      <c r="D48" s="4" t="s">
        <v>9</v>
      </c>
      <c r="E48" s="10">
        <v>1</v>
      </c>
      <c r="F48" s="38"/>
      <c r="G48" s="23">
        <f t="shared" si="6"/>
        <v>0</v>
      </c>
      <c r="H48" s="9">
        <f t="shared" si="7"/>
        <v>0</v>
      </c>
      <c r="I48" s="8">
        <f t="shared" si="8"/>
        <v>0</v>
      </c>
    </row>
    <row r="49" spans="1:9" x14ac:dyDescent="0.3">
      <c r="A49" s="24">
        <v>40</v>
      </c>
      <c r="B49" s="19" t="s">
        <v>19</v>
      </c>
      <c r="C49" s="18" t="s">
        <v>59</v>
      </c>
      <c r="D49" s="4" t="s">
        <v>9</v>
      </c>
      <c r="E49" s="10">
        <v>1</v>
      </c>
      <c r="F49" s="38"/>
      <c r="G49" s="23">
        <f t="shared" si="6"/>
        <v>0</v>
      </c>
      <c r="H49" s="9">
        <f t="shared" si="7"/>
        <v>0</v>
      </c>
      <c r="I49" s="8">
        <f t="shared" si="8"/>
        <v>0</v>
      </c>
    </row>
    <row r="50" spans="1:9" x14ac:dyDescent="0.3">
      <c r="A50" s="24">
        <v>41</v>
      </c>
      <c r="B50" s="19" t="s">
        <v>48</v>
      </c>
      <c r="C50" s="18" t="s">
        <v>60</v>
      </c>
      <c r="D50" s="4" t="s">
        <v>9</v>
      </c>
      <c r="E50" s="10">
        <v>1</v>
      </c>
      <c r="F50" s="38"/>
      <c r="G50" s="23">
        <f t="shared" si="6"/>
        <v>0</v>
      </c>
      <c r="H50" s="9">
        <f t="shared" si="7"/>
        <v>0</v>
      </c>
      <c r="I50" s="8">
        <f t="shared" si="8"/>
        <v>0</v>
      </c>
    </row>
    <row r="51" spans="1:9" x14ac:dyDescent="0.3">
      <c r="A51" s="24">
        <v>42</v>
      </c>
      <c r="B51" s="18" t="s">
        <v>48</v>
      </c>
      <c r="C51" s="18" t="s">
        <v>61</v>
      </c>
      <c r="D51" s="4" t="s">
        <v>9</v>
      </c>
      <c r="E51" s="10">
        <v>1</v>
      </c>
      <c r="F51" s="38"/>
      <c r="G51" s="23">
        <f t="shared" si="6"/>
        <v>0</v>
      </c>
      <c r="H51" s="9">
        <f t="shared" si="7"/>
        <v>0</v>
      </c>
      <c r="I51" s="8">
        <f t="shared" si="8"/>
        <v>0</v>
      </c>
    </row>
    <row r="52" spans="1:9" ht="14.5" thickBot="1" x14ac:dyDescent="0.35">
      <c r="A52" s="24"/>
      <c r="B52" s="19"/>
      <c r="C52" s="18"/>
      <c r="D52" s="3"/>
      <c r="E52" s="10"/>
      <c r="F52" s="23"/>
      <c r="G52" s="23"/>
      <c r="H52" s="9"/>
      <c r="I52" s="8"/>
    </row>
    <row r="53" spans="1:9" ht="15.75" customHeight="1" thickBot="1" x14ac:dyDescent="0.35">
      <c r="A53" s="5" t="s">
        <v>23</v>
      </c>
      <c r="B53" s="17"/>
      <c r="C53" s="17"/>
      <c r="D53" s="16"/>
      <c r="E53" s="26"/>
      <c r="F53" s="15"/>
      <c r="G53" s="15"/>
      <c r="H53" s="14">
        <f>SUM(H9:H52)</f>
        <v>0</v>
      </c>
      <c r="I53" s="13">
        <f>SUM(I9:I52)</f>
        <v>0</v>
      </c>
    </row>
    <row r="54" spans="1:9" ht="15" customHeight="1" x14ac:dyDescent="0.3">
      <c r="A54" s="12"/>
      <c r="B54" s="12"/>
      <c r="C54" s="12"/>
      <c r="D54" s="12"/>
      <c r="E54" s="12"/>
      <c r="F54" s="11"/>
      <c r="G54" s="11"/>
      <c r="H54" s="12"/>
      <c r="I54" s="12"/>
    </row>
  </sheetData>
  <mergeCells count="11">
    <mergeCell ref="A1:I1"/>
    <mergeCell ref="H7:H8"/>
    <mergeCell ref="I7:I8"/>
    <mergeCell ref="A5:B5"/>
    <mergeCell ref="G7:G8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Krycí list</vt:lpstr>
      <vt:lpstr>Rozpočet</vt:lpstr>
      <vt:lpstr>'Krycí list'!Oblasť_tlače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marek.cauner</cp:lastModifiedBy>
  <cp:lastPrinted>2019-09-05T07:08:40Z</cp:lastPrinted>
  <dcterms:created xsi:type="dcterms:W3CDTF">2017-07-28T11:22:22Z</dcterms:created>
  <dcterms:modified xsi:type="dcterms:W3CDTF">2023-01-20T07:24:39Z</dcterms:modified>
</cp:coreProperties>
</file>