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 caunewr\Documents\Verejné obstarávanie cez vestník\Cyklotrasa Partizánska - Cesta Mládeže\RPD, R a VV do VO\Časť_1\výkaz_výmer\"/>
    </mc:Choice>
  </mc:AlternateContent>
  <xr:revisionPtr revIDLastSave="0" documentId="13_ncr:1_{7A63A39B-6076-4A6D-B1AC-DC448370DB32}" xr6:coauthVersionLast="36" xr6:coauthVersionMax="36" xr10:uidLastSave="{00000000-0000-0000-0000-000000000000}"/>
  <bookViews>
    <workbookView xWindow="0" yWindow="0" windowWidth="38400" windowHeight="17730" xr2:uid="{8B415FB4-9612-4FDC-B4A7-2B4A6F16AFCD}"/>
  </bookViews>
  <sheets>
    <sheet name="Rekapitulácia stavby" sheetId="1" r:id="rId1"/>
  </sheets>
  <externalReferences>
    <externalReference r:id="rId2"/>
    <externalReference r:id="rId3"/>
    <externalReference r:id="rId4"/>
    <externalReference r:id="rId5"/>
  </externalReferences>
  <definedNames>
    <definedName name="__Mac1">#REF!</definedName>
    <definedName name="_xlnm._FilterDatabase" hidden="1">#REF!</definedName>
    <definedName name="CenaCelkem">[1]Stavba!$G$29</definedName>
    <definedName name="CenaCelkemBezDPH">[1]Stavba!$G$28</definedName>
    <definedName name="cisloobjektu">[1]Stavba!$D$3</definedName>
    <definedName name="CisloRozpoctu">'[2]Krycí list'!$C$2</definedName>
    <definedName name="cislostavby">'[2]Krycí list'!$A$7</definedName>
    <definedName name="CisloStavebnihoRozpoctu">[1]Stavba!$D$4</definedName>
    <definedName name="dadresa">[1]Stavba!$D$12:$G$12</definedName>
    <definedName name="_xlnm.Database">#REF!</definedName>
    <definedName name="DEM">#REF!</definedName>
    <definedName name="dfbgd">#REF!</definedName>
    <definedName name="dmisto">[1]Stavba!$E$13:$G$13</definedName>
    <definedName name="Dovoz">1.07</definedName>
    <definedName name="DPHSni">[1]Stavba!$G$24</definedName>
    <definedName name="DPHZakl">[1]Stavba!$G$26</definedName>
    <definedName name="DU_TOP_ROZP__Seznam">#REF!</definedName>
    <definedName name="Excel_BuiltIn__FilterDatabase">#REF!</definedName>
    <definedName name="Excel_BuiltIn__FilterDatabase_1">#REF!</definedName>
    <definedName name="Excel_BuiltIn__FilterDatabase_2">#REF!</definedName>
    <definedName name="Excel_BuiltIn__FilterDatabase_2_1">#REF!</definedName>
    <definedName name="Excel_BuiltIn_Database">#REF!</definedName>
    <definedName name="Excel_BuiltIn_Print_Area">#REF!</definedName>
    <definedName name="Excel_BuiltIn_Print_Area_1_1">#REF!</definedName>
    <definedName name="Excel_BuiltIn_Print_Area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7">#REF!</definedName>
    <definedName name="Excel_BuiltIn_Print_Titles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_1_1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Recorder">#REF!</definedName>
    <definedName name="fakt1R">#REF!</definedName>
    <definedName name="fefw">#REF!</definedName>
    <definedName name="ff">#REF!</definedName>
    <definedName name="Filter" hidden="1">#REF!</definedName>
    <definedName name="FilterDatabase" hidden="1">#REF!</definedName>
    <definedName name="FilterDatabazy" hidden="1">#REF!</definedName>
    <definedName name="fs">#REF!</definedName>
    <definedName name="fwf">#REF!</definedName>
    <definedName name="GOKO10">#REF!</definedName>
    <definedName name="gref">#REF!</definedName>
    <definedName name="grehe">#REF!</definedName>
    <definedName name="GUKO10">#REF!</definedName>
    <definedName name="GUKO15">#REF!</definedName>
    <definedName name="GUKO20">#REF!</definedName>
    <definedName name="GUKO25">#REF!</definedName>
    <definedName name="herh">#REF!</definedName>
    <definedName name="hezh">#REF!</definedName>
    <definedName name="K3P10C">#REF!</definedName>
    <definedName name="K3P10M">#REF!</definedName>
    <definedName name="K3P15C">#REF!</definedName>
    <definedName name="K3P15M">#REF!</definedName>
    <definedName name="K3P20C">#REF!</definedName>
    <definedName name="K3P20M">#REF!</definedName>
    <definedName name="K3P25C">#REF!</definedName>
    <definedName name="K3P25M">#REF!</definedName>
    <definedName name="K3P32C">#REF!</definedName>
    <definedName name="K3P32M">#REF!</definedName>
    <definedName name="K3P40C">#REF!</definedName>
    <definedName name="K3P40M">#REF!</definedName>
    <definedName name="K3P50C">#REF!</definedName>
    <definedName name="K3P50M">#REF!</definedName>
    <definedName name="KBB10P">#REF!</definedName>
    <definedName name="KBB10R">#REF!</definedName>
    <definedName name="KBB15P">#REF!</definedName>
    <definedName name="KBB15R">#REF!</definedName>
    <definedName name="KBB20P">#REF!</definedName>
    <definedName name="KBB20R">#REF!</definedName>
    <definedName name="koef1">1.111111</definedName>
    <definedName name="koef2">1.111111</definedName>
    <definedName name="koef5">1.1111111</definedName>
    <definedName name="koef6">1</definedName>
    <definedName name="KOTOLNA_TOS_Seznam">#REF!</definedName>
    <definedName name="KV310P">#REF!</definedName>
    <definedName name="KV310R">#REF!</definedName>
    <definedName name="KV315P">#REF!</definedName>
    <definedName name="KV315R">#REF!</definedName>
    <definedName name="KV320P">#REF!</definedName>
    <definedName name="KV320R">#REF!</definedName>
    <definedName name="KV410P">#REF!</definedName>
    <definedName name="KV410R">#REF!</definedName>
    <definedName name="KV415P">#REF!</definedName>
    <definedName name="KV415R">#REF!</definedName>
    <definedName name="KV420P">#REF!</definedName>
    <definedName name="KV420R">#REF!</definedName>
    <definedName name="KV510P">#REF!</definedName>
    <definedName name="KV510R">#REF!</definedName>
    <definedName name="KV515P">#REF!</definedName>
    <definedName name="KV515R">#REF!</definedName>
    <definedName name="KV520P">#REF!</definedName>
    <definedName name="KV520R">#REF!</definedName>
    <definedName name="Mena">[1]Stavba!$J$29</definedName>
    <definedName name="MistoStavby">[1]Stavba!$D$4</definedName>
    <definedName name="mnspolu_ROZPIS">'[3]Rozpisy INV'!$L$2:$L$252</definedName>
    <definedName name="mnspolu_ROZPISpr">'[3]Rozpisy PR'!$L$2:$L$387</definedName>
    <definedName name="nazevobjektu">[1]Stavba!$E$3</definedName>
    <definedName name="NazevRozpoctu">'[2]Krycí list'!$D$2</definedName>
    <definedName name="nazevstavby">'[2]Krycí list'!$C$7</definedName>
    <definedName name="NazevStavebnihoRozpoctu">[1]Stavba!$E$4</definedName>
    <definedName name="Názov_akcie">#REF!</definedName>
    <definedName name="_xlnm.Print_Titles" localSheetId="0">'Rekapitulácia stavby'!$89:$89</definedName>
    <definedName name="_xlnm.Print_Titles">#REF!</definedName>
    <definedName name="oadresa">[1]Stavba!$D$6</definedName>
    <definedName name="_xlnm.Print_Area" localSheetId="0">'Rekapitulácia stavby'!$D$4:$AO$73,'Rekapitulácia stavby'!$C$79:$AP$93</definedName>
    <definedName name="_xlnm.Print_Area">#REF!</definedName>
    <definedName name="padresa">[1]Stavba!$D$9</definedName>
    <definedName name="pdic">[1]Stavba!$I$9</definedName>
    <definedName name="pico">[1]Stavba!$I$8</definedName>
    <definedName name="pmisto">[1]Stavba!$E$10</definedName>
    <definedName name="PocetMJ">#REF!</definedName>
    <definedName name="PoptavkaID">[1]Stavba!$A$1</definedName>
    <definedName name="pPSC">[1]Stavba!$D$10</definedName>
    <definedName name="Projektant">[1]Stavba!$D$8</definedName>
    <definedName name="REGK3P3">#REF!</definedName>
    <definedName name="REGKP3">#REF!</definedName>
    <definedName name="Rozp1">#REF!</definedName>
    <definedName name="ROZSAH_ROZPIS">'[3]Rozpisy INV'!$B$2:$B$252</definedName>
    <definedName name="ROZSAH_ROZPISpr">'[3]Rozpisy PR'!$B$2:$B$387</definedName>
    <definedName name="rtherh">#REF!</definedName>
    <definedName name="RUCHLA">#REF!</definedName>
    <definedName name="rv6b">'[4]Rabatt und Name'!$D$12</definedName>
    <definedName name="SazbaDPH1">'[2]Krycí list'!$C$30</definedName>
    <definedName name="SazbaDPH2">'[2]Krycí list'!$C$32</definedName>
    <definedName name="sdfq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HERAN">#REF!</definedName>
    <definedName name="VRF10P">#REF!</definedName>
    <definedName name="VRF10R">#REF!</definedName>
    <definedName name="VRF15P">#REF!</definedName>
    <definedName name="VRF15R">#REF!</definedName>
    <definedName name="VRF20P">#REF!</definedName>
    <definedName name="VRF20R">#REF!</definedName>
    <definedName name="VXX10P">#REF!</definedName>
    <definedName name="VXX10R">#REF!</definedName>
    <definedName name="VXX15P">#REF!</definedName>
    <definedName name="VXX15R">#REF!</definedName>
    <definedName name="VXX20P">#REF!</definedName>
    <definedName name="VXX20R">#REF!</definedName>
    <definedName name="Vypracoval">[1]Stavba!$D$14</definedName>
    <definedName name="wegw">#REF!</definedName>
    <definedName name="wrht">#REF!</definedName>
    <definedName name="ydab" hidden="1">#REF!</definedName>
    <definedName name="ZACIATOK">#REF!</definedName>
    <definedName name="ZakladDPHSni">[1]Stavba!$G$23</definedName>
    <definedName name="ZakladDPHZakl">[1]Stavba!$G$25</definedName>
    <definedName name="ZaObjednatele">[1]Stavba!$G$34</definedName>
    <definedName name="Zaokrouhleni">[1]Stavba!$G$27</definedName>
    <definedName name="zaokrouhlit">'[4]Rabatt und Name'!$E$2</definedName>
    <definedName name="ZaZhotovitele">[1]Stavba!$D$34</definedName>
    <definedName name="_xlnm.Recorder">#REF!</definedName>
    <definedName name="Zhotovitel">[1]Stavba!$D$11:$G$11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93" i="1" l="1"/>
  <c r="AN91" i="1" l="1"/>
  <c r="AN93" i="1" l="1"/>
  <c r="AN92" i="1"/>
  <c r="AM87" i="1"/>
  <c r="L87" i="1"/>
  <c r="AJ86" i="1"/>
  <c r="L86" i="1"/>
  <c r="AM84" i="1"/>
  <c r="L84" i="1"/>
  <c r="L82" i="1"/>
  <c r="AK26" i="1" l="1"/>
  <c r="W29" i="1" l="1"/>
  <c r="AK29" i="1" s="1"/>
  <c r="AK32" i="1" s="1"/>
</calcChain>
</file>

<file path=xl/sharedStrings.xml><?xml version="1.0" encoding="utf-8"?>
<sst xmlns="http://schemas.openxmlformats.org/spreadsheetml/2006/main" count="73" uniqueCount="43">
  <si>
    <t/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</si>
  <si>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</si>
  <si>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</si>
  <si>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</si>
  <si>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</si>
  <si>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</si>
  <si>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</si>
  <si>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</si>
  <si>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</si>
  <si>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</si>
  <si>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</si>
  <si>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</si>
  <si>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</si>
  <si>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</si>
  <si>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</si>
  <si>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</si>
  <si>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</si>
  <si>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</si>
  <si>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</si>
  <si>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</si>
  <si>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</si>
  <si>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</si>
  <si>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</si>
  <si>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</si>
  <si>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</si>
  <si>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</si>
  <si>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</si>
  <si>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</si>
  <si>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</si>
  <si>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</si>
  <si>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</si>
  <si>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Cena bez DPH [EUR]</t>
  </si>
  <si>
    <t>Cena s DPH [EUR]</t>
  </si>
  <si>
    <t>Typ</t>
  </si>
  <si>
    <t>STA</t>
  </si>
  <si>
    <t>Cyklotrasa Partizánska - Cesta Mládeže, Malacky - časť 1 - oprávnené náklady</t>
  </si>
  <si>
    <t>Mesto Malacky, Bernolákova 5188/1A, 901 01 Malacky</t>
  </si>
  <si>
    <t>Náklady z rozpočtov celkom:</t>
  </si>
  <si>
    <t>Výstavba elektronabíjacích staníc pre "E-bike" popri cyklotrase Partizánska - Cesta Mládeže, Malacky  - oprávnené výdavky</t>
  </si>
  <si>
    <t>Cykloprojekt s.r.o., ECO-LOGIC PROJECTS s.r.o.</t>
  </si>
  <si>
    <t>Cyklotrasa Partizánska – Cesta Mládeže, Malacky</t>
  </si>
  <si>
    <t>CELKOVÁ REKAPITULÁCIA STAVBY - Časť 1</t>
  </si>
  <si>
    <t>CELKOVÁ REKAPITULÁCIA OBJEKTOV STAVBY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</si>
</sst>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0.00000"/>
  </numFmts>
  <fonts count="25"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960000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003366"/>
      <name val="Arial CE"/>
      <family val="2"/>
      <charset val="238"/>
    </font>
    <font>
      <sz val="11"/>
      <color theme="8" tint="-0.499984740745262"/>
      <name val="Arial CE"/>
      <family val="2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4" borderId="7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21" fillId="5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4" fontId="19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2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11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uner/Documents/Verejn&#233;%20obstar&#225;vanie%20cez%20vestn&#237;k/Atletick&#253;%20&#353;tadi&#243;n/rekon&#353;trukcia%20atletick&#233;ho%20&#353;tati&#243;nu%20MA%20-%20rozpo&#269;et%20do%20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\ISRT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ktivity/cenn&#237;k%20ta225/Rozpo&#269;et%20RELO_igor_%206_0_ta225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een%20Group\2_SK_Data\Customer\Net%20Pricelist\Vkp_09sk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tavba"/>
      <sheetName val="01 20190062.01B Pol"/>
      <sheetName val="02 20190062.02 Pol"/>
      <sheetName val="trávnik"/>
    </sheetNames>
    <sheetDataSet>
      <sheetData sheetId="0" refreshError="1"/>
      <sheetData sheetId="1">
        <row r="1">
          <cell r="A1" t="str">
            <v>#RTSROZP#</v>
          </cell>
        </row>
        <row r="6">
          <cell r="D6" t="str">
            <v xml:space="preserve">Bernolákova 5188/1A, 901 01 Malacky,
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702474.09</v>
          </cell>
        </row>
        <row r="26">
          <cell r="G26">
            <v>140494.818</v>
          </cell>
        </row>
        <row r="27">
          <cell r="G27">
            <v>0</v>
          </cell>
        </row>
        <row r="28">
          <cell r="G28">
            <v>702474.09</v>
          </cell>
        </row>
        <row r="29">
          <cell r="G29">
            <v>842968.90799999994</v>
          </cell>
          <cell r="J29" t="str">
            <v>EUR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isy INV"/>
      <sheetName val="Rozpisy PR"/>
      <sheetName val="UVOD"/>
      <sheetName val="zaznamyqsr"/>
      <sheetName val="Identifikačné údaje"/>
      <sheetName val="Rekapitulácia rozpočtu"/>
      <sheetName val="Rekapitulácia skupiny"/>
      <sheetName val="Metalická sieť NTR"/>
      <sheetName val="Testy"/>
      <sheetName val="Databaza"/>
      <sheetName val="Rozpis SPM"/>
      <sheetName val="Vydaný materiál ST"/>
      <sheetName val="SPM"/>
      <sheetName val="Rekapitulácia SPM"/>
      <sheetName val="Rekapitulácia SPM skupiny"/>
      <sheetName val="QSR"/>
    </sheetNames>
    <sheetDataSet>
      <sheetData sheetId="0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  <cell r="L17">
            <v>0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1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att und Name"/>
      <sheetName val="Historie"/>
      <sheetName val="Seznam firem"/>
      <sheetName val="Všeob. obch. podm."/>
      <sheetName val="Preisliste FC300"/>
      <sheetName val="Preisliste VLT2800"/>
      <sheetName val="Preisliste VLT5000"/>
      <sheetName val="Preisliste VLT6000"/>
      <sheetName val="Preisliste VLT8000"/>
      <sheetName val="Preisliste FCM 300"/>
      <sheetName val="Preisliste MCD 3000"/>
      <sheetName val="Preisliste MCD 200"/>
      <sheetName val="Start"/>
      <sheetName val="Info"/>
      <sheetName val="View"/>
      <sheetName val="Matrix_ex"/>
      <sheetName val="PL_200V"/>
      <sheetName val="Matrix_changes"/>
      <sheetName val="Matrix"/>
      <sheetName val="Com_txt"/>
      <sheetName val="Com_price"/>
      <sheetName val="TXT"/>
      <sheetName val="Sheet1"/>
    </sheetNames>
    <sheetDataSet>
      <sheetData sheetId="0" refreshError="1">
        <row r="2">
          <cell r="E2">
            <v>-1</v>
          </cell>
        </row>
        <row r="12">
          <cell r="D12">
            <v>29.4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8F99-E634-4636-8500-632AB35D55F8}">
  <sheetPr>
    <pageSetUpPr fitToPage="1"/>
  </sheetPr>
  <dimension ref="A1:AZ99"/>
  <sheetViews>
    <sheetView showGridLines="0" tabSelected="1" view="pageBreakPreview" topLeftCell="A40" zoomScaleNormal="100" zoomScaleSheetLayoutView="100" workbookViewId="0">
      <selection activeCell="AS99" sqref="AS9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28.88671875" customWidth="1"/>
    <col min="36" max="36" width="3.109375" customWidth="1"/>
    <col min="37" max="37" width="4.33203125" customWidth="1"/>
    <col min="38" max="38" width="8.88671875" customWidth="1"/>
    <col min="39" max="39" width="3.33203125" customWidth="1"/>
    <col min="40" max="40" width="11.77734375" customWidth="1"/>
    <col min="41" max="41" width="6" customWidth="1"/>
    <col min="42" max="42" width="4.109375" customWidth="1"/>
    <col min="43" max="43" width="15.6640625" hidden="1" customWidth="1"/>
    <col min="44" max="44" width="11.44140625" customWidth="1"/>
    <col min="46" max="46" width="12.88671875" customWidth="1"/>
  </cols>
  <sheetData>
    <row r="1" spans="1:44">
      <c r="A1" s="1"/>
    </row>
    <row r="2" spans="1:44" ht="37" customHeight="1">
      <c r="AR2" s="51"/>
    </row>
    <row r="3" spans="1:44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44" ht="25" customHeight="1">
      <c r="B4" s="4"/>
      <c r="D4" s="5" t="s">
        <v>41</v>
      </c>
      <c r="AR4" s="4"/>
    </row>
    <row r="5" spans="1:44" ht="12" customHeight="1">
      <c r="B5" s="4"/>
      <c r="D5" s="6" t="s">
        <v>1</v>
      </c>
      <c r="K5" s="79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R5" s="4"/>
    </row>
    <row r="6" spans="1:44" ht="37" customHeight="1">
      <c r="B6" s="4"/>
      <c r="D6" s="7" t="s">
        <v>2</v>
      </c>
      <c r="K6" s="81" t="s">
        <v>40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R6" s="4"/>
    </row>
    <row r="7" spans="1:44" ht="12" customHeight="1">
      <c r="B7" s="4"/>
      <c r="D7" s="8" t="s">
        <v>3</v>
      </c>
      <c r="K7" s="9" t="s">
        <v>0</v>
      </c>
      <c r="AK7" s="8" t="s">
        <v>4</v>
      </c>
      <c r="AN7" s="9" t="s">
        <v>0</v>
      </c>
      <c r="AR7" s="4"/>
    </row>
    <row r="8" spans="1:44" ht="12" customHeight="1">
      <c r="B8" s="4"/>
      <c r="D8" s="8" t="s">
        <v>5</v>
      </c>
      <c r="K8" s="9" t="s">
        <v>6</v>
      </c>
      <c r="AK8" s="8" t="s">
        <v>7</v>
      </c>
      <c r="AN8" s="10"/>
      <c r="AR8" s="4"/>
    </row>
    <row r="9" spans="1:44" ht="14.5" customHeight="1">
      <c r="B9" s="4"/>
      <c r="AR9" s="4"/>
    </row>
    <row r="10" spans="1:44" ht="12" customHeight="1">
      <c r="B10" s="4"/>
      <c r="D10" s="8" t="s">
        <v>8</v>
      </c>
      <c r="AK10" s="8" t="s">
        <v>9</v>
      </c>
      <c r="AN10" s="9" t="s">
        <v>0</v>
      </c>
      <c r="AR10" s="4"/>
    </row>
    <row r="11" spans="1:44" ht="18.399999999999999" customHeight="1">
      <c r="B11" s="4"/>
      <c r="E11" s="9" t="s">
        <v>36</v>
      </c>
      <c r="AK11" s="8" t="s">
        <v>10</v>
      </c>
      <c r="AN11" s="9" t="s">
        <v>0</v>
      </c>
      <c r="AR11" s="4"/>
    </row>
    <row r="12" spans="1:44" ht="7" customHeight="1">
      <c r="B12" s="4"/>
      <c r="AR12" s="4"/>
    </row>
    <row r="13" spans="1:44" ht="12" customHeight="1">
      <c r="B13" s="4"/>
      <c r="D13" s="8" t="s">
        <v>11</v>
      </c>
      <c r="AK13" s="8" t="s">
        <v>9</v>
      </c>
      <c r="AN13" s="9"/>
      <c r="AR13" s="4"/>
    </row>
    <row r="14" spans="1:44" ht="12.5">
      <c r="B14" s="4"/>
      <c r="E14" s="9"/>
      <c r="AK14" s="8" t="s">
        <v>10</v>
      </c>
      <c r="AN14" s="9"/>
      <c r="AR14" s="4"/>
    </row>
    <row r="15" spans="1:44" ht="7" customHeight="1">
      <c r="B15" s="4"/>
      <c r="AR15" s="4"/>
    </row>
    <row r="16" spans="1:44" ht="12" customHeight="1">
      <c r="B16" s="4"/>
      <c r="D16" s="8" t="s">
        <v>12</v>
      </c>
      <c r="AK16" s="8" t="s">
        <v>9</v>
      </c>
      <c r="AN16" s="9" t="s">
        <v>0</v>
      </c>
      <c r="AR16" s="4"/>
    </row>
    <row r="17" spans="1:44" ht="18.399999999999999" customHeight="1">
      <c r="B17" s="4"/>
      <c r="E17" s="52" t="s">
        <v>39</v>
      </c>
      <c r="AK17" s="8" t="s">
        <v>10</v>
      </c>
      <c r="AN17" s="9" t="s">
        <v>0</v>
      </c>
      <c r="AR17" s="4"/>
    </row>
    <row r="18" spans="1:44" ht="7" customHeight="1">
      <c r="B18" s="4"/>
      <c r="AR18" s="4"/>
    </row>
    <row r="19" spans="1:44" ht="12" customHeight="1">
      <c r="B19" s="4"/>
      <c r="D19" s="8" t="s">
        <v>13</v>
      </c>
      <c r="AK19" s="8" t="s">
        <v>9</v>
      </c>
      <c r="AN19" s="9" t="s">
        <v>0</v>
      </c>
      <c r="AR19" s="4"/>
    </row>
    <row r="20" spans="1:44" ht="18.399999999999999" customHeight="1">
      <c r="B20" s="4"/>
      <c r="E20" s="9" t="s">
        <v>6</v>
      </c>
      <c r="AK20" s="8" t="s">
        <v>10</v>
      </c>
      <c r="AN20" s="9" t="s">
        <v>0</v>
      </c>
      <c r="AR20" s="4"/>
    </row>
    <row r="21" spans="1:44" ht="7" customHeight="1">
      <c r="B21" s="4"/>
      <c r="AR21" s="4"/>
    </row>
    <row r="22" spans="1:44" ht="12" customHeight="1">
      <c r="B22" s="4"/>
      <c r="D22" s="8" t="s">
        <v>14</v>
      </c>
      <c r="AR22" s="4"/>
    </row>
    <row r="23" spans="1:44" ht="16.5" customHeight="1">
      <c r="B23" s="4"/>
      <c r="E23" s="82" t="s">
        <v>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R23" s="4"/>
    </row>
    <row r="24" spans="1:44" ht="7" customHeight="1">
      <c r="B24" s="4"/>
      <c r="AR24" s="4"/>
    </row>
    <row r="25" spans="1:44" ht="7" customHeight="1">
      <c r="B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R25" s="4"/>
    </row>
    <row r="26" spans="1:44" s="16" customFormat="1" ht="25.9" customHeight="1">
      <c r="A26" s="12"/>
      <c r="B26" s="13"/>
      <c r="C26" s="12"/>
      <c r="D26" s="14" t="s">
        <v>15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83">
        <f>ROUND(AG93,2)</f>
        <v>0</v>
      </c>
      <c r="AL26" s="84"/>
      <c r="AM26" s="84"/>
      <c r="AN26" s="84"/>
      <c r="AO26" s="84"/>
      <c r="AP26" s="12"/>
      <c r="AQ26" s="12"/>
      <c r="AR26" s="13"/>
    </row>
    <row r="27" spans="1:44" s="16" customFormat="1" ht="7" customHeight="1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</row>
    <row r="28" spans="1:44" s="16" customFormat="1" ht="12.5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85" t="s">
        <v>16</v>
      </c>
      <c r="M28" s="85"/>
      <c r="N28" s="85"/>
      <c r="O28" s="85"/>
      <c r="P28" s="85"/>
      <c r="Q28" s="12"/>
      <c r="R28" s="12"/>
      <c r="S28" s="12"/>
      <c r="T28" s="12"/>
      <c r="U28" s="12"/>
      <c r="V28" s="12"/>
      <c r="W28" s="86" t="s">
        <v>17</v>
      </c>
      <c r="X28" s="86"/>
      <c r="Y28" s="86"/>
      <c r="Z28" s="86"/>
      <c r="AA28" s="86"/>
      <c r="AB28" s="86"/>
      <c r="AC28" s="86"/>
      <c r="AD28" s="86"/>
      <c r="AE28" s="86"/>
      <c r="AF28" s="12"/>
      <c r="AG28" s="12"/>
      <c r="AH28" s="12"/>
      <c r="AI28" s="12"/>
      <c r="AJ28" s="12"/>
      <c r="AK28" s="86" t="s">
        <v>18</v>
      </c>
      <c r="AL28" s="86"/>
      <c r="AM28" s="86"/>
      <c r="AN28" s="86"/>
      <c r="AO28" s="86"/>
      <c r="AP28" s="12"/>
      <c r="AQ28" s="12"/>
      <c r="AR28" s="13"/>
    </row>
    <row r="29" spans="1:44" s="17" customFormat="1" ht="15" customHeight="1">
      <c r="B29" s="18"/>
      <c r="D29" s="8" t="s">
        <v>19</v>
      </c>
      <c r="F29" s="19"/>
      <c r="L29" s="76">
        <v>0.2</v>
      </c>
      <c r="M29" s="77"/>
      <c r="N29" s="77"/>
      <c r="O29" s="77"/>
      <c r="P29" s="77"/>
      <c r="W29" s="78">
        <f>AK26</f>
        <v>0</v>
      </c>
      <c r="X29" s="77"/>
      <c r="Y29" s="77"/>
      <c r="Z29" s="77"/>
      <c r="AA29" s="77"/>
      <c r="AB29" s="77"/>
      <c r="AC29" s="77"/>
      <c r="AD29" s="77"/>
      <c r="AE29" s="77"/>
      <c r="AK29" s="78">
        <f>ROUND(W29*0.2, 2)</f>
        <v>0</v>
      </c>
      <c r="AL29" s="77"/>
      <c r="AM29" s="77"/>
      <c r="AN29" s="77"/>
      <c r="AO29" s="77"/>
      <c r="AR29" s="18"/>
    </row>
    <row r="30" spans="1:44" s="17" customFormat="1" ht="3.5" customHeight="1">
      <c r="B30" s="18"/>
      <c r="F30" s="19"/>
      <c r="L30" s="87"/>
      <c r="M30" s="88"/>
      <c r="N30" s="88"/>
      <c r="O30" s="88"/>
      <c r="P30" s="88"/>
      <c r="Q30" s="20"/>
      <c r="R30" s="20"/>
      <c r="S30" s="20"/>
      <c r="T30" s="20"/>
      <c r="U30" s="20"/>
      <c r="V30" s="20"/>
      <c r="W30" s="89"/>
      <c r="X30" s="88"/>
      <c r="Y30" s="88"/>
      <c r="Z30" s="88"/>
      <c r="AA30" s="88"/>
      <c r="AB30" s="88"/>
      <c r="AC30" s="88"/>
      <c r="AD30" s="88"/>
      <c r="AE30" s="88"/>
      <c r="AF30" s="20"/>
      <c r="AG30" s="20"/>
      <c r="AH30" s="20"/>
      <c r="AI30" s="20"/>
      <c r="AJ30" s="20"/>
      <c r="AK30" s="89"/>
      <c r="AL30" s="88"/>
      <c r="AM30" s="88"/>
      <c r="AN30" s="88"/>
      <c r="AO30" s="88"/>
      <c r="AP30" s="20"/>
      <c r="AQ30" s="20"/>
      <c r="AR30" s="21"/>
    </row>
    <row r="31" spans="1:44" s="16" customFormat="1" ht="11" customHeight="1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3"/>
    </row>
    <row r="32" spans="1:44" s="16" customFormat="1" ht="25.9" customHeight="1">
      <c r="A32" s="12"/>
      <c r="B32" s="13"/>
      <c r="C32" s="22"/>
      <c r="D32" s="23" t="s">
        <v>20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 t="s">
        <v>21</v>
      </c>
      <c r="U32" s="24"/>
      <c r="V32" s="24"/>
      <c r="W32" s="24"/>
      <c r="X32" s="90" t="s">
        <v>22</v>
      </c>
      <c r="Y32" s="91"/>
      <c r="Z32" s="91"/>
      <c r="AA32" s="91"/>
      <c r="AB32" s="91"/>
      <c r="AC32" s="24"/>
      <c r="AD32" s="24"/>
      <c r="AE32" s="24"/>
      <c r="AF32" s="24"/>
      <c r="AG32" s="24"/>
      <c r="AH32" s="24"/>
      <c r="AI32" s="24"/>
      <c r="AJ32" s="24"/>
      <c r="AK32" s="92">
        <f>AK26+AK29</f>
        <v>0</v>
      </c>
      <c r="AL32" s="91"/>
      <c r="AM32" s="91"/>
      <c r="AN32" s="91"/>
      <c r="AO32" s="93"/>
      <c r="AP32" s="22"/>
      <c r="AQ32" s="22"/>
      <c r="AR32" s="13"/>
    </row>
    <row r="33" spans="1:44" s="16" customFormat="1" ht="7" customHeight="1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</row>
    <row r="34" spans="1:44" s="16" customFormat="1" ht="14.5" customHeight="1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</row>
    <row r="35" spans="1:44" ht="14.5" customHeight="1">
      <c r="B35" s="4"/>
      <c r="AR35" s="4"/>
    </row>
    <row r="36" spans="1:44" ht="14.5" customHeight="1">
      <c r="B36" s="4"/>
      <c r="AR36" s="4"/>
    </row>
    <row r="37" spans="1:44" ht="14.5" customHeight="1">
      <c r="B37" s="4"/>
      <c r="AR37" s="4"/>
    </row>
    <row r="38" spans="1:44" ht="14.5" customHeight="1">
      <c r="B38" s="4"/>
      <c r="AR38" s="4"/>
    </row>
    <row r="39" spans="1:44" ht="14.5" customHeight="1">
      <c r="B39" s="4"/>
      <c r="AR39" s="4"/>
    </row>
    <row r="40" spans="1:44" ht="14.5" customHeight="1">
      <c r="B40" s="4"/>
      <c r="AR40" s="4"/>
    </row>
    <row r="41" spans="1:44" ht="14.5" customHeight="1">
      <c r="B41" s="4"/>
      <c r="AR41" s="4"/>
    </row>
    <row r="42" spans="1:44" ht="14.5" customHeight="1">
      <c r="B42" s="4"/>
      <c r="AR42" s="4"/>
    </row>
    <row r="43" spans="1:44" ht="14.5" customHeight="1">
      <c r="B43" s="4"/>
      <c r="AR43" s="4"/>
    </row>
    <row r="44" spans="1:44" ht="14.5" customHeight="1">
      <c r="B44" s="4"/>
      <c r="AR44" s="4"/>
    </row>
    <row r="45" spans="1:44" ht="14.5" customHeight="1">
      <c r="B45" s="4"/>
      <c r="AR45" s="4"/>
    </row>
    <row r="46" spans="1:44" s="16" customFormat="1" ht="14.5" customHeight="1">
      <c r="B46" s="26"/>
      <c r="D46" s="27" t="s">
        <v>23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7" t="s">
        <v>24</v>
      </c>
      <c r="AI46" s="28"/>
      <c r="AJ46" s="28"/>
      <c r="AK46" s="28"/>
      <c r="AL46" s="28"/>
      <c r="AM46" s="28"/>
      <c r="AN46" s="28"/>
      <c r="AO46" s="28"/>
      <c r="AR46" s="26"/>
    </row>
    <row r="47" spans="1:44">
      <c r="B47" s="4"/>
      <c r="AR47" s="4"/>
    </row>
    <row r="48" spans="1:44">
      <c r="B48" s="4"/>
      <c r="AR48" s="4"/>
    </row>
    <row r="49" spans="1:44">
      <c r="B49" s="4"/>
      <c r="AR49" s="4"/>
    </row>
    <row r="50" spans="1:44">
      <c r="B50" s="4"/>
      <c r="AR50" s="4"/>
    </row>
    <row r="51" spans="1:44">
      <c r="B51" s="4"/>
      <c r="AR51" s="4"/>
    </row>
    <row r="52" spans="1:44">
      <c r="B52" s="4"/>
      <c r="AR52" s="4"/>
    </row>
    <row r="53" spans="1:44">
      <c r="B53" s="4"/>
      <c r="AR53" s="4"/>
    </row>
    <row r="54" spans="1:44">
      <c r="B54" s="4"/>
      <c r="AR54" s="4"/>
    </row>
    <row r="55" spans="1:44">
      <c r="B55" s="4"/>
      <c r="AR55" s="4"/>
    </row>
    <row r="56" spans="1:44">
      <c r="B56" s="4"/>
      <c r="AR56" s="4"/>
    </row>
    <row r="57" spans="1:44" s="16" customFormat="1" ht="12.5">
      <c r="A57" s="12"/>
      <c r="B57" s="13"/>
      <c r="C57" s="12"/>
      <c r="D57" s="29" t="s">
        <v>25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29" t="s">
        <v>26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29" t="s">
        <v>25</v>
      </c>
      <c r="AI57" s="15"/>
      <c r="AJ57" s="15"/>
      <c r="AK57" s="15"/>
      <c r="AL57" s="15"/>
      <c r="AM57" s="29" t="s">
        <v>26</v>
      </c>
      <c r="AN57" s="15"/>
      <c r="AO57" s="15"/>
      <c r="AP57" s="12"/>
      <c r="AQ57" s="12"/>
      <c r="AR57" s="13"/>
    </row>
    <row r="58" spans="1:44">
      <c r="B58" s="4"/>
      <c r="AR58" s="4"/>
    </row>
    <row r="59" spans="1:44">
      <c r="B59" s="4"/>
      <c r="AR59" s="4"/>
    </row>
    <row r="60" spans="1:44">
      <c r="B60" s="4"/>
      <c r="AR60" s="4"/>
    </row>
    <row r="61" spans="1:44" s="16" customFormat="1" ht="13">
      <c r="A61" s="12"/>
      <c r="B61" s="13"/>
      <c r="C61" s="12"/>
      <c r="D61" s="27" t="s">
        <v>27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7" t="s">
        <v>28</v>
      </c>
      <c r="AI61" s="30"/>
      <c r="AJ61" s="30"/>
      <c r="AK61" s="30"/>
      <c r="AL61" s="30"/>
      <c r="AM61" s="30"/>
      <c r="AN61" s="30"/>
      <c r="AO61" s="30"/>
      <c r="AP61" s="12"/>
      <c r="AQ61" s="12"/>
      <c r="AR61" s="13"/>
    </row>
    <row r="62" spans="1:44">
      <c r="B62" s="4"/>
      <c r="AR62" s="4"/>
    </row>
    <row r="63" spans="1:44">
      <c r="B63" s="4"/>
      <c r="AR63" s="4"/>
    </row>
    <row r="64" spans="1:44">
      <c r="B64" s="4"/>
      <c r="AR64" s="4"/>
    </row>
    <row r="65" spans="1:44">
      <c r="B65" s="4"/>
      <c r="AR65" s="4"/>
    </row>
    <row r="66" spans="1:44">
      <c r="B66" s="4"/>
      <c r="AR66" s="4"/>
    </row>
    <row r="67" spans="1:44">
      <c r="B67" s="4"/>
      <c r="AR67" s="4"/>
    </row>
    <row r="68" spans="1:44">
      <c r="B68" s="4"/>
      <c r="AR68" s="4"/>
    </row>
    <row r="69" spans="1:44">
      <c r="B69" s="4"/>
      <c r="AR69" s="4"/>
    </row>
    <row r="70" spans="1:44">
      <c r="B70" s="4"/>
      <c r="AR70" s="4"/>
    </row>
    <row r="71" spans="1:44">
      <c r="B71" s="4"/>
      <c r="AR71" s="4"/>
    </row>
    <row r="72" spans="1:44" s="16" customFormat="1" ht="12.5">
      <c r="A72" s="12"/>
      <c r="B72" s="13"/>
      <c r="C72" s="12"/>
      <c r="D72" s="29" t="s">
        <v>25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29" t="s">
        <v>26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29" t="s">
        <v>25</v>
      </c>
      <c r="AI72" s="15"/>
      <c r="AJ72" s="15"/>
      <c r="AK72" s="15"/>
      <c r="AL72" s="15"/>
      <c r="AM72" s="29" t="s">
        <v>26</v>
      </c>
      <c r="AN72" s="15"/>
      <c r="AO72" s="15"/>
      <c r="AP72" s="12"/>
      <c r="AQ72" s="12"/>
      <c r="AR72" s="13"/>
    </row>
    <row r="73" spans="1:44" s="16" customFormat="1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3"/>
    </row>
    <row r="74" spans="1:44" s="16" customFormat="1" ht="7" customHeight="1">
      <c r="A74" s="12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13"/>
    </row>
    <row r="78" spans="1:44" s="16" customFormat="1" ht="7" customHeight="1">
      <c r="A78" s="1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13"/>
    </row>
    <row r="79" spans="1:44" s="16" customFormat="1" ht="25" customHeight="1">
      <c r="A79" s="12"/>
      <c r="B79" s="13"/>
      <c r="C79" s="5" t="s">
        <v>42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3"/>
    </row>
    <row r="80" spans="1:44" s="16" customFormat="1" ht="7" customHeight="1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3"/>
    </row>
    <row r="81" spans="1:52" s="35" customFormat="1" ht="12" customHeight="1">
      <c r="B81" s="36"/>
      <c r="C81" s="8" t="s">
        <v>1</v>
      </c>
      <c r="AR81" s="36"/>
    </row>
    <row r="82" spans="1:52" s="37" customFormat="1" ht="37" customHeight="1">
      <c r="B82" s="38"/>
      <c r="C82" s="39" t="s">
        <v>2</v>
      </c>
      <c r="L82" s="74" t="str">
        <f>K6</f>
        <v>Cyklotrasa Partizánska – Cesta Mládeže, Malacky</v>
      </c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R82" s="38"/>
    </row>
    <row r="83" spans="1:52" s="16" customFormat="1" ht="7" customHeight="1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3"/>
    </row>
    <row r="84" spans="1:52" s="16" customFormat="1" ht="12" customHeight="1">
      <c r="A84" s="12"/>
      <c r="B84" s="13"/>
      <c r="C84" s="8" t="s">
        <v>5</v>
      </c>
      <c r="D84" s="12"/>
      <c r="E84" s="12"/>
      <c r="F84" s="12"/>
      <c r="G84" s="12"/>
      <c r="H84" s="12"/>
      <c r="I84" s="12"/>
      <c r="J84" s="12"/>
      <c r="K84" s="12"/>
      <c r="L84" s="40" t="str">
        <f>IF(K8="","",K8)</f>
        <v xml:space="preserve"> 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8" t="s">
        <v>7</v>
      </c>
      <c r="AJ84" s="12"/>
      <c r="AK84" s="12"/>
      <c r="AL84" s="12"/>
      <c r="AM84" s="66" t="str">
        <f>IF(AN8= "","",AN8)</f>
        <v/>
      </c>
      <c r="AN84" s="66"/>
      <c r="AO84" s="12"/>
      <c r="AP84" s="12"/>
      <c r="AQ84" s="12"/>
      <c r="AR84" s="13"/>
    </row>
    <row r="85" spans="1:52" s="16" customFormat="1" ht="7" customHeight="1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3"/>
    </row>
    <row r="86" spans="1:52" s="16" customFormat="1" ht="23.5" customHeight="1">
      <c r="A86" s="12"/>
      <c r="B86" s="13"/>
      <c r="C86" s="8" t="s">
        <v>8</v>
      </c>
      <c r="D86" s="12"/>
      <c r="E86" s="12"/>
      <c r="F86" s="12"/>
      <c r="G86" s="12"/>
      <c r="H86" s="12"/>
      <c r="I86" s="12"/>
      <c r="J86" s="12"/>
      <c r="K86" s="12"/>
      <c r="L86" s="35" t="str">
        <f>IF(E11= "","",E11)</f>
        <v>Mesto Malacky, Bernolákova 5188/1A, 901 01 Malacky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8" t="s">
        <v>12</v>
      </c>
      <c r="AJ86" s="57" t="str">
        <f>IF(E17="","",E17)</f>
        <v>Cykloprojekt s.r.o., ECO-LOGIC PROJECTS s.r.o.</v>
      </c>
      <c r="AK86" s="58"/>
      <c r="AL86" s="58"/>
      <c r="AM86" s="58"/>
      <c r="AN86" s="58"/>
      <c r="AO86" s="58"/>
      <c r="AP86" s="58"/>
      <c r="AQ86" s="12"/>
      <c r="AR86" s="13"/>
    </row>
    <row r="87" spans="1:52" s="16" customFormat="1" ht="15.25" customHeight="1">
      <c r="A87" s="12"/>
      <c r="B87" s="13"/>
      <c r="C87" s="8" t="s">
        <v>11</v>
      </c>
      <c r="D87" s="12"/>
      <c r="E87" s="12"/>
      <c r="F87" s="12"/>
      <c r="G87" s="12"/>
      <c r="H87" s="12"/>
      <c r="I87" s="12"/>
      <c r="J87" s="12"/>
      <c r="K87" s="12"/>
      <c r="L87" s="35" t="str">
        <f>IF(E14="","",E14)</f>
        <v/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8" t="s">
        <v>13</v>
      </c>
      <c r="AJ87" s="12"/>
      <c r="AK87" s="12"/>
      <c r="AL87" s="12"/>
      <c r="AM87" s="67" t="str">
        <f>IF(E20="","",E20)</f>
        <v xml:space="preserve"> </v>
      </c>
      <c r="AN87" s="68"/>
      <c r="AO87" s="68"/>
      <c r="AP87" s="68"/>
      <c r="AQ87" s="12"/>
      <c r="AR87" s="13"/>
    </row>
    <row r="88" spans="1:52" s="16" customFormat="1" ht="10.9" customHeight="1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3"/>
    </row>
    <row r="89" spans="1:52" s="16" customFormat="1" ht="29.25" customHeight="1">
      <c r="A89" s="12"/>
      <c r="B89" s="13"/>
      <c r="C89" s="69" t="s">
        <v>29</v>
      </c>
      <c r="D89" s="70"/>
      <c r="E89" s="70"/>
      <c r="F89" s="70"/>
      <c r="G89" s="70"/>
      <c r="H89" s="41"/>
      <c r="I89" s="71" t="s">
        <v>30</v>
      </c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2" t="s">
        <v>31</v>
      </c>
      <c r="AH89" s="70"/>
      <c r="AI89" s="70"/>
      <c r="AJ89" s="70"/>
      <c r="AK89" s="70"/>
      <c r="AL89" s="70"/>
      <c r="AM89" s="70"/>
      <c r="AN89" s="71" t="s">
        <v>32</v>
      </c>
      <c r="AO89" s="70"/>
      <c r="AP89" s="73"/>
      <c r="AQ89" s="42" t="s">
        <v>33</v>
      </c>
      <c r="AR89" s="13"/>
    </row>
    <row r="90" spans="1:52" s="16" customFormat="1" ht="10.9" customHeight="1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3"/>
    </row>
    <row r="91" spans="1:52" s="49" customFormat="1" ht="27" customHeight="1">
      <c r="A91" s="44"/>
      <c r="B91" s="45"/>
      <c r="C91" s="46"/>
      <c r="D91" s="63"/>
      <c r="E91" s="63"/>
      <c r="F91" s="63"/>
      <c r="G91" s="63"/>
      <c r="H91" s="63"/>
      <c r="I91" s="47"/>
      <c r="J91" s="59" t="s">
        <v>35</v>
      </c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8"/>
      <c r="AH91" s="58"/>
      <c r="AI91" s="58"/>
      <c r="AJ91" s="60"/>
      <c r="AK91" s="60"/>
      <c r="AL91" s="60"/>
      <c r="AM91" s="60"/>
      <c r="AN91" s="64">
        <f>ROUND(AJ91*1.2, 2)</f>
        <v>0</v>
      </c>
      <c r="AO91" s="65"/>
      <c r="AP91" s="65"/>
      <c r="AQ91" s="48" t="s">
        <v>34</v>
      </c>
      <c r="AR91" s="45"/>
      <c r="AT91" s="54"/>
      <c r="AY91" s="50"/>
      <c r="AZ91" s="50"/>
    </row>
    <row r="92" spans="1:52" s="49" customFormat="1" ht="35.5" customHeight="1">
      <c r="A92" s="44"/>
      <c r="B92" s="45"/>
      <c r="C92" s="46"/>
      <c r="D92" s="63"/>
      <c r="E92" s="63"/>
      <c r="F92" s="63"/>
      <c r="G92" s="63"/>
      <c r="H92" s="63"/>
      <c r="I92" s="47"/>
      <c r="J92" s="59" t="s">
        <v>38</v>
      </c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8"/>
      <c r="AH92" s="58"/>
      <c r="AI92" s="58"/>
      <c r="AJ92" s="60"/>
      <c r="AK92" s="60"/>
      <c r="AL92" s="60"/>
      <c r="AM92" s="60"/>
      <c r="AN92" s="64">
        <f>ROUND(AJ92*1.2, 2)</f>
        <v>0</v>
      </c>
      <c r="AO92" s="65"/>
      <c r="AP92" s="65"/>
      <c r="AQ92" s="48" t="s">
        <v>34</v>
      </c>
      <c r="AR92" s="45"/>
      <c r="AT92" s="54"/>
      <c r="AY92" s="50"/>
      <c r="AZ92" s="50"/>
    </row>
    <row r="93" spans="1:52" s="16" customFormat="1" ht="30" customHeight="1">
      <c r="A93" s="12"/>
      <c r="B93" s="13"/>
      <c r="C93" s="12"/>
      <c r="D93" s="12"/>
      <c r="E93" s="12"/>
      <c r="F93" s="12"/>
      <c r="G93" s="12"/>
      <c r="H93" s="12"/>
      <c r="I93" s="12"/>
      <c r="J93" s="53" t="s">
        <v>37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61">
        <f>ROUND(SUM(AJ91:AM92),2)</f>
        <v>0</v>
      </c>
      <c r="AH93" s="61"/>
      <c r="AI93" s="61"/>
      <c r="AJ93" s="61"/>
      <c r="AK93" s="61"/>
      <c r="AL93" s="61"/>
      <c r="AM93" s="61"/>
      <c r="AN93" s="62">
        <f>SUM(AN91:AP92)</f>
        <v>0</v>
      </c>
      <c r="AO93" s="62"/>
      <c r="AP93" s="62"/>
      <c r="AQ93" s="12"/>
      <c r="AR93" s="13"/>
    </row>
    <row r="94" spans="1:52" s="16" customFormat="1" ht="7" customHeight="1">
      <c r="A94" s="12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13"/>
    </row>
    <row r="99" spans="41:43" ht="14">
      <c r="AO99" s="55"/>
      <c r="AP99" s="56"/>
      <c r="AQ99" s="56"/>
    </row>
  </sheetData>
  <mergeCells count="34">
    <mergeCell ref="L82:AO82"/>
    <mergeCell ref="L29:P29"/>
    <mergeCell ref="W29:AE29"/>
    <mergeCell ref="AK29:AO29"/>
    <mergeCell ref="K5:AO5"/>
    <mergeCell ref="K6:AO6"/>
    <mergeCell ref="E23:AN23"/>
    <mergeCell ref="AK26:AO26"/>
    <mergeCell ref="L28:P28"/>
    <mergeCell ref="W28:AE28"/>
    <mergeCell ref="AK28:AO28"/>
    <mergeCell ref="L30:P30"/>
    <mergeCell ref="W30:AE30"/>
    <mergeCell ref="AK30:AO30"/>
    <mergeCell ref="X32:AB32"/>
    <mergeCell ref="AK32:AO32"/>
    <mergeCell ref="D92:H92"/>
    <mergeCell ref="AN92:AP92"/>
    <mergeCell ref="D91:H91"/>
    <mergeCell ref="AN91:AP91"/>
    <mergeCell ref="AM84:AN84"/>
    <mergeCell ref="AM87:AP87"/>
    <mergeCell ref="C89:G89"/>
    <mergeCell ref="I89:AF89"/>
    <mergeCell ref="AG89:AM89"/>
    <mergeCell ref="AN89:AP89"/>
    <mergeCell ref="AO99:AQ99"/>
    <mergeCell ref="AJ86:AP86"/>
    <mergeCell ref="J91:AI91"/>
    <mergeCell ref="J92:AI92"/>
    <mergeCell ref="AJ92:AM92"/>
    <mergeCell ref="AJ91:AM91"/>
    <mergeCell ref="AG93:AM93"/>
    <mergeCell ref="AN93:AP93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Rekapitulácia stavby</vt:lpstr>
      <vt:lpstr>'Rekapitulácia stavby'!Názvy_tlače</vt:lpstr>
      <vt:lpstr>'Rekapitulácia stavby'!Oblasť_tlače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marek.cauner</dc:creator>
  <cp:lastModifiedBy>marek.cauner</cp:lastModifiedBy>
  <cp:lastPrinted>2023-01-13T13:08:18Z</cp:lastPrinted>
  <dcterms:created xsi:type="dcterms:W3CDTF">2023-01-13T10:20:24Z</dcterms:created>
  <dcterms:modified xsi:type="dcterms:W3CDTF">2023-01-30T07:40:32Z</dcterms:modified>
</cp:coreProperties>
</file>