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6A9888A8-AA80-4438-B2DD-20667BE69320}" xr6:coauthVersionLast="36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definedNames>
    <definedName name="_xlnm._FilterDatabase" localSheetId="0" hidden="1">Hárok1!$A$12:$AG$12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13" i="1"/>
  <c r="S12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15" i="1" l="1"/>
  <c r="L16" i="1"/>
  <c r="L17" i="1"/>
  <c r="L18" i="1"/>
  <c r="L19" i="1"/>
  <c r="L20" i="1"/>
  <c r="L21" i="1"/>
  <c r="L22" i="1"/>
  <c r="L23" i="1"/>
  <c r="L24" i="1"/>
  <c r="L25" i="1"/>
  <c r="L26" i="1"/>
  <c r="R52" i="1" l="1"/>
  <c r="Q52" i="1"/>
  <c r="P52" i="1"/>
  <c r="O52" i="1"/>
  <c r="N52" i="1"/>
  <c r="M52" i="1"/>
  <c r="S52" i="1" l="1"/>
  <c r="L12" i="1" l="1"/>
  <c r="G52" i="1"/>
  <c r="H52" i="1"/>
  <c r="I52" i="1"/>
  <c r="J52" i="1"/>
  <c r="K52" i="1"/>
  <c r="F52" i="1"/>
  <c r="B52" i="1"/>
  <c r="L13" i="1" l="1"/>
  <c r="L14" i="1"/>
  <c r="L27" i="1"/>
  <c r="L28" i="1"/>
  <c r="L29" i="1"/>
  <c r="L52" i="1" l="1"/>
</calcChain>
</file>

<file path=xl/sharedStrings.xml><?xml version="1.0" encoding="utf-8"?>
<sst xmlns="http://schemas.openxmlformats.org/spreadsheetml/2006/main" count="249" uniqueCount="128">
  <si>
    <t>Verejný obstarávateľ</t>
  </si>
  <si>
    <t>por. č.</t>
  </si>
  <si>
    <t>Adresa miesta spotreby</t>
  </si>
  <si>
    <t>EIC kód</t>
  </si>
  <si>
    <t>Napätie</t>
  </si>
  <si>
    <t>nový odber od dátumu</t>
  </si>
  <si>
    <t xml:space="preserve"> Trvanie zmluvy (mes.)</t>
  </si>
  <si>
    <t>Rezervovaná kapacita</t>
  </si>
  <si>
    <t>Max. rezervovaná kapacita</t>
  </si>
  <si>
    <t>Poznámka</t>
  </si>
  <si>
    <t>NN / VN</t>
  </si>
  <si>
    <t>JT</t>
  </si>
  <si>
    <t>VT</t>
  </si>
  <si>
    <t>NT</t>
  </si>
  <si>
    <t>VO</t>
  </si>
  <si>
    <t>AKU/VT</t>
  </si>
  <si>
    <t>AKU/NT</t>
  </si>
  <si>
    <t>NN</t>
  </si>
  <si>
    <t>Predpokladaná spotreba na rok 2023 v MWh</t>
  </si>
  <si>
    <t>Typ merania</t>
  </si>
  <si>
    <t>Spotreba spolu</t>
  </si>
  <si>
    <t>Počet odberných miest:</t>
  </si>
  <si>
    <t>Predpokladaná spotreba na rok 2024 v MWh</t>
  </si>
  <si>
    <t xml:space="preserve">počet obstarávateľov </t>
  </si>
  <si>
    <t>počet subjektov</t>
  </si>
  <si>
    <t>počet odberných miest</t>
  </si>
  <si>
    <t xml:space="preserve">NT </t>
  </si>
  <si>
    <t>Spolu</t>
  </si>
  <si>
    <t>Hodnota ističa v A</t>
  </si>
  <si>
    <t>Očová - Holcov Majer 928</t>
  </si>
  <si>
    <t>Očová - Holcov Majer 940</t>
  </si>
  <si>
    <t>Očová - ČSA 3</t>
  </si>
  <si>
    <t>Očová - 1. mája 12</t>
  </si>
  <si>
    <t>Očová - Jána Palárika 7</t>
  </si>
  <si>
    <t>Očová - SNP 268</t>
  </si>
  <si>
    <t>Očová - SNP 112</t>
  </si>
  <si>
    <t>Očová - J. R. Poničana 28/2</t>
  </si>
  <si>
    <t>Očová - J. R. Poničana 61</t>
  </si>
  <si>
    <t>Očová - Š. Pilárika 2</t>
  </si>
  <si>
    <t>Očová -Breziny 855</t>
  </si>
  <si>
    <t>Očová - Obchoditá 992</t>
  </si>
  <si>
    <t>Očová - Obchoditá 905</t>
  </si>
  <si>
    <t>Očová - Obchoditá 400</t>
  </si>
  <si>
    <t>Očová - Obchoditá 883</t>
  </si>
  <si>
    <t>Očová - Obchoditá 889</t>
  </si>
  <si>
    <t>Očová - Obchoditá 904</t>
  </si>
  <si>
    <t>24ZSS12130970008</t>
  </si>
  <si>
    <t>24ZSS12130980003</t>
  </si>
  <si>
    <t>24ZSS1220343000F</t>
  </si>
  <si>
    <t>24ZSS1220373000Y</t>
  </si>
  <si>
    <t>24ZSS12203810001</t>
  </si>
  <si>
    <t>24ZSS12203870008</t>
  </si>
  <si>
    <t>24ZSS12203880003</t>
  </si>
  <si>
    <t>24ZSS1220415000G</t>
  </si>
  <si>
    <t>24ZSS1220423000K</t>
  </si>
  <si>
    <t>24ZSS1220431000O</t>
  </si>
  <si>
    <t>24ZSS12204430008</t>
  </si>
  <si>
    <t>24ZSS1220446000U</t>
  </si>
  <si>
    <t>24ZSS1220448000K</t>
  </si>
  <si>
    <t>24ZSS1220449000F</t>
  </si>
  <si>
    <t>24ZSS1220450000H</t>
  </si>
  <si>
    <t>24ZSS1220451000C</t>
  </si>
  <si>
    <t>24ZSS12204530002</t>
  </si>
  <si>
    <t>Predpokladaná spotreba na obdobie 1.4. - 31.12.2023 v MWh</t>
  </si>
  <si>
    <t>Očová, SNP 61</t>
  </si>
  <si>
    <t>Očová, Holcov Majer 925</t>
  </si>
  <si>
    <t>Očová, SNP 67</t>
  </si>
  <si>
    <t>Očová, SNP 330/110</t>
  </si>
  <si>
    <t>Očová, SNP 311</t>
  </si>
  <si>
    <t>Očová, J. R. Poničana 2</t>
  </si>
  <si>
    <t>Očová, Jána Ťavodu 584/9</t>
  </si>
  <si>
    <t>Očová, Jána Ťavodu 583/7</t>
  </si>
  <si>
    <t>Očová, Športová 1639</t>
  </si>
  <si>
    <t>Očová, Jána Ťavodu 1476</t>
  </si>
  <si>
    <t>Očová, Obchoditá 897</t>
  </si>
  <si>
    <t>Českosl. armády 55, Očová</t>
  </si>
  <si>
    <t>Českosl. armády 57, Očová</t>
  </si>
  <si>
    <t>Očová, Družstevná 2204/4</t>
  </si>
  <si>
    <t>Očová, SNP 194</t>
  </si>
  <si>
    <t>Očová, Letecká 149</t>
  </si>
  <si>
    <t>Očová, SNP 402/105</t>
  </si>
  <si>
    <t>Očová, J. Palárika 454/2</t>
  </si>
  <si>
    <t>Očová, M.B. Funtíka 93</t>
  </si>
  <si>
    <t>Očová ČSA 91-OC</t>
  </si>
  <si>
    <t>Očová, ČSA 93- RF</t>
  </si>
  <si>
    <t>Očová, ČSA 93- QE</t>
  </si>
  <si>
    <t>Očová, ČSA 91 -PD</t>
  </si>
  <si>
    <t>24ZSS1113958000B</t>
  </si>
  <si>
    <t>24ZSS12131020006</t>
  </si>
  <si>
    <t>24ZSS12203960007</t>
  </si>
  <si>
    <t>24ZSS1220400002A</t>
  </si>
  <si>
    <t>24ZSS12204010005</t>
  </si>
  <si>
    <t>27ZSS1220416000B</t>
  </si>
  <si>
    <t>24ZSS12204270000</t>
  </si>
  <si>
    <t>24ZSS1220428000W</t>
  </si>
  <si>
    <t>24ZSS1220430000T</t>
  </si>
  <si>
    <t>24ZSS4548851000O</t>
  </si>
  <si>
    <t>24ZSS1220454000Y</t>
  </si>
  <si>
    <t>24ZSS13106060002</t>
  </si>
  <si>
    <t>24ZSS12203460000</t>
  </si>
  <si>
    <t>24ZSS1312505000Z</t>
  </si>
  <si>
    <t>24ZSS1220405000M</t>
  </si>
  <si>
    <t>24ZSS12203720002</t>
  </si>
  <si>
    <t>24ZSS12203900000</t>
  </si>
  <si>
    <t>24ZSS1220382000X</t>
  </si>
  <si>
    <t>24ZSS1220370000C</t>
  </si>
  <si>
    <t>24ZSS1220348000R</t>
  </si>
  <si>
    <t>24ZSS1220351000J</t>
  </si>
  <si>
    <t>24ZSS12203500000</t>
  </si>
  <si>
    <t>24ZSS1220349000M</t>
  </si>
  <si>
    <t>25</t>
  </si>
  <si>
    <t>63</t>
  </si>
  <si>
    <t>32</t>
  </si>
  <si>
    <t>40</t>
  </si>
  <si>
    <t>3,2</t>
  </si>
  <si>
    <t>16</t>
  </si>
  <si>
    <t>3FAZ</t>
  </si>
  <si>
    <t>1FAZ</t>
  </si>
  <si>
    <t>C</t>
  </si>
  <si>
    <t>A</t>
  </si>
  <si>
    <t>Profilové</t>
  </si>
  <si>
    <t>B</t>
  </si>
  <si>
    <t>2x25</t>
  </si>
  <si>
    <t>Obec Očová</t>
  </si>
  <si>
    <t>Príloha č. 2 Zoznam odberných miest a spotrieb
Verejný obstarávateľ: Obec Očová
Zákazka: Dodávka elektrickej energie – obec Očová -  04/23 EE</t>
  </si>
  <si>
    <t>Domov seniorov Dolinka</t>
  </si>
  <si>
    <t>Základná škola s materskou školou Mateja Bela Funtíka</t>
  </si>
  <si>
    <t>Obecné služby Očová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</si>
</sst>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</font>
    <font>
      <sz val="9"/>
      <name val="Arial CE"/>
      <family val="2"/>
    </font>
    <font>
      <b/>
      <sz val="9"/>
      <name val="Arial CE"/>
      <charset val="238"/>
    </font>
    <font>
      <b/>
      <sz val="18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59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5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46">
    <xf numFmtId="0" fontId="0" fillId="0" borderId="0" xfId="0"/>
    <xf numFmtId="164" fontId="0" fillId="0" borderId="0" xfId="0" applyNumberFormat="1"/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2" xfId="2" applyFont="1" applyBorder="1" applyAlignment="1" applyProtection="1">
      <alignment horizontal="center" vertical="center"/>
      <protection hidden="1"/>
    </xf>
    <xf numFmtId="0" fontId="2" fillId="2" borderId="3" xfId="2" applyFont="1" applyFill="1" applyBorder="1" applyAlignment="1" applyProtection="1">
      <alignment horizontal="center" vertical="center" wrapText="1"/>
      <protection hidden="1"/>
    </xf>
    <xf numFmtId="0" fontId="2" fillId="0" borderId="9" xfId="1" applyFont="1" applyBorder="1" applyAlignment="1" applyProtection="1">
      <alignment horizontal="center" vertical="center"/>
      <protection hidden="1"/>
    </xf>
    <xf numFmtId="0" fontId="2" fillId="0" borderId="10" xfId="1" applyFont="1" applyBorder="1" applyAlignment="1" applyProtection="1">
      <alignment horizontal="center" vertical="center"/>
      <protection hidden="1"/>
    </xf>
    <xf numFmtId="0" fontId="2" fillId="0" borderId="4" xfId="1" applyFont="1" applyBorder="1" applyAlignment="1" applyProtection="1">
      <alignment horizontal="center" vertical="center"/>
      <protection hidden="1"/>
    </xf>
    <xf numFmtId="1" fontId="6" fillId="0" borderId="21" xfId="2" applyNumberFormat="1" applyFont="1" applyBorder="1" applyProtection="1">
      <protection hidden="1"/>
    </xf>
    <xf numFmtId="49" fontId="6" fillId="0" borderId="20" xfId="2" applyNumberFormat="1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14" fontId="0" fillId="0" borderId="20" xfId="0" applyNumberFormat="1" applyBorder="1" applyProtection="1">
      <protection hidden="1"/>
    </xf>
    <xf numFmtId="0" fontId="0" fillId="0" borderId="20" xfId="0" applyBorder="1" applyProtection="1">
      <protection hidden="1"/>
    </xf>
    <xf numFmtId="1" fontId="6" fillId="0" borderId="22" xfId="2" applyNumberFormat="1" applyFont="1" applyBorder="1" applyProtection="1"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14" fontId="0" fillId="0" borderId="18" xfId="0" applyNumberForma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6" fillId="0" borderId="11" xfId="2" applyFont="1" applyBorder="1" applyAlignment="1" applyProtection="1">
      <alignment horizontal="right"/>
      <protection hidden="1"/>
    </xf>
    <xf numFmtId="1" fontId="2" fillId="4" borderId="14" xfId="1" applyNumberFormat="1" applyFont="1" applyFill="1" applyBorder="1" applyAlignment="1" applyProtection="1">
      <alignment horizontal="right"/>
      <protection hidden="1"/>
    </xf>
    <xf numFmtId="0" fontId="7" fillId="3" borderId="6" xfId="1" applyFont="1" applyFill="1" applyBorder="1" applyAlignment="1" applyProtection="1">
      <alignment horizontal="center"/>
      <protection hidden="1"/>
    </xf>
    <xf numFmtId="1" fontId="8" fillId="3" borderId="26" xfId="1" applyNumberFormat="1" applyFont="1" applyFill="1" applyBorder="1" applyAlignment="1" applyProtection="1">
      <alignment horizontal="center"/>
      <protection hidden="1"/>
    </xf>
    <xf numFmtId="164" fontId="8" fillId="3" borderId="14" xfId="1" applyNumberFormat="1" applyFont="1" applyFill="1" applyBorder="1" applyAlignment="1" applyProtection="1">
      <alignment horizontal="right"/>
      <protection hidden="1"/>
    </xf>
    <xf numFmtId="164" fontId="8" fillId="3" borderId="14" xfId="1" applyNumberFormat="1" applyFont="1" applyFill="1" applyBorder="1" applyAlignment="1" applyProtection="1">
      <alignment horizontal="center"/>
      <protection hidden="1"/>
    </xf>
    <xf numFmtId="164" fontId="8" fillId="3" borderId="27" xfId="1" applyNumberFormat="1" applyFont="1" applyFill="1" applyBorder="1" applyAlignment="1" applyProtection="1">
      <alignment horizontal="right"/>
      <protection hidden="1"/>
    </xf>
    <xf numFmtId="164" fontId="8" fillId="3" borderId="28" xfId="1" applyNumberFormat="1" applyFont="1" applyFill="1" applyBorder="1" applyAlignment="1" applyProtection="1">
      <alignment horizontal="right"/>
      <protection hidden="1"/>
    </xf>
    <xf numFmtId="164" fontId="8" fillId="3" borderId="29" xfId="1" applyNumberFormat="1" applyFont="1" applyFill="1" applyBorder="1" applyAlignment="1" applyProtection="1">
      <alignment horizontal="right"/>
      <protection hidden="1"/>
    </xf>
    <xf numFmtId="164" fontId="9" fillId="3" borderId="14" xfId="1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NumberFormat="1" applyProtection="1">
      <protection hidden="1"/>
    </xf>
    <xf numFmtId="165" fontId="5" fillId="0" borderId="45" xfId="0" applyNumberFormat="1" applyFont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Alignment="1" applyProtection="1">
      <alignment horizontal="center" vertical="center" wrapText="1"/>
      <protection hidden="1"/>
    </xf>
    <xf numFmtId="165" fontId="5" fillId="0" borderId="42" xfId="0" applyNumberFormat="1" applyFont="1" applyBorder="1" applyAlignment="1" applyProtection="1">
      <alignment horizontal="center" vertical="center" wrapText="1"/>
      <protection hidden="1"/>
    </xf>
    <xf numFmtId="165" fontId="0" fillId="0" borderId="12" xfId="0" applyNumberFormat="1" applyBorder="1" applyProtection="1">
      <protection hidden="1"/>
    </xf>
    <xf numFmtId="165" fontId="0" fillId="0" borderId="16" xfId="0" applyNumberFormat="1" applyBorder="1" applyProtection="1">
      <protection hidden="1"/>
    </xf>
    <xf numFmtId="165" fontId="0" fillId="0" borderId="25" xfId="0" applyNumberFormat="1" applyBorder="1" applyProtection="1">
      <protection hidden="1"/>
    </xf>
    <xf numFmtId="165" fontId="0" fillId="0" borderId="20" xfId="0" applyNumberFormat="1" applyBorder="1" applyProtection="1">
      <protection hidden="1"/>
    </xf>
    <xf numFmtId="165" fontId="0" fillId="0" borderId="13" xfId="0" applyNumberFormat="1" applyBorder="1" applyProtection="1">
      <protection hidden="1"/>
    </xf>
    <xf numFmtId="165" fontId="0" fillId="0" borderId="11" xfId="0" applyNumberFormat="1" applyBorder="1" applyProtection="1">
      <protection hidden="1"/>
    </xf>
    <xf numFmtId="165" fontId="0" fillId="0" borderId="24" xfId="0" applyNumberFormat="1" applyBorder="1" applyProtection="1">
      <protection hidden="1"/>
    </xf>
    <xf numFmtId="165" fontId="0" fillId="0" borderId="18" xfId="0" applyNumberFormat="1" applyBorder="1" applyProtection="1">
      <protection hidden="1"/>
    </xf>
    <xf numFmtId="165" fontId="5" fillId="0" borderId="43" xfId="0" applyNumberFormat="1" applyFont="1" applyBorder="1" applyAlignment="1" applyProtection="1">
      <alignment horizontal="center" vertical="center" wrapText="1"/>
      <protection hidden="1"/>
    </xf>
    <xf numFmtId="0" fontId="6" fillId="0" borderId="16" xfId="2" applyFont="1" applyBorder="1" applyAlignment="1" applyProtection="1">
      <alignment horizontal="right"/>
      <protection hidden="1"/>
    </xf>
    <xf numFmtId="49" fontId="6" fillId="0" borderId="16" xfId="2" applyNumberFormat="1" applyFont="1" applyBorder="1" applyAlignment="1" applyProtection="1">
      <alignment horizontal="right"/>
      <protection locked="0"/>
    </xf>
    <xf numFmtId="49" fontId="6" fillId="0" borderId="11" xfId="2" applyNumberFormat="1" applyFont="1" applyBorder="1" applyAlignment="1" applyProtection="1">
      <alignment horizontal="right"/>
      <protection locked="0"/>
    </xf>
    <xf numFmtId="0" fontId="11" fillId="0" borderId="2" xfId="2" applyFont="1" applyBorder="1" applyProtection="1">
      <protection locked="0"/>
    </xf>
    <xf numFmtId="0" fontId="11" fillId="0" borderId="48" xfId="2" applyFont="1" applyBorder="1" applyProtection="1">
      <protection locked="0"/>
    </xf>
    <xf numFmtId="0" fontId="6" fillId="0" borderId="25" xfId="2" applyFont="1" applyBorder="1" applyAlignment="1" applyProtection="1">
      <alignment horizontal="right"/>
      <protection hidden="1"/>
    </xf>
    <xf numFmtId="0" fontId="6" fillId="0" borderId="24" xfId="2" applyFont="1" applyBorder="1" applyAlignment="1" applyProtection="1">
      <alignment horizontal="right"/>
      <protection hidden="1"/>
    </xf>
    <xf numFmtId="0" fontId="0" fillId="0" borderId="24" xfId="0" applyBorder="1" applyProtection="1">
      <protection hidden="1"/>
    </xf>
    <xf numFmtId="0" fontId="0" fillId="0" borderId="48" xfId="0" applyBorder="1" applyProtection="1">
      <protection hidden="1"/>
    </xf>
    <xf numFmtId="0" fontId="6" fillId="0" borderId="20" xfId="2" applyFont="1" applyBorder="1" applyAlignment="1" applyProtection="1">
      <alignment horizontal="center"/>
      <protection hidden="1"/>
    </xf>
    <xf numFmtId="0" fontId="6" fillId="0" borderId="18" xfId="2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2" fillId="0" borderId="7" xfId="1" applyFont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 vertical="center"/>
      <protection hidden="1"/>
    </xf>
    <xf numFmtId="14" fontId="2" fillId="0" borderId="33" xfId="0" applyNumberFormat="1" applyFont="1" applyBorder="1" applyAlignment="1" applyProtection="1">
      <alignment horizontal="center" vertical="center" wrapText="1"/>
      <protection hidden="1"/>
    </xf>
    <xf numFmtId="14" fontId="2" fillId="0" borderId="49" xfId="0" applyNumberFormat="1" applyFont="1" applyBorder="1" applyAlignment="1" applyProtection="1">
      <alignment horizontal="center" vertical="center" wrapText="1"/>
      <protection hidden="1"/>
    </xf>
    <xf numFmtId="0" fontId="2" fillId="0" borderId="5" xfId="1" applyFont="1" applyBorder="1" applyAlignment="1" applyProtection="1">
      <alignment horizontal="center" vertical="center"/>
      <protection hidden="1"/>
    </xf>
    <xf numFmtId="0" fontId="2" fillId="0" borderId="6" xfId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2" fillId="0" borderId="5" xfId="1" applyFont="1" applyBorder="1" applyAlignment="1" applyProtection="1">
      <alignment horizontal="center" vertical="center" wrapText="1"/>
      <protection hidden="1"/>
    </xf>
    <xf numFmtId="0" fontId="2" fillId="0" borderId="47" xfId="1" applyFont="1" applyBorder="1" applyAlignment="1" applyProtection="1">
      <alignment horizontal="center" vertical="center" wrapText="1"/>
      <protection hidden="1"/>
    </xf>
    <xf numFmtId="0" fontId="2" fillId="0" borderId="33" xfId="1" applyFont="1" applyBorder="1" applyAlignment="1" applyProtection="1">
      <alignment horizontal="center" vertical="center"/>
      <protection hidden="1"/>
    </xf>
    <xf numFmtId="0" fontId="2" fillId="0" borderId="34" xfId="1" applyFont="1" applyBorder="1" applyAlignment="1" applyProtection="1">
      <alignment horizontal="center" vertical="center"/>
      <protection hidden="1"/>
    </xf>
    <xf numFmtId="0" fontId="2" fillId="0" borderId="15" xfId="1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 textRotation="90"/>
      <protection hidden="1"/>
    </xf>
    <xf numFmtId="0" fontId="0" fillId="0" borderId="51" xfId="0" applyBorder="1" applyAlignment="1" applyProtection="1">
      <alignment horizontal="center"/>
      <protection hidden="1"/>
    </xf>
    <xf numFmtId="1" fontId="6" fillId="0" borderId="52" xfId="2" applyNumberFormat="1" applyFont="1" applyBorder="1" applyProtection="1">
      <protection hidden="1"/>
    </xf>
    <xf numFmtId="165" fontId="0" fillId="0" borderId="53" xfId="0" applyNumberFormat="1" applyBorder="1" applyProtection="1">
      <protection hidden="1"/>
    </xf>
    <xf numFmtId="165" fontId="0" fillId="0" borderId="54" xfId="0" applyNumberFormat="1" applyBorder="1" applyProtection="1">
      <protection hidden="1"/>
    </xf>
    <xf numFmtId="165" fontId="0" fillId="0" borderId="55" xfId="0" applyNumberFormat="1" applyBorder="1" applyProtection="1">
      <protection hidden="1"/>
    </xf>
    <xf numFmtId="165" fontId="0" fillId="0" borderId="51" xfId="0" applyNumberFormat="1" applyBorder="1" applyProtection="1">
      <protection hidden="1"/>
    </xf>
    <xf numFmtId="14" fontId="0" fillId="0" borderId="51" xfId="0" applyNumberFormat="1" applyBorder="1" applyProtection="1">
      <protection hidden="1"/>
    </xf>
    <xf numFmtId="0" fontId="0" fillId="0" borderId="51" xfId="0" applyBorder="1" applyProtection="1">
      <protection hidden="1"/>
    </xf>
    <xf numFmtId="0" fontId="0" fillId="0" borderId="56" xfId="0" applyBorder="1" applyProtection="1">
      <protection hidden="1"/>
    </xf>
    <xf numFmtId="0" fontId="0" fillId="0" borderId="54" xfId="0" applyBorder="1" applyProtection="1">
      <protection hidden="1"/>
    </xf>
    <xf numFmtId="0" fontId="0" fillId="0" borderId="55" xfId="0" applyBorder="1" applyProtection="1">
      <protection hidden="1"/>
    </xf>
    <xf numFmtId="0" fontId="0" fillId="0" borderId="57" xfId="0" applyBorder="1" applyProtection="1">
      <protection hidden="1"/>
    </xf>
    <xf numFmtId="0" fontId="0" fillId="0" borderId="58" xfId="0" applyBorder="1" applyAlignment="1" applyProtection="1">
      <alignment horizontal="center"/>
      <protection hidden="1"/>
    </xf>
    <xf numFmtId="165" fontId="0" fillId="0" borderId="59" xfId="0" applyNumberFormat="1" applyBorder="1" applyProtection="1">
      <protection hidden="1"/>
    </xf>
    <xf numFmtId="165" fontId="0" fillId="0" borderId="60" xfId="0" applyNumberFormat="1" applyBorder="1" applyProtection="1">
      <protection hidden="1"/>
    </xf>
    <xf numFmtId="165" fontId="0" fillId="0" borderId="61" xfId="0" applyNumberFormat="1" applyBorder="1" applyProtection="1">
      <protection hidden="1"/>
    </xf>
    <xf numFmtId="165" fontId="0" fillId="0" borderId="58" xfId="0" applyNumberFormat="1" applyBorder="1" applyProtection="1">
      <protection hidden="1"/>
    </xf>
    <xf numFmtId="14" fontId="0" fillId="0" borderId="58" xfId="0" applyNumberFormat="1" applyBorder="1" applyProtection="1">
      <protection hidden="1"/>
    </xf>
    <xf numFmtId="0" fontId="0" fillId="0" borderId="58" xfId="0" applyBorder="1" applyProtection="1">
      <protection hidden="1"/>
    </xf>
    <xf numFmtId="0" fontId="0" fillId="0" borderId="62" xfId="0" applyBorder="1" applyProtection="1">
      <protection hidden="1"/>
    </xf>
    <xf numFmtId="0" fontId="0" fillId="0" borderId="60" xfId="0" applyBorder="1" applyProtection="1">
      <protection hidden="1"/>
    </xf>
    <xf numFmtId="0" fontId="0" fillId="0" borderId="61" xfId="0" applyBorder="1" applyProtection="1">
      <protection hidden="1"/>
    </xf>
    <xf numFmtId="0" fontId="0" fillId="0" borderId="63" xfId="0" applyBorder="1" applyProtection="1">
      <protection hidden="1"/>
    </xf>
    <xf numFmtId="1" fontId="6" fillId="0" borderId="30" xfId="2" applyNumberFormat="1" applyFont="1" applyBorder="1" applyProtection="1">
      <protection hidden="1"/>
    </xf>
    <xf numFmtId="0" fontId="0" fillId="0" borderId="39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" xfId="0" applyBorder="1" applyProtection="1">
      <protection hidden="1"/>
    </xf>
    <xf numFmtId="1" fontId="6" fillId="0" borderId="17" xfId="2" applyNumberFormat="1" applyFont="1" applyBorder="1" applyProtection="1">
      <protection hidden="1"/>
    </xf>
    <xf numFmtId="165" fontId="0" fillId="0" borderId="35" xfId="0" applyNumberFormat="1" applyBorder="1" applyProtection="1">
      <protection hidden="1"/>
    </xf>
    <xf numFmtId="165" fontId="0" fillId="0" borderId="36" xfId="0" applyNumberFormat="1" applyBorder="1" applyProtection="1">
      <protection hidden="1"/>
    </xf>
    <xf numFmtId="165" fontId="0" fillId="0" borderId="40" xfId="0" applyNumberFormat="1" applyBorder="1" applyProtection="1">
      <protection hidden="1"/>
    </xf>
    <xf numFmtId="165" fontId="0" fillId="0" borderId="23" xfId="0" applyNumberFormat="1" applyBorder="1" applyProtection="1">
      <protection hidden="1"/>
    </xf>
    <xf numFmtId="14" fontId="0" fillId="0" borderId="23" xfId="0" applyNumberFormat="1" applyBorder="1" applyProtection="1">
      <protection hidden="1"/>
    </xf>
    <xf numFmtId="0" fontId="0" fillId="0" borderId="23" xfId="0" applyBorder="1" applyProtection="1">
      <protection hidden="1"/>
    </xf>
    <xf numFmtId="0" fontId="0" fillId="0" borderId="41" xfId="0" applyBorder="1" applyProtection="1">
      <protection hidden="1"/>
    </xf>
    <xf numFmtId="0" fontId="0" fillId="0" borderId="36" xfId="0" applyBorder="1" applyProtection="1">
      <protection hidden="1"/>
    </xf>
    <xf numFmtId="0" fontId="0" fillId="0" borderId="40" xfId="0" applyBorder="1" applyProtection="1">
      <protection hidden="1"/>
    </xf>
    <xf numFmtId="0" fontId="0" fillId="0" borderId="64" xfId="0" applyBorder="1" applyProtection="1">
      <protection hidden="1"/>
    </xf>
    <xf numFmtId="0" fontId="10" fillId="0" borderId="5" xfId="0" applyFont="1" applyBorder="1" applyAlignment="1" applyProtection="1">
      <alignment horizontal="center" vertical="center" textRotation="90"/>
      <protection hidden="1"/>
    </xf>
    <xf numFmtId="0" fontId="10" fillId="0" borderId="6" xfId="0" applyFont="1" applyBorder="1" applyAlignment="1" applyProtection="1">
      <alignment horizontal="center" vertical="center" textRotation="90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</cellXfs>
  <cellStyles count="3">
    <cellStyle name="Normálna" xfId="0" builtinId="0"/>
    <cellStyle name="normálne_Hárok1" xfId="1" xr:uid="{7546AF48-6DD7-4B22-B2CA-80534952BF68}"/>
    <cellStyle name="normálne_Mesto Vzorové  Podklady o spotrebe EE a tabuľka odberných miest - vzor na vyplnenie (2)" xfId="2" xr:uid="{F114809E-42A9-46E0-B742-4C2D6B0174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showGridLines="0" tabSelected="1" workbookViewId="0">
      <selection activeCell="A12" sqref="A12:A39"/>
    </sheetView>
  </sheetViews>
  <sheetFormatPr defaultRowHeight="14.4" x14ac:dyDescent="0.3"/>
  <cols>
    <col min="1" max="1" width="23.6640625" customWidth="1"/>
    <col min="2" max="2" width="5.88671875" customWidth="1"/>
    <col min="3" max="3" width="49.5546875" customWidth="1"/>
    <col min="4" max="4" width="22" customWidth="1"/>
    <col min="5" max="5" width="13.109375" customWidth="1"/>
    <col min="6" max="6" width="13" customWidth="1"/>
    <col min="7" max="7" width="13.5546875" customWidth="1"/>
    <col min="8" max="8" width="13.88671875" customWidth="1"/>
    <col min="9" max="9" width="14.6640625" customWidth="1"/>
    <col min="10" max="10" width="13.44140625" customWidth="1"/>
    <col min="11" max="11" width="12.109375" customWidth="1"/>
    <col min="12" max="12" width="15.5546875" customWidth="1"/>
    <col min="13" max="14" width="15.88671875" customWidth="1"/>
    <col min="15" max="15" width="13.44140625" customWidth="1"/>
    <col min="16" max="16" width="12" customWidth="1"/>
    <col min="17" max="17" width="12.5546875" customWidth="1"/>
    <col min="18" max="18" width="15.33203125" customWidth="1"/>
    <col min="19" max="19" width="15.6640625" customWidth="1"/>
    <col min="23" max="23" width="12.33203125" customWidth="1"/>
    <col min="24" max="24" width="11.6640625" customWidth="1"/>
    <col min="25" max="25" width="10.44140625" customWidth="1"/>
    <col min="26" max="26" width="10.5546875" customWidth="1"/>
  </cols>
  <sheetData>
    <row r="1" spans="1:33" ht="15" customHeight="1" x14ac:dyDescent="0.3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2"/>
      <c r="U1" s="2"/>
      <c r="V1" s="2"/>
      <c r="W1" s="2"/>
      <c r="X1" s="2"/>
      <c r="Y1" s="2"/>
      <c r="Z1" s="2"/>
    </row>
    <row r="2" spans="1:33" x14ac:dyDescent="0.3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2"/>
      <c r="U2" s="2"/>
      <c r="V2" s="2"/>
      <c r="W2" s="2"/>
      <c r="X2" s="2"/>
      <c r="Y2" s="2"/>
      <c r="Z2" s="2"/>
    </row>
    <row r="3" spans="1:33" x14ac:dyDescent="0.3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2"/>
      <c r="U3" s="2"/>
      <c r="V3" s="2"/>
      <c r="W3" s="2"/>
      <c r="X3" s="2"/>
      <c r="Y3" s="2"/>
      <c r="Z3" s="2"/>
    </row>
    <row r="4" spans="1:33" ht="15" thickBot="1" x14ac:dyDescent="0.35">
      <c r="A4" s="4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  <c r="U4" s="2"/>
      <c r="V4" s="2"/>
      <c r="W4" s="2"/>
      <c r="X4" s="2"/>
      <c r="Y4" s="2"/>
      <c r="Z4" s="2"/>
    </row>
    <row r="5" spans="1:33" ht="19.95" customHeight="1" x14ac:dyDescent="0.3">
      <c r="A5" s="3"/>
      <c r="B5" s="4"/>
      <c r="C5" s="75" t="s">
        <v>23</v>
      </c>
      <c r="D5" s="77" t="s">
        <v>24</v>
      </c>
      <c r="E5" s="79" t="s">
        <v>25</v>
      </c>
      <c r="F5" s="75" t="s">
        <v>18</v>
      </c>
      <c r="G5" s="77"/>
      <c r="H5" s="77"/>
      <c r="I5" s="77"/>
      <c r="J5" s="77"/>
      <c r="K5" s="77"/>
      <c r="L5" s="81"/>
      <c r="M5" s="82" t="s">
        <v>22</v>
      </c>
      <c r="N5" s="77"/>
      <c r="O5" s="77"/>
      <c r="P5" s="77"/>
      <c r="Q5" s="77"/>
      <c r="R5" s="77"/>
      <c r="S5" s="81"/>
      <c r="T5" s="2"/>
      <c r="U5" s="2"/>
      <c r="V5" s="2"/>
      <c r="W5" s="2"/>
      <c r="X5" s="2"/>
      <c r="Y5" s="2"/>
      <c r="Z5" s="2"/>
    </row>
    <row r="6" spans="1:33" ht="19.95" customHeight="1" thickBot="1" x14ac:dyDescent="0.35">
      <c r="A6" s="3"/>
      <c r="B6" s="4"/>
      <c r="C6" s="76"/>
      <c r="D6" s="78"/>
      <c r="E6" s="80"/>
      <c r="F6" s="5" t="s">
        <v>11</v>
      </c>
      <c r="G6" s="6" t="s">
        <v>12</v>
      </c>
      <c r="H6" s="6" t="s">
        <v>26</v>
      </c>
      <c r="I6" s="6" t="s">
        <v>14</v>
      </c>
      <c r="J6" s="6" t="s">
        <v>15</v>
      </c>
      <c r="K6" s="6" t="s">
        <v>16</v>
      </c>
      <c r="L6" s="7" t="s">
        <v>27</v>
      </c>
      <c r="M6" s="8" t="s">
        <v>11</v>
      </c>
      <c r="N6" s="6" t="s">
        <v>12</v>
      </c>
      <c r="O6" s="6" t="s">
        <v>26</v>
      </c>
      <c r="P6" s="6" t="s">
        <v>14</v>
      </c>
      <c r="Q6" s="6" t="s">
        <v>15</v>
      </c>
      <c r="R6" s="6" t="s">
        <v>16</v>
      </c>
      <c r="S6" s="7" t="s">
        <v>27</v>
      </c>
      <c r="T6" s="2"/>
      <c r="U6" s="2"/>
      <c r="V6" s="2"/>
      <c r="W6" s="2"/>
      <c r="X6" s="2"/>
      <c r="Y6" s="2"/>
      <c r="Z6" s="2"/>
    </row>
    <row r="7" spans="1:33" ht="19.95" customHeight="1" thickBot="1" x14ac:dyDescent="0.35">
      <c r="A7" s="3"/>
      <c r="B7" s="4"/>
      <c r="C7" s="9">
        <v>1</v>
      </c>
      <c r="D7" s="10">
        <v>4</v>
      </c>
      <c r="E7" s="11">
        <v>40</v>
      </c>
      <c r="F7" s="45"/>
      <c r="G7" s="54">
        <v>81.816000000000003</v>
      </c>
      <c r="H7" s="54">
        <v>14.080500000000001</v>
      </c>
      <c r="I7" s="54">
        <v>39.18</v>
      </c>
      <c r="J7" s="10"/>
      <c r="K7" s="10"/>
      <c r="L7" s="43">
        <v>135.07650000000001</v>
      </c>
      <c r="M7" s="13"/>
      <c r="N7" s="10">
        <v>109.08800000000001</v>
      </c>
      <c r="O7" s="10">
        <v>18.774000000000001</v>
      </c>
      <c r="P7" s="10">
        <v>52.24</v>
      </c>
      <c r="Q7" s="10">
        <v>0</v>
      </c>
      <c r="R7" s="10">
        <v>0</v>
      </c>
      <c r="S7" s="12">
        <v>180.10199999999998</v>
      </c>
      <c r="T7" s="2"/>
      <c r="U7" s="2"/>
      <c r="V7" s="2"/>
      <c r="W7" s="2"/>
      <c r="X7" s="2"/>
      <c r="Y7" s="2"/>
      <c r="Z7" s="2"/>
    </row>
    <row r="8" spans="1:33" ht="19.95" customHeight="1" x14ac:dyDescent="0.3">
      <c r="A8" s="4"/>
      <c r="B8" s="4"/>
      <c r="C8" s="14"/>
      <c r="D8" s="14"/>
      <c r="E8" s="14"/>
      <c r="F8" s="44"/>
      <c r="G8" s="14"/>
      <c r="H8" s="2"/>
      <c r="I8" s="2"/>
      <c r="J8" s="2"/>
      <c r="K8" s="2"/>
      <c r="L8" s="4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33" ht="15" thickBot="1" x14ac:dyDescent="0.35">
      <c r="A9" s="74"/>
      <c r="B9" s="74"/>
      <c r="C9" s="74"/>
      <c r="D9" s="74"/>
      <c r="E9" s="74"/>
      <c r="F9" s="74"/>
      <c r="G9" s="7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33" ht="19.95" customHeight="1" thickBot="1" x14ac:dyDescent="0.35">
      <c r="A10" s="91" t="s">
        <v>0</v>
      </c>
      <c r="B10" s="93" t="s">
        <v>1</v>
      </c>
      <c r="C10" s="95" t="s">
        <v>2</v>
      </c>
      <c r="D10" s="87" t="s">
        <v>3</v>
      </c>
      <c r="E10" s="15" t="s">
        <v>4</v>
      </c>
      <c r="F10" s="83" t="s">
        <v>63</v>
      </c>
      <c r="G10" s="84"/>
      <c r="H10" s="84"/>
      <c r="I10" s="84"/>
      <c r="J10" s="84"/>
      <c r="K10" s="84"/>
      <c r="L10" s="87" t="s">
        <v>20</v>
      </c>
      <c r="M10" s="83" t="s">
        <v>22</v>
      </c>
      <c r="N10" s="84"/>
      <c r="O10" s="84"/>
      <c r="P10" s="84"/>
      <c r="Q10" s="84"/>
      <c r="R10" s="84"/>
      <c r="S10" s="87" t="s">
        <v>20</v>
      </c>
      <c r="T10" s="85" t="s">
        <v>5</v>
      </c>
      <c r="U10" s="67" t="s">
        <v>6</v>
      </c>
      <c r="V10" s="67" t="s">
        <v>28</v>
      </c>
      <c r="W10" s="69" t="s">
        <v>7</v>
      </c>
      <c r="X10" s="71" t="s">
        <v>8</v>
      </c>
      <c r="Y10" s="69" t="s">
        <v>19</v>
      </c>
      <c r="Z10" s="89" t="s">
        <v>9</v>
      </c>
      <c r="AA10" s="2"/>
      <c r="AB10" s="2"/>
      <c r="AC10" s="2"/>
      <c r="AD10" s="2"/>
      <c r="AE10" s="2"/>
      <c r="AF10" s="2"/>
      <c r="AG10" s="2"/>
    </row>
    <row r="11" spans="1:33" ht="19.95" customHeight="1" thickBot="1" x14ac:dyDescent="0.35">
      <c r="A11" s="92"/>
      <c r="B11" s="94"/>
      <c r="C11" s="96"/>
      <c r="D11" s="97"/>
      <c r="E11" s="16" t="s">
        <v>10</v>
      </c>
      <c r="F11" s="17" t="s">
        <v>11</v>
      </c>
      <c r="G11" s="18" t="s">
        <v>12</v>
      </c>
      <c r="H11" s="18" t="s">
        <v>13</v>
      </c>
      <c r="I11" s="19" t="s">
        <v>14</v>
      </c>
      <c r="J11" s="19" t="s">
        <v>15</v>
      </c>
      <c r="K11" s="19" t="s">
        <v>16</v>
      </c>
      <c r="L11" s="88"/>
      <c r="M11" s="17" t="s">
        <v>11</v>
      </c>
      <c r="N11" s="18" t="s">
        <v>12</v>
      </c>
      <c r="O11" s="18" t="s">
        <v>13</v>
      </c>
      <c r="P11" s="19" t="s">
        <v>14</v>
      </c>
      <c r="Q11" s="19" t="s">
        <v>15</v>
      </c>
      <c r="R11" s="19" t="s">
        <v>16</v>
      </c>
      <c r="S11" s="88"/>
      <c r="T11" s="86"/>
      <c r="U11" s="68"/>
      <c r="V11" s="68"/>
      <c r="W11" s="70"/>
      <c r="X11" s="72"/>
      <c r="Y11" s="70"/>
      <c r="Z11" s="90"/>
      <c r="AA11" s="2"/>
      <c r="AB11" s="2"/>
      <c r="AC11" s="2"/>
      <c r="AD11" s="2"/>
      <c r="AE11" s="2"/>
      <c r="AF11" s="2"/>
      <c r="AG11" s="2"/>
    </row>
    <row r="12" spans="1:33" ht="14.4" customHeight="1" x14ac:dyDescent="0.3">
      <c r="A12" s="138" t="s">
        <v>123</v>
      </c>
      <c r="B12" s="22">
        <v>1</v>
      </c>
      <c r="C12" s="20" t="s">
        <v>29</v>
      </c>
      <c r="D12" s="21" t="s">
        <v>46</v>
      </c>
      <c r="E12" s="22" t="s">
        <v>17</v>
      </c>
      <c r="F12" s="46"/>
      <c r="G12" s="47"/>
      <c r="H12" s="47"/>
      <c r="I12" s="47">
        <v>2.9099999999999997</v>
      </c>
      <c r="J12" s="47"/>
      <c r="K12" s="48"/>
      <c r="L12" s="49">
        <f>SUM(F12:K12)</f>
        <v>2.9099999999999997</v>
      </c>
      <c r="M12" s="46"/>
      <c r="N12" s="47"/>
      <c r="O12" s="47"/>
      <c r="P12" s="47">
        <v>3.88</v>
      </c>
      <c r="Q12" s="47"/>
      <c r="R12" s="48"/>
      <c r="S12" s="49">
        <f>SUM(M12:R12)</f>
        <v>3.88</v>
      </c>
      <c r="T12" s="23">
        <v>45017</v>
      </c>
      <c r="U12" s="24">
        <v>21</v>
      </c>
      <c r="V12" s="56" t="s">
        <v>110</v>
      </c>
      <c r="W12" s="55"/>
      <c r="X12" s="60"/>
      <c r="Y12" s="64" t="s">
        <v>118</v>
      </c>
      <c r="Z12" s="58" t="s">
        <v>116</v>
      </c>
      <c r="AA12" s="2"/>
      <c r="AB12" s="2"/>
      <c r="AC12" s="2"/>
      <c r="AD12" s="2"/>
      <c r="AE12" s="2"/>
      <c r="AF12" s="2"/>
      <c r="AG12" s="2"/>
    </row>
    <row r="13" spans="1:33" x14ac:dyDescent="0.3">
      <c r="A13" s="98"/>
      <c r="B13" s="26">
        <v>2</v>
      </c>
      <c r="C13" s="25" t="s">
        <v>30</v>
      </c>
      <c r="D13" s="26" t="s">
        <v>47</v>
      </c>
      <c r="E13" s="26" t="s">
        <v>17</v>
      </c>
      <c r="F13" s="50"/>
      <c r="G13" s="51"/>
      <c r="H13" s="51"/>
      <c r="I13" s="51">
        <v>0.34500000000000003</v>
      </c>
      <c r="J13" s="51"/>
      <c r="K13" s="52"/>
      <c r="L13" s="53">
        <f t="shared" ref="L13:L51" si="0">SUM(F13:K13)</f>
        <v>0.34500000000000003</v>
      </c>
      <c r="M13" s="50"/>
      <c r="N13" s="51"/>
      <c r="O13" s="51"/>
      <c r="P13" s="51">
        <v>0.46</v>
      </c>
      <c r="Q13" s="51"/>
      <c r="R13" s="52"/>
      <c r="S13" s="53">
        <f>SUM(M13:R13)</f>
        <v>0.46</v>
      </c>
      <c r="T13" s="28">
        <v>45017</v>
      </c>
      <c r="U13" s="29">
        <v>21</v>
      </c>
      <c r="V13" s="57" t="s">
        <v>110</v>
      </c>
      <c r="W13" s="31"/>
      <c r="X13" s="61"/>
      <c r="Y13" s="65" t="s">
        <v>118</v>
      </c>
      <c r="Z13" s="59" t="s">
        <v>117</v>
      </c>
      <c r="AA13" s="2"/>
      <c r="AB13" s="2"/>
      <c r="AC13" s="2"/>
      <c r="AD13" s="2"/>
      <c r="AE13" s="2"/>
      <c r="AF13" s="2"/>
      <c r="AG13" s="2"/>
    </row>
    <row r="14" spans="1:33" x14ac:dyDescent="0.3">
      <c r="A14" s="98"/>
      <c r="B14" s="26">
        <v>3</v>
      </c>
      <c r="C14" s="25" t="s">
        <v>31</v>
      </c>
      <c r="D14" s="26" t="s">
        <v>48</v>
      </c>
      <c r="E14" s="26" t="s">
        <v>17</v>
      </c>
      <c r="F14" s="50"/>
      <c r="G14" s="51"/>
      <c r="H14" s="51"/>
      <c r="I14" s="51">
        <v>3.4124999999999996</v>
      </c>
      <c r="J14" s="51"/>
      <c r="K14" s="52"/>
      <c r="L14" s="53">
        <f t="shared" si="0"/>
        <v>3.4124999999999996</v>
      </c>
      <c r="M14" s="50"/>
      <c r="N14" s="51"/>
      <c r="O14" s="51"/>
      <c r="P14" s="51">
        <v>4.55</v>
      </c>
      <c r="Q14" s="51"/>
      <c r="R14" s="52"/>
      <c r="S14" s="53">
        <f t="shared" ref="S14:S51" si="1">SUM(M14:R14)</f>
        <v>4.55</v>
      </c>
      <c r="T14" s="28">
        <v>45017</v>
      </c>
      <c r="U14" s="29">
        <v>21</v>
      </c>
      <c r="V14" s="57" t="s">
        <v>111</v>
      </c>
      <c r="W14" s="31"/>
      <c r="X14" s="61"/>
      <c r="Y14" s="65" t="s">
        <v>119</v>
      </c>
      <c r="Z14" s="59" t="s">
        <v>116</v>
      </c>
      <c r="AA14" s="2"/>
      <c r="AB14" s="2"/>
      <c r="AC14" s="2"/>
      <c r="AD14" s="2"/>
      <c r="AE14" s="2"/>
      <c r="AF14" s="2"/>
      <c r="AG14" s="2"/>
    </row>
    <row r="15" spans="1:33" x14ac:dyDescent="0.3">
      <c r="A15" s="98"/>
      <c r="B15" s="26">
        <v>4</v>
      </c>
      <c r="C15" s="25" t="s">
        <v>32</v>
      </c>
      <c r="D15" s="26" t="s">
        <v>49</v>
      </c>
      <c r="E15" s="26" t="s">
        <v>17</v>
      </c>
      <c r="F15" s="50"/>
      <c r="G15" s="51"/>
      <c r="H15" s="51"/>
      <c r="I15" s="51">
        <v>7.1999999999999993</v>
      </c>
      <c r="J15" s="51"/>
      <c r="K15" s="52"/>
      <c r="L15" s="53">
        <f t="shared" si="0"/>
        <v>7.1999999999999993</v>
      </c>
      <c r="M15" s="50"/>
      <c r="N15" s="51"/>
      <c r="O15" s="51"/>
      <c r="P15" s="51">
        <v>9.6</v>
      </c>
      <c r="Q15" s="51"/>
      <c r="R15" s="52"/>
      <c r="S15" s="53">
        <f t="shared" si="1"/>
        <v>9.6</v>
      </c>
      <c r="T15" s="28">
        <v>45017</v>
      </c>
      <c r="U15" s="29">
        <v>21</v>
      </c>
      <c r="V15" s="57" t="s">
        <v>111</v>
      </c>
      <c r="W15" s="31"/>
      <c r="X15" s="61"/>
      <c r="Y15" s="65" t="s">
        <v>119</v>
      </c>
      <c r="Z15" s="59" t="s">
        <v>116</v>
      </c>
      <c r="AA15" s="2"/>
      <c r="AB15" s="2"/>
      <c r="AC15" s="2"/>
      <c r="AD15" s="2"/>
      <c r="AE15" s="2"/>
      <c r="AF15" s="2"/>
      <c r="AG15" s="2"/>
    </row>
    <row r="16" spans="1:33" x14ac:dyDescent="0.3">
      <c r="A16" s="98"/>
      <c r="B16" s="26">
        <v>5</v>
      </c>
      <c r="C16" s="25" t="s">
        <v>33</v>
      </c>
      <c r="D16" s="26" t="s">
        <v>50</v>
      </c>
      <c r="E16" s="26" t="s">
        <v>17</v>
      </c>
      <c r="F16" s="50"/>
      <c r="G16" s="51"/>
      <c r="H16" s="51"/>
      <c r="I16" s="51">
        <v>6.2174999999999994</v>
      </c>
      <c r="J16" s="51"/>
      <c r="K16" s="52"/>
      <c r="L16" s="53">
        <f t="shared" si="0"/>
        <v>6.2174999999999994</v>
      </c>
      <c r="M16" s="50"/>
      <c r="N16" s="51"/>
      <c r="O16" s="51"/>
      <c r="P16" s="51">
        <v>8.2899999999999991</v>
      </c>
      <c r="Q16" s="51"/>
      <c r="R16" s="52"/>
      <c r="S16" s="53">
        <f t="shared" si="1"/>
        <v>8.2899999999999991</v>
      </c>
      <c r="T16" s="28">
        <v>45017</v>
      </c>
      <c r="U16" s="29">
        <v>21</v>
      </c>
      <c r="V16" s="57" t="s">
        <v>111</v>
      </c>
      <c r="W16" s="31"/>
      <c r="X16" s="61"/>
      <c r="Y16" s="65" t="s">
        <v>119</v>
      </c>
      <c r="Z16" s="59" t="s">
        <v>116</v>
      </c>
      <c r="AA16" s="2"/>
      <c r="AB16" s="2"/>
      <c r="AC16" s="2"/>
      <c r="AD16" s="2"/>
      <c r="AE16" s="2"/>
      <c r="AF16" s="2"/>
      <c r="AG16" s="2"/>
    </row>
    <row r="17" spans="1:33" x14ac:dyDescent="0.3">
      <c r="A17" s="98"/>
      <c r="B17" s="26">
        <v>6</v>
      </c>
      <c r="C17" s="25" t="s">
        <v>34</v>
      </c>
      <c r="D17" s="26" t="s">
        <v>51</v>
      </c>
      <c r="E17" s="26" t="s">
        <v>17</v>
      </c>
      <c r="F17" s="50"/>
      <c r="G17" s="51"/>
      <c r="H17" s="51"/>
      <c r="I17" s="51">
        <v>3.1500000000000004</v>
      </c>
      <c r="J17" s="51"/>
      <c r="K17" s="52"/>
      <c r="L17" s="53">
        <f t="shared" si="0"/>
        <v>3.1500000000000004</v>
      </c>
      <c r="M17" s="50"/>
      <c r="N17" s="51"/>
      <c r="O17" s="51"/>
      <c r="P17" s="51">
        <v>4.2</v>
      </c>
      <c r="Q17" s="51"/>
      <c r="R17" s="52"/>
      <c r="S17" s="53">
        <f t="shared" si="1"/>
        <v>4.2</v>
      </c>
      <c r="T17" s="28">
        <v>45017</v>
      </c>
      <c r="U17" s="29">
        <v>21</v>
      </c>
      <c r="V17" s="57" t="s">
        <v>112</v>
      </c>
      <c r="W17" s="31"/>
      <c r="X17" s="61"/>
      <c r="Y17" s="65" t="s">
        <v>118</v>
      </c>
      <c r="Z17" s="59" t="s">
        <v>116</v>
      </c>
      <c r="AA17" s="2"/>
      <c r="AB17" s="2"/>
      <c r="AC17" s="2"/>
      <c r="AD17" s="2"/>
      <c r="AE17" s="2"/>
      <c r="AF17" s="2"/>
      <c r="AG17" s="2"/>
    </row>
    <row r="18" spans="1:33" x14ac:dyDescent="0.3">
      <c r="A18" s="98"/>
      <c r="B18" s="26">
        <v>7</v>
      </c>
      <c r="C18" s="25" t="s">
        <v>35</v>
      </c>
      <c r="D18" s="26" t="s">
        <v>52</v>
      </c>
      <c r="E18" s="26" t="s">
        <v>17</v>
      </c>
      <c r="F18" s="50"/>
      <c r="G18" s="51"/>
      <c r="H18" s="51"/>
      <c r="I18" s="51">
        <v>6.375</v>
      </c>
      <c r="J18" s="51"/>
      <c r="K18" s="52"/>
      <c r="L18" s="53">
        <f t="shared" si="0"/>
        <v>6.375</v>
      </c>
      <c r="M18" s="50"/>
      <c r="N18" s="51"/>
      <c r="O18" s="51"/>
      <c r="P18" s="51">
        <v>8.5</v>
      </c>
      <c r="Q18" s="51"/>
      <c r="R18" s="52"/>
      <c r="S18" s="53">
        <f t="shared" si="1"/>
        <v>8.5</v>
      </c>
      <c r="T18" s="28">
        <v>45017</v>
      </c>
      <c r="U18" s="29">
        <v>21</v>
      </c>
      <c r="V18" s="57" t="s">
        <v>111</v>
      </c>
      <c r="W18" s="31"/>
      <c r="X18" s="61"/>
      <c r="Y18" s="65" t="s">
        <v>119</v>
      </c>
      <c r="Z18" s="59" t="s">
        <v>116</v>
      </c>
      <c r="AA18" s="2"/>
      <c r="AB18" s="2"/>
      <c r="AC18" s="2"/>
      <c r="AD18" s="2"/>
      <c r="AE18" s="2"/>
      <c r="AF18" s="2"/>
      <c r="AG18" s="2"/>
    </row>
    <row r="19" spans="1:33" x14ac:dyDescent="0.3">
      <c r="A19" s="98"/>
      <c r="B19" s="26">
        <v>8</v>
      </c>
      <c r="C19" s="25" t="s">
        <v>36</v>
      </c>
      <c r="D19" s="26" t="s">
        <v>53</v>
      </c>
      <c r="E19" s="26" t="s">
        <v>17</v>
      </c>
      <c r="F19" s="50"/>
      <c r="G19" s="51"/>
      <c r="H19" s="51"/>
      <c r="I19" s="51">
        <v>1.0649999999999999</v>
      </c>
      <c r="J19" s="51"/>
      <c r="K19" s="52"/>
      <c r="L19" s="53">
        <f t="shared" si="0"/>
        <v>1.0649999999999999</v>
      </c>
      <c r="M19" s="50"/>
      <c r="N19" s="51"/>
      <c r="O19" s="51"/>
      <c r="P19" s="51">
        <v>1.42</v>
      </c>
      <c r="Q19" s="51"/>
      <c r="R19" s="52"/>
      <c r="S19" s="53">
        <f t="shared" si="1"/>
        <v>1.42</v>
      </c>
      <c r="T19" s="28">
        <v>45017</v>
      </c>
      <c r="U19" s="29">
        <v>21</v>
      </c>
      <c r="V19" s="57" t="s">
        <v>110</v>
      </c>
      <c r="W19" s="31"/>
      <c r="X19" s="61"/>
      <c r="Y19" s="65" t="s">
        <v>118</v>
      </c>
      <c r="Z19" s="59" t="s">
        <v>117</v>
      </c>
      <c r="AA19" s="2"/>
      <c r="AB19" s="2"/>
      <c r="AC19" s="2"/>
      <c r="AD19" s="2"/>
      <c r="AE19" s="2"/>
      <c r="AF19" s="2"/>
      <c r="AG19" s="2"/>
    </row>
    <row r="20" spans="1:33" x14ac:dyDescent="0.3">
      <c r="A20" s="98"/>
      <c r="B20" s="26">
        <v>9</v>
      </c>
      <c r="C20" s="25" t="s">
        <v>37</v>
      </c>
      <c r="D20" s="26" t="s">
        <v>54</v>
      </c>
      <c r="E20" s="26" t="s">
        <v>17</v>
      </c>
      <c r="F20" s="50"/>
      <c r="G20" s="51"/>
      <c r="H20" s="51"/>
      <c r="I20" s="51">
        <v>4.4250000000000007</v>
      </c>
      <c r="J20" s="51"/>
      <c r="K20" s="52"/>
      <c r="L20" s="53">
        <f t="shared" si="0"/>
        <v>4.4250000000000007</v>
      </c>
      <c r="M20" s="50"/>
      <c r="N20" s="51"/>
      <c r="O20" s="51"/>
      <c r="P20" s="51">
        <v>5.9</v>
      </c>
      <c r="Q20" s="51"/>
      <c r="R20" s="52"/>
      <c r="S20" s="53">
        <f t="shared" si="1"/>
        <v>5.9</v>
      </c>
      <c r="T20" s="28">
        <v>45017</v>
      </c>
      <c r="U20" s="29">
        <v>21</v>
      </c>
      <c r="V20" s="57" t="s">
        <v>113</v>
      </c>
      <c r="W20" s="31"/>
      <c r="X20" s="61"/>
      <c r="Y20" s="65" t="s">
        <v>119</v>
      </c>
      <c r="Z20" s="59" t="s">
        <v>116</v>
      </c>
      <c r="AA20" s="2"/>
      <c r="AB20" s="2"/>
      <c r="AC20" s="2"/>
      <c r="AD20" s="2"/>
      <c r="AE20" s="2"/>
      <c r="AF20" s="2"/>
      <c r="AG20" s="2"/>
    </row>
    <row r="21" spans="1:33" x14ac:dyDescent="0.3">
      <c r="A21" s="98"/>
      <c r="B21" s="26">
        <v>10</v>
      </c>
      <c r="C21" s="25" t="s">
        <v>38</v>
      </c>
      <c r="D21" s="26" t="s">
        <v>55</v>
      </c>
      <c r="E21" s="26" t="s">
        <v>17</v>
      </c>
      <c r="F21" s="50"/>
      <c r="G21" s="51"/>
      <c r="H21" s="51"/>
      <c r="I21" s="51">
        <v>0.3</v>
      </c>
      <c r="J21" s="51"/>
      <c r="K21" s="52"/>
      <c r="L21" s="53">
        <f t="shared" si="0"/>
        <v>0.3</v>
      </c>
      <c r="M21" s="50"/>
      <c r="N21" s="51"/>
      <c r="O21" s="51"/>
      <c r="P21" s="51">
        <v>0.4</v>
      </c>
      <c r="Q21" s="51"/>
      <c r="R21" s="52"/>
      <c r="S21" s="53">
        <f t="shared" si="1"/>
        <v>0.4</v>
      </c>
      <c r="T21" s="28">
        <v>45017</v>
      </c>
      <c r="U21" s="29">
        <v>21</v>
      </c>
      <c r="V21" s="57" t="s">
        <v>114</v>
      </c>
      <c r="W21" s="31"/>
      <c r="X21" s="61"/>
      <c r="Y21" s="65" t="s">
        <v>118</v>
      </c>
      <c r="Z21" s="59" t="s">
        <v>117</v>
      </c>
      <c r="AA21" s="2"/>
      <c r="AB21" s="2"/>
      <c r="AC21" s="2"/>
      <c r="AD21" s="2"/>
      <c r="AE21" s="2"/>
      <c r="AF21" s="2"/>
      <c r="AG21" s="2"/>
    </row>
    <row r="22" spans="1:33" x14ac:dyDescent="0.3">
      <c r="A22" s="98"/>
      <c r="B22" s="26">
        <v>11</v>
      </c>
      <c r="C22" s="25" t="s">
        <v>39</v>
      </c>
      <c r="D22" s="26" t="s">
        <v>56</v>
      </c>
      <c r="E22" s="26" t="s">
        <v>17</v>
      </c>
      <c r="F22" s="50"/>
      <c r="G22" s="51"/>
      <c r="H22" s="51"/>
      <c r="I22" s="51">
        <v>0.82500000000000007</v>
      </c>
      <c r="J22" s="51"/>
      <c r="K22" s="52"/>
      <c r="L22" s="53">
        <f t="shared" si="0"/>
        <v>0.82500000000000007</v>
      </c>
      <c r="M22" s="50"/>
      <c r="N22" s="51"/>
      <c r="O22" s="51"/>
      <c r="P22" s="51">
        <v>1.1000000000000001</v>
      </c>
      <c r="Q22" s="51"/>
      <c r="R22" s="52"/>
      <c r="S22" s="53">
        <f t="shared" si="1"/>
        <v>1.1000000000000001</v>
      </c>
      <c r="T22" s="28">
        <v>45017</v>
      </c>
      <c r="U22" s="29">
        <v>21</v>
      </c>
      <c r="V22" s="57" t="s">
        <v>110</v>
      </c>
      <c r="W22" s="31"/>
      <c r="X22" s="61"/>
      <c r="Y22" s="65" t="s">
        <v>118</v>
      </c>
      <c r="Z22" s="59" t="s">
        <v>117</v>
      </c>
      <c r="AA22" s="2"/>
      <c r="AB22" s="2"/>
      <c r="AC22" s="2"/>
      <c r="AD22" s="2"/>
      <c r="AE22" s="2"/>
      <c r="AF22" s="2"/>
      <c r="AG22" s="2"/>
    </row>
    <row r="23" spans="1:33" x14ac:dyDescent="0.3">
      <c r="A23" s="98"/>
      <c r="B23" s="26">
        <v>12</v>
      </c>
      <c r="C23" s="25" t="s">
        <v>40</v>
      </c>
      <c r="D23" s="26" t="s">
        <v>57</v>
      </c>
      <c r="E23" s="26" t="s">
        <v>17</v>
      </c>
      <c r="F23" s="50"/>
      <c r="G23" s="51"/>
      <c r="H23" s="51"/>
      <c r="I23" s="51">
        <v>0.33749999999999997</v>
      </c>
      <c r="J23" s="51"/>
      <c r="K23" s="52"/>
      <c r="L23" s="53">
        <f t="shared" si="0"/>
        <v>0.33749999999999997</v>
      </c>
      <c r="M23" s="50"/>
      <c r="N23" s="51"/>
      <c r="O23" s="51"/>
      <c r="P23" s="51">
        <v>0.45</v>
      </c>
      <c r="Q23" s="51"/>
      <c r="R23" s="52"/>
      <c r="S23" s="53">
        <f t="shared" si="1"/>
        <v>0.45</v>
      </c>
      <c r="T23" s="28">
        <v>45017</v>
      </c>
      <c r="U23" s="29">
        <v>21</v>
      </c>
      <c r="V23" s="57" t="s">
        <v>110</v>
      </c>
      <c r="W23" s="31"/>
      <c r="X23" s="61"/>
      <c r="Y23" s="65" t="s">
        <v>118</v>
      </c>
      <c r="Z23" s="59" t="s">
        <v>116</v>
      </c>
      <c r="AA23" s="2"/>
      <c r="AB23" s="2"/>
      <c r="AC23" s="2"/>
      <c r="AD23" s="2"/>
      <c r="AE23" s="2"/>
      <c r="AF23" s="2"/>
      <c r="AG23" s="2"/>
    </row>
    <row r="24" spans="1:33" x14ac:dyDescent="0.3">
      <c r="A24" s="98"/>
      <c r="B24" s="26">
        <v>13</v>
      </c>
      <c r="C24" s="25" t="s">
        <v>41</v>
      </c>
      <c r="D24" s="26" t="s">
        <v>58</v>
      </c>
      <c r="E24" s="26" t="s">
        <v>17</v>
      </c>
      <c r="F24" s="50"/>
      <c r="G24" s="51"/>
      <c r="H24" s="51"/>
      <c r="I24" s="51">
        <v>1.4774999999999998</v>
      </c>
      <c r="J24" s="51"/>
      <c r="K24" s="52"/>
      <c r="L24" s="53">
        <f t="shared" si="0"/>
        <v>1.4774999999999998</v>
      </c>
      <c r="M24" s="50"/>
      <c r="N24" s="51"/>
      <c r="O24" s="51"/>
      <c r="P24" s="51">
        <v>1.97</v>
      </c>
      <c r="Q24" s="51"/>
      <c r="R24" s="52"/>
      <c r="S24" s="53">
        <f t="shared" si="1"/>
        <v>1.97</v>
      </c>
      <c r="T24" s="28">
        <v>45017</v>
      </c>
      <c r="U24" s="29">
        <v>21</v>
      </c>
      <c r="V24" s="57" t="s">
        <v>110</v>
      </c>
      <c r="W24" s="31"/>
      <c r="X24" s="61"/>
      <c r="Y24" s="65" t="s">
        <v>118</v>
      </c>
      <c r="Z24" s="59" t="s">
        <v>117</v>
      </c>
      <c r="AA24" s="2"/>
      <c r="AB24" s="2"/>
      <c r="AC24" s="2"/>
      <c r="AD24" s="2"/>
      <c r="AE24" s="2"/>
      <c r="AF24" s="2"/>
      <c r="AG24" s="2"/>
    </row>
    <row r="25" spans="1:33" x14ac:dyDescent="0.3">
      <c r="A25" s="98"/>
      <c r="B25" s="26">
        <v>14</v>
      </c>
      <c r="C25" s="25" t="s">
        <v>42</v>
      </c>
      <c r="D25" s="26" t="s">
        <v>59</v>
      </c>
      <c r="E25" s="26" t="s">
        <v>17</v>
      </c>
      <c r="F25" s="50"/>
      <c r="G25" s="51"/>
      <c r="H25" s="51"/>
      <c r="I25" s="51">
        <v>3.0000000000000002E-2</v>
      </c>
      <c r="J25" s="51"/>
      <c r="K25" s="52"/>
      <c r="L25" s="53">
        <f t="shared" si="0"/>
        <v>3.0000000000000002E-2</v>
      </c>
      <c r="M25" s="50"/>
      <c r="N25" s="51"/>
      <c r="O25" s="51"/>
      <c r="P25" s="51">
        <v>0.04</v>
      </c>
      <c r="Q25" s="51"/>
      <c r="R25" s="52"/>
      <c r="S25" s="53">
        <f t="shared" si="1"/>
        <v>0.04</v>
      </c>
      <c r="T25" s="28">
        <v>45017</v>
      </c>
      <c r="U25" s="29">
        <v>21</v>
      </c>
      <c r="V25" s="57" t="s">
        <v>110</v>
      </c>
      <c r="W25" s="31"/>
      <c r="X25" s="61"/>
      <c r="Y25" s="65" t="s">
        <v>118</v>
      </c>
      <c r="Z25" s="59" t="s">
        <v>117</v>
      </c>
      <c r="AA25" s="2"/>
      <c r="AB25" s="2"/>
      <c r="AC25" s="2"/>
      <c r="AD25" s="2"/>
      <c r="AE25" s="2"/>
      <c r="AF25" s="2"/>
      <c r="AG25" s="2"/>
    </row>
    <row r="26" spans="1:33" x14ac:dyDescent="0.3">
      <c r="A26" s="98"/>
      <c r="B26" s="26">
        <v>15</v>
      </c>
      <c r="C26" s="25" t="s">
        <v>43</v>
      </c>
      <c r="D26" s="26" t="s">
        <v>60</v>
      </c>
      <c r="E26" s="26" t="s">
        <v>17</v>
      </c>
      <c r="F26" s="50"/>
      <c r="G26" s="51"/>
      <c r="H26" s="51"/>
      <c r="I26" s="51">
        <v>7.5000000000000006E-3</v>
      </c>
      <c r="J26" s="51"/>
      <c r="K26" s="52"/>
      <c r="L26" s="53">
        <f t="shared" si="0"/>
        <v>7.5000000000000006E-3</v>
      </c>
      <c r="M26" s="50"/>
      <c r="N26" s="51"/>
      <c r="O26" s="51"/>
      <c r="P26" s="51">
        <v>0.01</v>
      </c>
      <c r="Q26" s="51"/>
      <c r="R26" s="52"/>
      <c r="S26" s="53">
        <f t="shared" si="1"/>
        <v>0.01</v>
      </c>
      <c r="T26" s="28">
        <v>45017</v>
      </c>
      <c r="U26" s="29">
        <v>21</v>
      </c>
      <c r="V26" s="57" t="s">
        <v>115</v>
      </c>
      <c r="W26" s="31"/>
      <c r="X26" s="61"/>
      <c r="Y26" s="65" t="s">
        <v>118</v>
      </c>
      <c r="Z26" s="59" t="s">
        <v>117</v>
      </c>
      <c r="AA26" s="2"/>
      <c r="AB26" s="2"/>
      <c r="AC26" s="2"/>
      <c r="AD26" s="2"/>
      <c r="AE26" s="2"/>
      <c r="AF26" s="2"/>
      <c r="AG26" s="2"/>
    </row>
    <row r="27" spans="1:33" x14ac:dyDescent="0.3">
      <c r="A27" s="98"/>
      <c r="B27" s="26">
        <v>16</v>
      </c>
      <c r="C27" s="25" t="s">
        <v>44</v>
      </c>
      <c r="D27" s="26" t="s">
        <v>61</v>
      </c>
      <c r="E27" s="26" t="s">
        <v>17</v>
      </c>
      <c r="F27" s="50"/>
      <c r="G27" s="51"/>
      <c r="H27" s="51"/>
      <c r="I27" s="51">
        <v>0.79500000000000004</v>
      </c>
      <c r="J27" s="51"/>
      <c r="K27" s="52"/>
      <c r="L27" s="53">
        <f t="shared" si="0"/>
        <v>0.79500000000000004</v>
      </c>
      <c r="M27" s="50"/>
      <c r="N27" s="51"/>
      <c r="O27" s="51"/>
      <c r="P27" s="51">
        <v>1.06</v>
      </c>
      <c r="Q27" s="51"/>
      <c r="R27" s="52"/>
      <c r="S27" s="53">
        <f t="shared" si="1"/>
        <v>1.06</v>
      </c>
      <c r="T27" s="28">
        <v>45017</v>
      </c>
      <c r="U27" s="29">
        <v>21</v>
      </c>
      <c r="V27" s="57" t="s">
        <v>115</v>
      </c>
      <c r="W27" s="27"/>
      <c r="X27" s="62"/>
      <c r="Y27" s="26" t="s">
        <v>118</v>
      </c>
      <c r="Z27" s="59" t="s">
        <v>117</v>
      </c>
      <c r="AA27" s="2"/>
      <c r="AB27" s="2"/>
      <c r="AC27" s="2"/>
      <c r="AD27" s="2"/>
      <c r="AE27" s="2"/>
      <c r="AF27" s="2"/>
      <c r="AG27" s="2"/>
    </row>
    <row r="28" spans="1:33" x14ac:dyDescent="0.3">
      <c r="A28" s="98"/>
      <c r="B28" s="26">
        <v>17</v>
      </c>
      <c r="C28" s="25" t="s">
        <v>45</v>
      </c>
      <c r="D28" s="26" t="s">
        <v>62</v>
      </c>
      <c r="E28" s="26" t="s">
        <v>17</v>
      </c>
      <c r="F28" s="50"/>
      <c r="G28" s="51"/>
      <c r="H28" s="51"/>
      <c r="I28" s="51">
        <v>0.3075</v>
      </c>
      <c r="J28" s="51"/>
      <c r="K28" s="52"/>
      <c r="L28" s="53">
        <f t="shared" si="0"/>
        <v>0.3075</v>
      </c>
      <c r="M28" s="50"/>
      <c r="N28" s="51"/>
      <c r="O28" s="51"/>
      <c r="P28" s="51">
        <v>0.41</v>
      </c>
      <c r="Q28" s="51"/>
      <c r="R28" s="52"/>
      <c r="S28" s="53">
        <f t="shared" si="1"/>
        <v>0.41</v>
      </c>
      <c r="T28" s="28">
        <v>45017</v>
      </c>
      <c r="U28" s="29">
        <v>21</v>
      </c>
      <c r="V28" s="57" t="s">
        <v>110</v>
      </c>
      <c r="W28" s="27"/>
      <c r="X28" s="62"/>
      <c r="Y28" s="26" t="s">
        <v>118</v>
      </c>
      <c r="Z28" s="59" t="s">
        <v>116</v>
      </c>
      <c r="AA28" s="2"/>
      <c r="AB28" s="2"/>
      <c r="AC28" s="2"/>
      <c r="AD28" s="2"/>
      <c r="AE28" s="2"/>
      <c r="AF28" s="2"/>
      <c r="AG28" s="2"/>
    </row>
    <row r="29" spans="1:33" x14ac:dyDescent="0.3">
      <c r="A29" s="98"/>
      <c r="B29" s="26">
        <v>18</v>
      </c>
      <c r="C29" s="25" t="s">
        <v>64</v>
      </c>
      <c r="D29" s="26" t="s">
        <v>87</v>
      </c>
      <c r="E29" s="26" t="s">
        <v>17</v>
      </c>
      <c r="F29" s="50"/>
      <c r="G29" s="51">
        <v>7.5000000000000002E-4</v>
      </c>
      <c r="H29" s="51"/>
      <c r="I29" s="51"/>
      <c r="J29" s="51"/>
      <c r="K29" s="52"/>
      <c r="L29" s="53">
        <f t="shared" si="0"/>
        <v>7.5000000000000002E-4</v>
      </c>
      <c r="M29" s="50"/>
      <c r="N29" s="51">
        <v>1E-3</v>
      </c>
      <c r="O29" s="51"/>
      <c r="P29" s="51"/>
      <c r="Q29" s="51"/>
      <c r="R29" s="52"/>
      <c r="S29" s="53">
        <f t="shared" si="1"/>
        <v>1E-3</v>
      </c>
      <c r="T29" s="28">
        <v>45017</v>
      </c>
      <c r="U29" s="29">
        <v>21</v>
      </c>
      <c r="V29" s="30">
        <v>25</v>
      </c>
      <c r="W29" s="27"/>
      <c r="X29" s="62"/>
      <c r="Y29" s="26" t="s">
        <v>118</v>
      </c>
      <c r="Z29" s="63"/>
      <c r="AA29" s="2"/>
      <c r="AB29" s="2"/>
      <c r="AC29" s="2"/>
      <c r="AD29" s="2"/>
      <c r="AE29" s="2"/>
      <c r="AF29" s="2"/>
      <c r="AG29" s="2"/>
    </row>
    <row r="30" spans="1:33" x14ac:dyDescent="0.3">
      <c r="A30" s="98"/>
      <c r="B30" s="26">
        <v>19</v>
      </c>
      <c r="C30" s="25" t="s">
        <v>65</v>
      </c>
      <c r="D30" s="26" t="s">
        <v>88</v>
      </c>
      <c r="E30" s="26" t="s">
        <v>17</v>
      </c>
      <c r="F30" s="50"/>
      <c r="G30" s="51">
        <v>0.95100000000000007</v>
      </c>
      <c r="H30" s="51">
        <v>0.33</v>
      </c>
      <c r="I30" s="51"/>
      <c r="J30" s="51"/>
      <c r="K30" s="52"/>
      <c r="L30" s="53">
        <f t="shared" si="0"/>
        <v>1.2810000000000001</v>
      </c>
      <c r="M30" s="50"/>
      <c r="N30" s="51">
        <v>1.268</v>
      </c>
      <c r="O30" s="51">
        <v>0.44</v>
      </c>
      <c r="P30" s="51"/>
      <c r="Q30" s="51"/>
      <c r="R30" s="52"/>
      <c r="S30" s="53">
        <f t="shared" si="1"/>
        <v>1.708</v>
      </c>
      <c r="T30" s="28">
        <v>45017</v>
      </c>
      <c r="U30" s="29">
        <v>21</v>
      </c>
      <c r="V30" s="30" t="s">
        <v>122</v>
      </c>
      <c r="W30" s="27"/>
      <c r="X30" s="62"/>
      <c r="Y30" s="26" t="s">
        <v>119</v>
      </c>
      <c r="Z30" s="63"/>
      <c r="AA30" s="2"/>
      <c r="AB30" s="2"/>
      <c r="AC30" s="2"/>
      <c r="AD30" s="2"/>
      <c r="AE30" s="2"/>
      <c r="AF30" s="2"/>
      <c r="AG30" s="2"/>
    </row>
    <row r="31" spans="1:33" x14ac:dyDescent="0.3">
      <c r="A31" s="98"/>
      <c r="B31" s="26">
        <v>20</v>
      </c>
      <c r="C31" s="25" t="s">
        <v>66</v>
      </c>
      <c r="D31" s="26" t="s">
        <v>89</v>
      </c>
      <c r="E31" s="26" t="s">
        <v>17</v>
      </c>
      <c r="F31" s="50"/>
      <c r="G31" s="51">
        <v>1.1415</v>
      </c>
      <c r="H31" s="51">
        <v>0.18</v>
      </c>
      <c r="I31" s="51"/>
      <c r="J31" s="51"/>
      <c r="K31" s="52"/>
      <c r="L31" s="53">
        <f t="shared" si="0"/>
        <v>1.3214999999999999</v>
      </c>
      <c r="M31" s="50"/>
      <c r="N31" s="51">
        <v>1.522</v>
      </c>
      <c r="O31" s="51">
        <v>0.24</v>
      </c>
      <c r="P31" s="51"/>
      <c r="Q31" s="51"/>
      <c r="R31" s="52"/>
      <c r="S31" s="53">
        <f t="shared" si="1"/>
        <v>1.762</v>
      </c>
      <c r="T31" s="28">
        <v>45017</v>
      </c>
      <c r="U31" s="29">
        <v>21</v>
      </c>
      <c r="V31" s="30">
        <v>42.5</v>
      </c>
      <c r="W31" s="27"/>
      <c r="X31" s="62"/>
      <c r="Y31" s="26" t="s">
        <v>118</v>
      </c>
      <c r="Z31" s="63"/>
      <c r="AA31" s="2"/>
      <c r="AB31" s="2"/>
      <c r="AC31" s="2"/>
      <c r="AD31" s="2"/>
      <c r="AE31" s="2"/>
      <c r="AF31" s="2"/>
      <c r="AG31" s="2"/>
    </row>
    <row r="32" spans="1:33" x14ac:dyDescent="0.3">
      <c r="A32" s="98"/>
      <c r="B32" s="26">
        <v>21</v>
      </c>
      <c r="C32" s="25" t="s">
        <v>67</v>
      </c>
      <c r="D32" s="26" t="s">
        <v>90</v>
      </c>
      <c r="E32" s="26" t="s">
        <v>17</v>
      </c>
      <c r="F32" s="50"/>
      <c r="G32" s="51">
        <v>6.9150000000000009</v>
      </c>
      <c r="H32" s="51"/>
      <c r="I32" s="51"/>
      <c r="J32" s="51"/>
      <c r="K32" s="52"/>
      <c r="L32" s="53">
        <f t="shared" si="0"/>
        <v>6.9150000000000009</v>
      </c>
      <c r="M32" s="50"/>
      <c r="N32" s="51">
        <v>9.2200000000000006</v>
      </c>
      <c r="O32" s="51"/>
      <c r="P32" s="51"/>
      <c r="Q32" s="51"/>
      <c r="R32" s="52"/>
      <c r="S32" s="53">
        <f t="shared" si="1"/>
        <v>9.2200000000000006</v>
      </c>
      <c r="T32" s="28">
        <v>45017</v>
      </c>
      <c r="U32" s="29">
        <v>21</v>
      </c>
      <c r="V32" s="30">
        <v>60</v>
      </c>
      <c r="W32" s="27"/>
      <c r="X32" s="62"/>
      <c r="Y32" s="26" t="s">
        <v>119</v>
      </c>
      <c r="Z32" s="63"/>
      <c r="AA32" s="2"/>
      <c r="AB32" s="2"/>
      <c r="AC32" s="2"/>
      <c r="AD32" s="2"/>
      <c r="AE32" s="2"/>
      <c r="AF32" s="2"/>
      <c r="AG32" s="2"/>
    </row>
    <row r="33" spans="1:33" x14ac:dyDescent="0.3">
      <c r="A33" s="98"/>
      <c r="B33" s="26">
        <v>22</v>
      </c>
      <c r="C33" s="25" t="s">
        <v>68</v>
      </c>
      <c r="D33" s="26" t="s">
        <v>91</v>
      </c>
      <c r="E33" s="26" t="s">
        <v>17</v>
      </c>
      <c r="F33" s="50"/>
      <c r="G33" s="51">
        <v>6.9750000000000005</v>
      </c>
      <c r="H33" s="51"/>
      <c r="I33" s="51"/>
      <c r="J33" s="51"/>
      <c r="K33" s="52"/>
      <c r="L33" s="53">
        <f t="shared" si="0"/>
        <v>6.9750000000000005</v>
      </c>
      <c r="M33" s="50"/>
      <c r="N33" s="51">
        <v>9.3000000000000007</v>
      </c>
      <c r="O33" s="51"/>
      <c r="P33" s="51"/>
      <c r="Q33" s="51"/>
      <c r="R33" s="52"/>
      <c r="S33" s="53">
        <f t="shared" si="1"/>
        <v>9.3000000000000007</v>
      </c>
      <c r="T33" s="28">
        <v>45017</v>
      </c>
      <c r="U33" s="29">
        <v>21</v>
      </c>
      <c r="V33" s="30">
        <v>100</v>
      </c>
      <c r="W33" s="27"/>
      <c r="X33" s="62"/>
      <c r="Y33" s="26" t="s">
        <v>119</v>
      </c>
      <c r="Z33" s="63"/>
      <c r="AA33" s="2"/>
      <c r="AB33" s="2"/>
      <c r="AC33" s="2"/>
      <c r="AD33" s="2"/>
      <c r="AE33" s="2"/>
      <c r="AF33" s="2"/>
      <c r="AG33" s="2"/>
    </row>
    <row r="34" spans="1:33" x14ac:dyDescent="0.3">
      <c r="A34" s="98"/>
      <c r="B34" s="26">
        <v>23</v>
      </c>
      <c r="C34" s="25" t="s">
        <v>69</v>
      </c>
      <c r="D34" s="26" t="s">
        <v>92</v>
      </c>
      <c r="E34" s="26" t="s">
        <v>17</v>
      </c>
      <c r="F34" s="50"/>
      <c r="G34" s="51">
        <v>8.1</v>
      </c>
      <c r="H34" s="51"/>
      <c r="I34" s="51"/>
      <c r="J34" s="51"/>
      <c r="K34" s="52"/>
      <c r="L34" s="53">
        <f t="shared" si="0"/>
        <v>8.1</v>
      </c>
      <c r="M34" s="50"/>
      <c r="N34" s="51">
        <v>10.8</v>
      </c>
      <c r="O34" s="51"/>
      <c r="P34" s="51"/>
      <c r="Q34" s="51"/>
      <c r="R34" s="52"/>
      <c r="S34" s="53">
        <f t="shared" si="1"/>
        <v>10.8</v>
      </c>
      <c r="T34" s="28">
        <v>45017</v>
      </c>
      <c r="U34" s="29">
        <v>21</v>
      </c>
      <c r="V34" s="30">
        <v>32</v>
      </c>
      <c r="W34" s="27"/>
      <c r="X34" s="62"/>
      <c r="Y34" s="26" t="s">
        <v>119</v>
      </c>
      <c r="Z34" s="63"/>
      <c r="AA34" s="2"/>
      <c r="AB34" s="2"/>
      <c r="AC34" s="2"/>
      <c r="AD34" s="2"/>
      <c r="AE34" s="2"/>
      <c r="AF34" s="2"/>
      <c r="AG34" s="2"/>
    </row>
    <row r="35" spans="1:33" x14ac:dyDescent="0.3">
      <c r="A35" s="98"/>
      <c r="B35" s="26">
        <v>24</v>
      </c>
      <c r="C35" s="25" t="s">
        <v>70</v>
      </c>
      <c r="D35" s="26" t="s">
        <v>93</v>
      </c>
      <c r="E35" s="26" t="s">
        <v>17</v>
      </c>
      <c r="F35" s="50"/>
      <c r="G35" s="51">
        <v>1.5487500000000001</v>
      </c>
      <c r="H35" s="51"/>
      <c r="I35" s="51"/>
      <c r="J35" s="51"/>
      <c r="K35" s="52"/>
      <c r="L35" s="53">
        <f t="shared" si="0"/>
        <v>1.5487500000000001</v>
      </c>
      <c r="M35" s="50"/>
      <c r="N35" s="51">
        <v>2.0649999999999999</v>
      </c>
      <c r="O35" s="51"/>
      <c r="P35" s="51"/>
      <c r="Q35" s="51"/>
      <c r="R35" s="52"/>
      <c r="S35" s="53">
        <f t="shared" si="1"/>
        <v>2.0649999999999999</v>
      </c>
      <c r="T35" s="28">
        <v>45017</v>
      </c>
      <c r="U35" s="29">
        <v>21</v>
      </c>
      <c r="V35" s="30">
        <v>63</v>
      </c>
      <c r="W35" s="27"/>
      <c r="X35" s="62"/>
      <c r="Y35" s="26" t="s">
        <v>118</v>
      </c>
      <c r="Z35" s="63"/>
      <c r="AA35" s="2"/>
      <c r="AB35" s="2"/>
      <c r="AC35" s="2"/>
      <c r="AD35" s="2"/>
      <c r="AE35" s="2"/>
      <c r="AF35" s="2"/>
      <c r="AG35" s="2"/>
    </row>
    <row r="36" spans="1:33" x14ac:dyDescent="0.3">
      <c r="A36" s="98"/>
      <c r="B36" s="26">
        <v>25</v>
      </c>
      <c r="C36" s="25" t="s">
        <v>71</v>
      </c>
      <c r="D36" s="26" t="s">
        <v>94</v>
      </c>
      <c r="E36" s="26" t="s">
        <v>17</v>
      </c>
      <c r="F36" s="50"/>
      <c r="G36" s="51">
        <v>2.9099999999999997</v>
      </c>
      <c r="H36" s="51">
        <v>1.7025000000000001</v>
      </c>
      <c r="I36" s="51"/>
      <c r="J36" s="51"/>
      <c r="K36" s="52"/>
      <c r="L36" s="53">
        <f t="shared" si="0"/>
        <v>4.6124999999999998</v>
      </c>
      <c r="M36" s="50"/>
      <c r="N36" s="51">
        <v>3.88</v>
      </c>
      <c r="O36" s="51">
        <v>2.27</v>
      </c>
      <c r="P36" s="51"/>
      <c r="Q36" s="51"/>
      <c r="R36" s="52"/>
      <c r="S36" s="53">
        <f t="shared" si="1"/>
        <v>6.15</v>
      </c>
      <c r="T36" s="28">
        <v>45017</v>
      </c>
      <c r="U36" s="29">
        <v>21</v>
      </c>
      <c r="V36" s="30">
        <v>25</v>
      </c>
      <c r="W36" s="27"/>
      <c r="X36" s="62"/>
      <c r="Y36" s="26" t="s">
        <v>118</v>
      </c>
      <c r="Z36" s="63"/>
      <c r="AA36" s="2"/>
      <c r="AB36" s="2"/>
      <c r="AC36" s="2"/>
      <c r="AD36" s="2"/>
      <c r="AE36" s="2"/>
      <c r="AF36" s="2"/>
      <c r="AG36" s="2"/>
    </row>
    <row r="37" spans="1:33" x14ac:dyDescent="0.3">
      <c r="A37" s="98"/>
      <c r="B37" s="26">
        <v>26</v>
      </c>
      <c r="C37" s="25" t="s">
        <v>72</v>
      </c>
      <c r="D37" s="26" t="s">
        <v>95</v>
      </c>
      <c r="E37" s="26" t="s">
        <v>17</v>
      </c>
      <c r="F37" s="50"/>
      <c r="G37" s="51">
        <v>7.5000000000000002E-4</v>
      </c>
      <c r="H37" s="51">
        <v>1.8000000000000002E-2</v>
      </c>
      <c r="I37" s="51"/>
      <c r="J37" s="51"/>
      <c r="K37" s="52"/>
      <c r="L37" s="53">
        <f t="shared" si="0"/>
        <v>1.8750000000000003E-2</v>
      </c>
      <c r="M37" s="50"/>
      <c r="N37" s="51">
        <v>1E-3</v>
      </c>
      <c r="O37" s="51">
        <v>2.4E-2</v>
      </c>
      <c r="P37" s="51"/>
      <c r="Q37" s="51"/>
      <c r="R37" s="52"/>
      <c r="S37" s="53">
        <f t="shared" si="1"/>
        <v>2.5000000000000001E-2</v>
      </c>
      <c r="T37" s="28">
        <v>45017</v>
      </c>
      <c r="U37" s="29">
        <v>21</v>
      </c>
      <c r="V37" s="30">
        <v>50</v>
      </c>
      <c r="W37" s="27"/>
      <c r="X37" s="62"/>
      <c r="Y37" s="26" t="s">
        <v>118</v>
      </c>
      <c r="Z37" s="63"/>
      <c r="AA37" s="2"/>
      <c r="AB37" s="2"/>
      <c r="AC37" s="2"/>
      <c r="AD37" s="2"/>
      <c r="AE37" s="2"/>
      <c r="AF37" s="2"/>
      <c r="AG37" s="2"/>
    </row>
    <row r="38" spans="1:33" x14ac:dyDescent="0.3">
      <c r="A38" s="98"/>
      <c r="B38" s="26">
        <v>27</v>
      </c>
      <c r="C38" s="25" t="s">
        <v>73</v>
      </c>
      <c r="D38" s="26" t="s">
        <v>96</v>
      </c>
      <c r="E38" s="26" t="s">
        <v>17</v>
      </c>
      <c r="F38" s="50"/>
      <c r="G38" s="51">
        <v>0.40500000000000003</v>
      </c>
      <c r="H38" s="51"/>
      <c r="I38" s="51"/>
      <c r="J38" s="51"/>
      <c r="K38" s="52"/>
      <c r="L38" s="53">
        <f t="shared" si="0"/>
        <v>0.40500000000000003</v>
      </c>
      <c r="M38" s="50"/>
      <c r="N38" s="51">
        <v>0.54</v>
      </c>
      <c r="O38" s="51"/>
      <c r="P38" s="51"/>
      <c r="Q38" s="51"/>
      <c r="R38" s="52"/>
      <c r="S38" s="53">
        <f t="shared" si="1"/>
        <v>0.54</v>
      </c>
      <c r="T38" s="28">
        <v>45017</v>
      </c>
      <c r="U38" s="29">
        <v>21</v>
      </c>
      <c r="V38" s="30">
        <v>25</v>
      </c>
      <c r="W38" s="27"/>
      <c r="X38" s="62"/>
      <c r="Y38" s="26" t="s">
        <v>118</v>
      </c>
      <c r="Z38" s="63"/>
      <c r="AA38" s="2"/>
      <c r="AB38" s="2"/>
      <c r="AC38" s="2"/>
      <c r="AD38" s="2"/>
      <c r="AE38" s="2"/>
      <c r="AF38" s="2"/>
      <c r="AG38" s="2"/>
    </row>
    <row r="39" spans="1:33" ht="15" thickBot="1" x14ac:dyDescent="0.35">
      <c r="A39" s="139"/>
      <c r="B39" s="99">
        <v>28</v>
      </c>
      <c r="C39" s="100" t="s">
        <v>74</v>
      </c>
      <c r="D39" s="99" t="s">
        <v>97</v>
      </c>
      <c r="E39" s="99" t="s">
        <v>17</v>
      </c>
      <c r="F39" s="101"/>
      <c r="G39" s="102">
        <v>7.5000000000000002E-4</v>
      </c>
      <c r="H39" s="102"/>
      <c r="I39" s="102"/>
      <c r="J39" s="102"/>
      <c r="K39" s="103"/>
      <c r="L39" s="104">
        <f t="shared" si="0"/>
        <v>7.5000000000000002E-4</v>
      </c>
      <c r="M39" s="101"/>
      <c r="N39" s="102">
        <v>1E-3</v>
      </c>
      <c r="O39" s="102"/>
      <c r="P39" s="102"/>
      <c r="Q39" s="102"/>
      <c r="R39" s="103"/>
      <c r="S39" s="104">
        <f t="shared" si="1"/>
        <v>1E-3</v>
      </c>
      <c r="T39" s="105">
        <v>45017</v>
      </c>
      <c r="U39" s="106">
        <v>21</v>
      </c>
      <c r="V39" s="107">
        <v>25</v>
      </c>
      <c r="W39" s="108"/>
      <c r="X39" s="109"/>
      <c r="Y39" s="99" t="s">
        <v>118</v>
      </c>
      <c r="Z39" s="110"/>
      <c r="AA39" s="2"/>
      <c r="AB39" s="2"/>
      <c r="AC39" s="2"/>
      <c r="AD39" s="2"/>
      <c r="AE39" s="2"/>
      <c r="AF39" s="2"/>
      <c r="AG39" s="2"/>
    </row>
    <row r="40" spans="1:33" x14ac:dyDescent="0.3">
      <c r="A40" s="89" t="s">
        <v>125</v>
      </c>
      <c r="B40" s="22">
        <v>29</v>
      </c>
      <c r="C40" s="122" t="s">
        <v>75</v>
      </c>
      <c r="D40" s="22" t="s">
        <v>98</v>
      </c>
      <c r="E40" s="22" t="s">
        <v>17</v>
      </c>
      <c r="F40" s="46"/>
      <c r="G40" s="47">
        <v>12.842999999999998</v>
      </c>
      <c r="H40" s="47"/>
      <c r="I40" s="47"/>
      <c r="J40" s="47"/>
      <c r="K40" s="48"/>
      <c r="L40" s="49">
        <f t="shared" si="0"/>
        <v>12.842999999999998</v>
      </c>
      <c r="M40" s="46"/>
      <c r="N40" s="47">
        <v>17.123999999999999</v>
      </c>
      <c r="O40" s="47"/>
      <c r="P40" s="47"/>
      <c r="Q40" s="47"/>
      <c r="R40" s="48"/>
      <c r="S40" s="49">
        <f t="shared" si="1"/>
        <v>17.123999999999999</v>
      </c>
      <c r="T40" s="23">
        <v>45017</v>
      </c>
      <c r="U40" s="24">
        <v>21</v>
      </c>
      <c r="V40" s="123">
        <v>63</v>
      </c>
      <c r="W40" s="124"/>
      <c r="X40" s="125"/>
      <c r="Y40" s="22" t="s">
        <v>120</v>
      </c>
      <c r="Z40" s="126"/>
      <c r="AA40" s="2"/>
      <c r="AB40" s="2"/>
      <c r="AC40" s="2"/>
      <c r="AD40" s="2"/>
      <c r="AE40" s="2"/>
      <c r="AF40" s="2"/>
      <c r="AG40" s="2"/>
    </row>
    <row r="41" spans="1:33" ht="15" thickBot="1" x14ac:dyDescent="0.35">
      <c r="A41" s="90"/>
      <c r="B41" s="66">
        <v>30</v>
      </c>
      <c r="C41" s="127" t="s">
        <v>76</v>
      </c>
      <c r="D41" s="66" t="s">
        <v>99</v>
      </c>
      <c r="E41" s="66" t="s">
        <v>17</v>
      </c>
      <c r="F41" s="128"/>
      <c r="G41" s="129">
        <v>5.5994999999999999</v>
      </c>
      <c r="H41" s="129">
        <v>1.7249999999999999</v>
      </c>
      <c r="I41" s="129"/>
      <c r="J41" s="129"/>
      <c r="K41" s="130"/>
      <c r="L41" s="131">
        <f t="shared" si="0"/>
        <v>7.3244999999999996</v>
      </c>
      <c r="M41" s="128"/>
      <c r="N41" s="129">
        <v>7.4660000000000002</v>
      </c>
      <c r="O41" s="129">
        <v>2.2999999999999998</v>
      </c>
      <c r="P41" s="129"/>
      <c r="Q41" s="129"/>
      <c r="R41" s="130"/>
      <c r="S41" s="131">
        <f t="shared" si="1"/>
        <v>9.766</v>
      </c>
      <c r="T41" s="132">
        <v>45017</v>
      </c>
      <c r="U41" s="133">
        <v>21</v>
      </c>
      <c r="V41" s="134">
        <v>25</v>
      </c>
      <c r="W41" s="135"/>
      <c r="X41" s="136"/>
      <c r="Y41" s="66" t="s">
        <v>120</v>
      </c>
      <c r="Z41" s="137"/>
      <c r="AA41" s="2"/>
      <c r="AB41" s="2"/>
      <c r="AC41" s="2"/>
      <c r="AD41" s="2"/>
      <c r="AE41" s="2"/>
      <c r="AF41" s="2"/>
      <c r="AG41" s="2"/>
    </row>
    <row r="42" spans="1:33" x14ac:dyDescent="0.3">
      <c r="A42" s="143" t="s">
        <v>127</v>
      </c>
      <c r="B42" s="22">
        <v>31</v>
      </c>
      <c r="C42" s="122" t="s">
        <v>77</v>
      </c>
      <c r="D42" s="22" t="s">
        <v>100</v>
      </c>
      <c r="E42" s="22" t="s">
        <v>17</v>
      </c>
      <c r="F42" s="46"/>
      <c r="G42" s="47">
        <v>0.15</v>
      </c>
      <c r="H42" s="47"/>
      <c r="I42" s="47"/>
      <c r="J42" s="47"/>
      <c r="K42" s="48"/>
      <c r="L42" s="49">
        <f t="shared" si="0"/>
        <v>0.15</v>
      </c>
      <c r="M42" s="46"/>
      <c r="N42" s="47">
        <v>0.2</v>
      </c>
      <c r="O42" s="47"/>
      <c r="P42" s="47"/>
      <c r="Q42" s="47"/>
      <c r="R42" s="48"/>
      <c r="S42" s="49">
        <f t="shared" si="1"/>
        <v>0.2</v>
      </c>
      <c r="T42" s="23">
        <v>45017</v>
      </c>
      <c r="U42" s="24">
        <v>21</v>
      </c>
      <c r="V42" s="123">
        <v>50</v>
      </c>
      <c r="W42" s="124"/>
      <c r="X42" s="125"/>
      <c r="Y42" s="22" t="s">
        <v>121</v>
      </c>
      <c r="Z42" s="126"/>
      <c r="AA42" s="2"/>
      <c r="AB42" s="2"/>
      <c r="AC42" s="2"/>
      <c r="AD42" s="2"/>
      <c r="AE42" s="2"/>
      <c r="AF42" s="2"/>
      <c r="AG42" s="2"/>
    </row>
    <row r="43" spans="1:33" x14ac:dyDescent="0.3">
      <c r="A43" s="144"/>
      <c r="B43" s="26">
        <v>32</v>
      </c>
      <c r="C43" s="25" t="s">
        <v>78</v>
      </c>
      <c r="D43" s="26" t="s">
        <v>101</v>
      </c>
      <c r="E43" s="26" t="s">
        <v>17</v>
      </c>
      <c r="F43" s="50"/>
      <c r="G43" s="51">
        <v>3</v>
      </c>
      <c r="H43" s="51"/>
      <c r="I43" s="51"/>
      <c r="J43" s="51"/>
      <c r="K43" s="52"/>
      <c r="L43" s="53">
        <f t="shared" si="0"/>
        <v>3</v>
      </c>
      <c r="M43" s="50"/>
      <c r="N43" s="51">
        <v>4</v>
      </c>
      <c r="O43" s="51"/>
      <c r="P43" s="51"/>
      <c r="Q43" s="51"/>
      <c r="R43" s="52"/>
      <c r="S43" s="53">
        <f t="shared" si="1"/>
        <v>4</v>
      </c>
      <c r="T43" s="28">
        <v>45017</v>
      </c>
      <c r="U43" s="29">
        <v>21</v>
      </c>
      <c r="V43" s="30">
        <v>32</v>
      </c>
      <c r="W43" s="27"/>
      <c r="X43" s="62"/>
      <c r="Y43" s="26" t="s">
        <v>121</v>
      </c>
      <c r="Z43" s="63"/>
      <c r="AA43" s="2"/>
      <c r="AB43" s="2"/>
      <c r="AC43" s="2"/>
      <c r="AD43" s="2"/>
      <c r="AE43" s="2"/>
      <c r="AF43" s="2"/>
      <c r="AG43" s="2"/>
    </row>
    <row r="44" spans="1:33" x14ac:dyDescent="0.3">
      <c r="A44" s="144"/>
      <c r="B44" s="26">
        <v>33</v>
      </c>
      <c r="C44" s="25" t="s">
        <v>79</v>
      </c>
      <c r="D44" s="26" t="s">
        <v>102</v>
      </c>
      <c r="E44" s="26" t="s">
        <v>17</v>
      </c>
      <c r="F44" s="50"/>
      <c r="G44" s="51">
        <v>0.22499999999999998</v>
      </c>
      <c r="H44" s="51"/>
      <c r="I44" s="51"/>
      <c r="J44" s="51"/>
      <c r="K44" s="52"/>
      <c r="L44" s="53">
        <f t="shared" si="0"/>
        <v>0.22499999999999998</v>
      </c>
      <c r="M44" s="50"/>
      <c r="N44" s="51">
        <v>0.3</v>
      </c>
      <c r="O44" s="51"/>
      <c r="P44" s="51"/>
      <c r="Q44" s="51"/>
      <c r="R44" s="52"/>
      <c r="S44" s="53">
        <f t="shared" si="1"/>
        <v>0.3</v>
      </c>
      <c r="T44" s="28">
        <v>45017</v>
      </c>
      <c r="U44" s="29">
        <v>21</v>
      </c>
      <c r="V44" s="30">
        <v>85.8</v>
      </c>
      <c r="W44" s="27"/>
      <c r="X44" s="62"/>
      <c r="Y44" s="26" t="s">
        <v>121</v>
      </c>
      <c r="Z44" s="63"/>
      <c r="AA44" s="2"/>
      <c r="AB44" s="2"/>
      <c r="AC44" s="2"/>
      <c r="AD44" s="2"/>
      <c r="AE44" s="2"/>
      <c r="AF44" s="2"/>
      <c r="AG44" s="2"/>
    </row>
    <row r="45" spans="1:33" ht="15" thickBot="1" x14ac:dyDescent="0.35">
      <c r="A45" s="145"/>
      <c r="B45" s="66">
        <v>34</v>
      </c>
      <c r="C45" s="127" t="s">
        <v>80</v>
      </c>
      <c r="D45" s="66" t="s">
        <v>103</v>
      </c>
      <c r="E45" s="66" t="s">
        <v>17</v>
      </c>
      <c r="F45" s="128"/>
      <c r="G45" s="129">
        <v>6</v>
      </c>
      <c r="H45" s="129"/>
      <c r="I45" s="129"/>
      <c r="J45" s="129"/>
      <c r="K45" s="130"/>
      <c r="L45" s="131">
        <f t="shared" si="0"/>
        <v>6</v>
      </c>
      <c r="M45" s="128"/>
      <c r="N45" s="129">
        <v>8</v>
      </c>
      <c r="O45" s="129"/>
      <c r="P45" s="129"/>
      <c r="Q45" s="129"/>
      <c r="R45" s="130"/>
      <c r="S45" s="131">
        <f t="shared" si="1"/>
        <v>8</v>
      </c>
      <c r="T45" s="132">
        <v>45017</v>
      </c>
      <c r="U45" s="133">
        <v>21</v>
      </c>
      <c r="V45" s="134">
        <v>63</v>
      </c>
      <c r="W45" s="135"/>
      <c r="X45" s="136"/>
      <c r="Y45" s="66" t="s">
        <v>121</v>
      </c>
      <c r="Z45" s="137"/>
      <c r="AA45" s="2"/>
      <c r="AB45" s="2"/>
      <c r="AC45" s="2"/>
      <c r="AD45" s="2"/>
      <c r="AE45" s="2"/>
      <c r="AF45" s="2"/>
      <c r="AG45" s="2"/>
    </row>
    <row r="46" spans="1:33" x14ac:dyDescent="0.3">
      <c r="A46" s="140" t="s">
        <v>126</v>
      </c>
      <c r="B46" s="111">
        <v>35</v>
      </c>
      <c r="C46" s="20" t="s">
        <v>81</v>
      </c>
      <c r="D46" s="111" t="s">
        <v>104</v>
      </c>
      <c r="E46" s="111" t="s">
        <v>17</v>
      </c>
      <c r="F46" s="112"/>
      <c r="G46" s="113">
        <v>6.75</v>
      </c>
      <c r="H46" s="113">
        <v>3.75</v>
      </c>
      <c r="I46" s="113"/>
      <c r="J46" s="113"/>
      <c r="K46" s="114"/>
      <c r="L46" s="115">
        <f t="shared" si="0"/>
        <v>10.5</v>
      </c>
      <c r="M46" s="112"/>
      <c r="N46" s="113">
        <v>9</v>
      </c>
      <c r="O46" s="113">
        <v>5</v>
      </c>
      <c r="P46" s="113"/>
      <c r="Q46" s="113"/>
      <c r="R46" s="114"/>
      <c r="S46" s="115">
        <f t="shared" si="1"/>
        <v>14</v>
      </c>
      <c r="T46" s="116">
        <v>45017</v>
      </c>
      <c r="U46" s="117">
        <v>21</v>
      </c>
      <c r="V46" s="118">
        <v>63</v>
      </c>
      <c r="W46" s="119"/>
      <c r="X46" s="120"/>
      <c r="Y46" s="111" t="s">
        <v>119</v>
      </c>
      <c r="Z46" s="121"/>
      <c r="AA46" s="2"/>
      <c r="AB46" s="2"/>
      <c r="AC46" s="2"/>
      <c r="AD46" s="2"/>
      <c r="AE46" s="2"/>
      <c r="AF46" s="2"/>
      <c r="AG46" s="2"/>
    </row>
    <row r="47" spans="1:33" x14ac:dyDescent="0.3">
      <c r="A47" s="141"/>
      <c r="B47" s="26">
        <v>36</v>
      </c>
      <c r="C47" s="25" t="s">
        <v>82</v>
      </c>
      <c r="D47" s="26" t="s">
        <v>105</v>
      </c>
      <c r="E47" s="26" t="s">
        <v>17</v>
      </c>
      <c r="F47" s="50"/>
      <c r="G47" s="51">
        <v>1.875</v>
      </c>
      <c r="H47" s="51">
        <v>2.25</v>
      </c>
      <c r="I47" s="51"/>
      <c r="J47" s="51"/>
      <c r="K47" s="52"/>
      <c r="L47" s="53">
        <f t="shared" si="0"/>
        <v>4.125</v>
      </c>
      <c r="M47" s="50"/>
      <c r="N47" s="51">
        <v>2.5</v>
      </c>
      <c r="O47" s="51">
        <v>3</v>
      </c>
      <c r="P47" s="51"/>
      <c r="Q47" s="51"/>
      <c r="R47" s="52"/>
      <c r="S47" s="53">
        <f t="shared" si="1"/>
        <v>5.5</v>
      </c>
      <c r="T47" s="28">
        <v>45017</v>
      </c>
      <c r="U47" s="29">
        <v>21</v>
      </c>
      <c r="V47" s="30">
        <v>50</v>
      </c>
      <c r="W47" s="27"/>
      <c r="X47" s="62"/>
      <c r="Y47" s="26" t="s">
        <v>119</v>
      </c>
      <c r="Z47" s="63"/>
      <c r="AA47" s="2"/>
      <c r="AB47" s="2"/>
      <c r="AC47" s="2"/>
      <c r="AD47" s="2"/>
      <c r="AE47" s="2"/>
      <c r="AF47" s="2"/>
      <c r="AG47" s="2"/>
    </row>
    <row r="48" spans="1:33" ht="15.6" customHeight="1" x14ac:dyDescent="0.3">
      <c r="A48" s="141"/>
      <c r="B48" s="26">
        <v>37</v>
      </c>
      <c r="C48" s="25" t="s">
        <v>83</v>
      </c>
      <c r="D48" s="26" t="s">
        <v>106</v>
      </c>
      <c r="E48" s="26" t="s">
        <v>17</v>
      </c>
      <c r="F48" s="50"/>
      <c r="G48" s="51">
        <v>8.625</v>
      </c>
      <c r="H48" s="51">
        <v>1.125</v>
      </c>
      <c r="I48" s="51"/>
      <c r="J48" s="51"/>
      <c r="K48" s="52"/>
      <c r="L48" s="53">
        <f t="shared" si="0"/>
        <v>9.75</v>
      </c>
      <c r="M48" s="50"/>
      <c r="N48" s="51">
        <v>11.5</v>
      </c>
      <c r="O48" s="51">
        <v>1.5</v>
      </c>
      <c r="P48" s="51"/>
      <c r="Q48" s="51"/>
      <c r="R48" s="52"/>
      <c r="S48" s="53">
        <f t="shared" si="1"/>
        <v>13</v>
      </c>
      <c r="T48" s="28">
        <v>45017</v>
      </c>
      <c r="U48" s="29">
        <v>21</v>
      </c>
      <c r="V48" s="30">
        <v>125</v>
      </c>
      <c r="W48" s="27"/>
      <c r="X48" s="62"/>
      <c r="Y48" s="26" t="s">
        <v>119</v>
      </c>
      <c r="Z48" s="63"/>
      <c r="AA48" s="2"/>
      <c r="AB48" s="2"/>
      <c r="AC48" s="2"/>
      <c r="AD48" s="2"/>
      <c r="AE48" s="2"/>
      <c r="AF48" s="2"/>
      <c r="AG48" s="2"/>
    </row>
    <row r="49" spans="1:33" x14ac:dyDescent="0.3">
      <c r="A49" s="141"/>
      <c r="B49" s="26">
        <v>38</v>
      </c>
      <c r="C49" s="25" t="s">
        <v>84</v>
      </c>
      <c r="D49" s="26" t="s">
        <v>107</v>
      </c>
      <c r="E49" s="26" t="s">
        <v>17</v>
      </c>
      <c r="F49" s="50"/>
      <c r="G49" s="51">
        <v>0.52499999999999991</v>
      </c>
      <c r="H49" s="51"/>
      <c r="I49" s="51"/>
      <c r="J49" s="51"/>
      <c r="K49" s="52"/>
      <c r="L49" s="53">
        <f t="shared" si="0"/>
        <v>0.52499999999999991</v>
      </c>
      <c r="M49" s="50"/>
      <c r="N49" s="51">
        <v>0.7</v>
      </c>
      <c r="O49" s="51"/>
      <c r="P49" s="51"/>
      <c r="Q49" s="51"/>
      <c r="R49" s="52"/>
      <c r="S49" s="53">
        <f t="shared" si="1"/>
        <v>0.7</v>
      </c>
      <c r="T49" s="28">
        <v>45017</v>
      </c>
      <c r="U49" s="29">
        <v>21</v>
      </c>
      <c r="V49" s="30">
        <v>40</v>
      </c>
      <c r="W49" s="27"/>
      <c r="X49" s="62"/>
      <c r="Y49" s="26" t="s">
        <v>118</v>
      </c>
      <c r="Z49" s="63"/>
      <c r="AA49" s="2"/>
      <c r="AB49" s="2"/>
      <c r="AC49" s="2"/>
      <c r="AD49" s="2"/>
      <c r="AE49" s="2"/>
      <c r="AF49" s="2"/>
      <c r="AG49" s="2"/>
    </row>
    <row r="50" spans="1:33" x14ac:dyDescent="0.3">
      <c r="A50" s="141"/>
      <c r="B50" s="26">
        <v>39</v>
      </c>
      <c r="C50" s="25" t="s">
        <v>85</v>
      </c>
      <c r="D50" s="26" t="s">
        <v>108</v>
      </c>
      <c r="E50" s="26" t="s">
        <v>17</v>
      </c>
      <c r="F50" s="50"/>
      <c r="G50" s="51">
        <v>4.2750000000000004</v>
      </c>
      <c r="H50" s="51"/>
      <c r="I50" s="51"/>
      <c r="J50" s="51"/>
      <c r="K50" s="52"/>
      <c r="L50" s="53">
        <f t="shared" si="0"/>
        <v>4.2750000000000004</v>
      </c>
      <c r="M50" s="50"/>
      <c r="N50" s="51">
        <v>5.7</v>
      </c>
      <c r="O50" s="51"/>
      <c r="P50" s="51"/>
      <c r="Q50" s="51"/>
      <c r="R50" s="52"/>
      <c r="S50" s="53">
        <f t="shared" si="1"/>
        <v>5.7</v>
      </c>
      <c r="T50" s="28">
        <v>45017</v>
      </c>
      <c r="U50" s="29">
        <v>21</v>
      </c>
      <c r="V50" s="30">
        <v>40</v>
      </c>
      <c r="W50" s="27"/>
      <c r="X50" s="62"/>
      <c r="Y50" s="26" t="s">
        <v>119</v>
      </c>
      <c r="Z50" s="63"/>
      <c r="AA50" s="2"/>
      <c r="AB50" s="2"/>
      <c r="AC50" s="2"/>
      <c r="AD50" s="2"/>
      <c r="AE50" s="2"/>
      <c r="AF50" s="2"/>
      <c r="AG50" s="2"/>
    </row>
    <row r="51" spans="1:33" ht="15" thickBot="1" x14ac:dyDescent="0.35">
      <c r="A51" s="142"/>
      <c r="B51" s="26">
        <v>40</v>
      </c>
      <c r="C51" s="25" t="s">
        <v>86</v>
      </c>
      <c r="D51" s="26" t="s">
        <v>109</v>
      </c>
      <c r="E51" s="26" t="s">
        <v>17</v>
      </c>
      <c r="F51" s="50"/>
      <c r="G51" s="51">
        <v>3</v>
      </c>
      <c r="H51" s="51">
        <v>3</v>
      </c>
      <c r="I51" s="51"/>
      <c r="J51" s="51"/>
      <c r="K51" s="52"/>
      <c r="L51" s="53">
        <f t="shared" si="0"/>
        <v>6</v>
      </c>
      <c r="M51" s="50"/>
      <c r="N51" s="51">
        <v>4</v>
      </c>
      <c r="O51" s="51">
        <v>4</v>
      </c>
      <c r="P51" s="51"/>
      <c r="Q51" s="51"/>
      <c r="R51" s="52"/>
      <c r="S51" s="53">
        <f t="shared" si="1"/>
        <v>8</v>
      </c>
      <c r="T51" s="28">
        <v>45017</v>
      </c>
      <c r="U51" s="29">
        <v>21</v>
      </c>
      <c r="V51" s="30">
        <v>32</v>
      </c>
      <c r="W51" s="27"/>
      <c r="X51" s="62"/>
      <c r="Y51" s="66" t="s">
        <v>119</v>
      </c>
      <c r="Z51" s="63"/>
      <c r="AA51" s="2"/>
      <c r="AB51" s="2"/>
      <c r="AC51" s="2"/>
      <c r="AD51" s="2"/>
      <c r="AE51" s="2"/>
      <c r="AF51" s="2"/>
      <c r="AG51" s="2"/>
    </row>
    <row r="52" spans="1:33" ht="15" thickBot="1" x14ac:dyDescent="0.35">
      <c r="A52" s="32" t="s">
        <v>21</v>
      </c>
      <c r="B52" s="33">
        <f>COUNT(B12:B51)</f>
        <v>40</v>
      </c>
      <c r="C52" s="34"/>
      <c r="D52" s="35"/>
      <c r="E52" s="36"/>
      <c r="F52" s="37">
        <f t="shared" ref="F52:S52" si="2">SUM(F12:F51)</f>
        <v>0</v>
      </c>
      <c r="G52" s="38">
        <f t="shared" si="2"/>
        <v>81.816000000000003</v>
      </c>
      <c r="H52" s="38">
        <f t="shared" si="2"/>
        <v>14.080500000000001</v>
      </c>
      <c r="I52" s="38">
        <f t="shared" si="2"/>
        <v>39.18</v>
      </c>
      <c r="J52" s="38">
        <f t="shared" si="2"/>
        <v>0</v>
      </c>
      <c r="K52" s="39">
        <f t="shared" si="2"/>
        <v>0</v>
      </c>
      <c r="L52" s="40">
        <f t="shared" si="2"/>
        <v>135.07650000000001</v>
      </c>
      <c r="M52" s="37">
        <f t="shared" si="2"/>
        <v>0</v>
      </c>
      <c r="N52" s="38">
        <f t="shared" si="2"/>
        <v>109.08800000000001</v>
      </c>
      <c r="O52" s="38">
        <f t="shared" si="2"/>
        <v>18.774000000000001</v>
      </c>
      <c r="P52" s="38">
        <f t="shared" si="2"/>
        <v>52.24</v>
      </c>
      <c r="Q52" s="38">
        <f t="shared" si="2"/>
        <v>0</v>
      </c>
      <c r="R52" s="39">
        <f t="shared" si="2"/>
        <v>0</v>
      </c>
      <c r="S52" s="40">
        <f t="shared" si="2"/>
        <v>180.10199999999998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5" spans="1:33" x14ac:dyDescent="0.3">
      <c r="F55" s="1"/>
      <c r="G55" s="1"/>
      <c r="H55" s="1"/>
      <c r="L55" s="1"/>
    </row>
    <row r="57" spans="1:33" x14ac:dyDescent="0.3">
      <c r="L57" s="1"/>
    </row>
    <row r="58" spans="1:33" x14ac:dyDescent="0.3">
      <c r="M58" s="1"/>
    </row>
  </sheetData>
  <mergeCells count="26">
    <mergeCell ref="A40:A41"/>
    <mergeCell ref="A42:A45"/>
    <mergeCell ref="A46:A51"/>
    <mergeCell ref="A12:A39"/>
    <mergeCell ref="Z10:Z11"/>
    <mergeCell ref="A10:A11"/>
    <mergeCell ref="B10:B11"/>
    <mergeCell ref="C10:C11"/>
    <mergeCell ref="D10:D11"/>
    <mergeCell ref="Y10:Y11"/>
    <mergeCell ref="S10:S11"/>
    <mergeCell ref="V10:V11"/>
    <mergeCell ref="W10:W11"/>
    <mergeCell ref="X10:X11"/>
    <mergeCell ref="A1:S3"/>
    <mergeCell ref="A9:G9"/>
    <mergeCell ref="C5:C6"/>
    <mergeCell ref="D5:D6"/>
    <mergeCell ref="E5:E6"/>
    <mergeCell ref="F5:L5"/>
    <mergeCell ref="M5:S5"/>
    <mergeCell ref="F10:K10"/>
    <mergeCell ref="T10:T11"/>
    <mergeCell ref="U10:U11"/>
    <mergeCell ref="L10:L11"/>
    <mergeCell ref="M10:R10"/>
  </mergeCells>
  <dataValidations count="1">
    <dataValidation type="custom" allowBlank="1" showInputMessage="1" showErrorMessage="1" errorTitle="Chybná hodnota" error="Zadali ste chybnú hodnotu. EIC kód musí mať presne 16 znakov." sqref="D12" xr:uid="{06DFF9A9-7AC6-4559-846C-4252C02350D8}">
      <formula1>LEN(D12)=16</formula1>
    </dataValidation>
  </dataValidations>
  <pageMargins left="0.7" right="0.7" top="0.75" bottom="0.75" header="0.3" footer="0.3"/>
  <pageSetup paperSize="9" orientation="portrait" r:id="rId1"/>
  <ignoredErrors>
    <ignoredError sqref="V12:V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2023-01-31T17:59:51Z</dcterms:modified>
</cp:coreProperties>
</file>