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NS\FARMÁR TRETEJ GENERÁCIE 3.0\Hovädzie mäso\"/>
    </mc:Choice>
  </mc:AlternateContent>
  <xr:revisionPtr revIDLastSave="0" documentId="13_ncr:1_{C6F6C912-3101-4E66-947A-4122B61EA8E1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popis" sheetId="11" state="hidden" r:id="rId1"/>
    <sheet name="dataset" sheetId="5" r:id="rId2"/>
    <sheet name="pivot" sheetId="8" state="hidden" r:id="rId3"/>
    <sheet name="cennik" sheetId="6" r:id="rId4"/>
  </sheets>
  <externalReferences>
    <externalReference r:id="rId5"/>
  </externalReferences>
  <calcPr calcId="191028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I2183" i="5"/>
  <c r="J4" i="5"/>
  <c r="J5" i="5"/>
  <c r="J6" i="5"/>
  <c r="J7" i="5"/>
  <c r="K7" i="5" s="1"/>
  <c r="J8" i="5"/>
  <c r="K8" i="5" s="1"/>
  <c r="J9" i="5"/>
  <c r="K9" i="5" s="1"/>
  <c r="J10" i="5"/>
  <c r="K10" i="5" s="1"/>
  <c r="J11" i="5"/>
  <c r="K11" i="5" s="1"/>
  <c r="J12" i="5"/>
  <c r="K12" i="5" s="1"/>
  <c r="J13" i="5"/>
  <c r="J14" i="5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J22" i="5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J30" i="5"/>
  <c r="J31" i="5"/>
  <c r="K31" i="5" s="1"/>
  <c r="J32" i="5"/>
  <c r="J33" i="5"/>
  <c r="K33" i="5" s="1"/>
  <c r="J34" i="5"/>
  <c r="K34" i="5" s="1"/>
  <c r="J35" i="5"/>
  <c r="K35" i="5" s="1"/>
  <c r="J36" i="5"/>
  <c r="K36" i="5" s="1"/>
  <c r="J37" i="5"/>
  <c r="J38" i="5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J46" i="5"/>
  <c r="J47" i="5"/>
  <c r="K47" i="5" s="1"/>
  <c r="J48" i="5"/>
  <c r="J49" i="5"/>
  <c r="K49" i="5" s="1"/>
  <c r="J50" i="5"/>
  <c r="K50" i="5" s="1"/>
  <c r="J51" i="5"/>
  <c r="K51" i="5" s="1"/>
  <c r="J52" i="5"/>
  <c r="K52" i="5" s="1"/>
  <c r="J53" i="5"/>
  <c r="J54" i="5"/>
  <c r="J55" i="5"/>
  <c r="K55" i="5" s="1"/>
  <c r="J56" i="5"/>
  <c r="K56" i="5" s="1"/>
  <c r="J57" i="5"/>
  <c r="K57" i="5" s="1"/>
  <c r="J58" i="5"/>
  <c r="K58" i="5" s="1"/>
  <c r="J59" i="5"/>
  <c r="K59" i="5" s="1"/>
  <c r="J60" i="5"/>
  <c r="J61" i="5"/>
  <c r="J62" i="5"/>
  <c r="J63" i="5"/>
  <c r="K63" i="5" s="1"/>
  <c r="J64" i="5"/>
  <c r="K64" i="5" s="1"/>
  <c r="J65" i="5"/>
  <c r="K65" i="5" s="1"/>
  <c r="J66" i="5"/>
  <c r="K66" i="5" s="1"/>
  <c r="J67" i="5"/>
  <c r="K67" i="5" s="1"/>
  <c r="J68" i="5"/>
  <c r="K68" i="5" s="1"/>
  <c r="J69" i="5"/>
  <c r="J70" i="5"/>
  <c r="J71" i="5"/>
  <c r="K71" i="5" s="1"/>
  <c r="J72" i="5"/>
  <c r="J73" i="5"/>
  <c r="K73" i="5" s="1"/>
  <c r="J74" i="5"/>
  <c r="K74" i="5" s="1"/>
  <c r="J75" i="5"/>
  <c r="K75" i="5" s="1"/>
  <c r="J76" i="5"/>
  <c r="K76" i="5" s="1"/>
  <c r="J77" i="5"/>
  <c r="J78" i="5"/>
  <c r="J79" i="5"/>
  <c r="K79" i="5" s="1"/>
  <c r="J80" i="5"/>
  <c r="K80" i="5" s="1"/>
  <c r="J81" i="5"/>
  <c r="K81" i="5" s="1"/>
  <c r="J82" i="5"/>
  <c r="K82" i="5" s="1"/>
  <c r="J83" i="5"/>
  <c r="K83" i="5" s="1"/>
  <c r="J84" i="5"/>
  <c r="J85" i="5"/>
  <c r="J86" i="5"/>
  <c r="J87" i="5"/>
  <c r="K87" i="5" s="1"/>
  <c r="J88" i="5"/>
  <c r="J89" i="5"/>
  <c r="K89" i="5" s="1"/>
  <c r="J90" i="5"/>
  <c r="K90" i="5" s="1"/>
  <c r="J91" i="5"/>
  <c r="K91" i="5" s="1"/>
  <c r="J92" i="5"/>
  <c r="K92" i="5" s="1"/>
  <c r="J93" i="5"/>
  <c r="J94" i="5"/>
  <c r="J95" i="5"/>
  <c r="K95" i="5" s="1"/>
  <c r="J96" i="5"/>
  <c r="K96" i="5" s="1"/>
  <c r="J97" i="5"/>
  <c r="K97" i="5" s="1"/>
  <c r="J98" i="5"/>
  <c r="K98" i="5" s="1"/>
  <c r="J99" i="5"/>
  <c r="K99" i="5" s="1"/>
  <c r="J100" i="5"/>
  <c r="K100" i="5" s="1"/>
  <c r="J101" i="5"/>
  <c r="J102" i="5"/>
  <c r="J103" i="5"/>
  <c r="K103" i="5" s="1"/>
  <c r="J104" i="5"/>
  <c r="K104" i="5" s="1"/>
  <c r="J105" i="5"/>
  <c r="K105" i="5" s="1"/>
  <c r="J106" i="5"/>
  <c r="K106" i="5" s="1"/>
  <c r="J107" i="5"/>
  <c r="K107" i="5" s="1"/>
  <c r="J108" i="5"/>
  <c r="K108" i="5" s="1"/>
  <c r="J109" i="5"/>
  <c r="J110" i="5"/>
  <c r="J111" i="5"/>
  <c r="K111" i="5" s="1"/>
  <c r="J112" i="5"/>
  <c r="J113" i="5"/>
  <c r="K113" i="5" s="1"/>
  <c r="J114" i="5"/>
  <c r="K114" i="5" s="1"/>
  <c r="J115" i="5"/>
  <c r="K115" i="5" s="1"/>
  <c r="J116" i="5"/>
  <c r="K116" i="5" s="1"/>
  <c r="J117" i="5"/>
  <c r="J118" i="5"/>
  <c r="J119" i="5"/>
  <c r="K119" i="5" s="1"/>
  <c r="J120" i="5"/>
  <c r="K120" i="5" s="1"/>
  <c r="J121" i="5"/>
  <c r="K121" i="5" s="1"/>
  <c r="J122" i="5"/>
  <c r="K122" i="5" s="1"/>
  <c r="J123" i="5"/>
  <c r="K123" i="5" s="1"/>
  <c r="J124" i="5"/>
  <c r="J125" i="5"/>
  <c r="J126" i="5"/>
  <c r="J127" i="5"/>
  <c r="K127" i="5" s="1"/>
  <c r="J128" i="5"/>
  <c r="K128" i="5" s="1"/>
  <c r="J129" i="5"/>
  <c r="K129" i="5" s="1"/>
  <c r="J130" i="5"/>
  <c r="K130" i="5" s="1"/>
  <c r="J131" i="5"/>
  <c r="K131" i="5" s="1"/>
  <c r="J132" i="5"/>
  <c r="K132" i="5" s="1"/>
  <c r="J133" i="5"/>
  <c r="J134" i="5"/>
  <c r="J135" i="5"/>
  <c r="K135" i="5" s="1"/>
  <c r="J136" i="5"/>
  <c r="J137" i="5"/>
  <c r="K137" i="5" s="1"/>
  <c r="J138" i="5"/>
  <c r="K138" i="5" s="1"/>
  <c r="J139" i="5"/>
  <c r="K139" i="5" s="1"/>
  <c r="J140" i="5"/>
  <c r="K140" i="5" s="1"/>
  <c r="J141" i="5"/>
  <c r="J142" i="5"/>
  <c r="J143" i="5"/>
  <c r="K143" i="5" s="1"/>
  <c r="J144" i="5"/>
  <c r="K144" i="5" s="1"/>
  <c r="J145" i="5"/>
  <c r="K145" i="5" s="1"/>
  <c r="J146" i="5"/>
  <c r="K146" i="5" s="1"/>
  <c r="J147" i="5"/>
  <c r="K147" i="5" s="1"/>
  <c r="J148" i="5"/>
  <c r="K148" i="5" s="1"/>
  <c r="J149" i="5"/>
  <c r="J150" i="5"/>
  <c r="J151" i="5"/>
  <c r="K151" i="5" s="1"/>
  <c r="J152" i="5"/>
  <c r="K152" i="5" s="1"/>
  <c r="J153" i="5"/>
  <c r="K153" i="5" s="1"/>
  <c r="J154" i="5"/>
  <c r="K154" i="5" s="1"/>
  <c r="J155" i="5"/>
  <c r="K155" i="5" s="1"/>
  <c r="J156" i="5"/>
  <c r="K156" i="5" s="1"/>
  <c r="J157" i="5"/>
  <c r="J158" i="5"/>
  <c r="J159" i="5"/>
  <c r="K159" i="5" s="1"/>
  <c r="J160" i="5"/>
  <c r="K160" i="5" s="1"/>
  <c r="J161" i="5"/>
  <c r="K161" i="5" s="1"/>
  <c r="J162" i="5"/>
  <c r="K162" i="5" s="1"/>
  <c r="J163" i="5"/>
  <c r="K163" i="5" s="1"/>
  <c r="J164" i="5"/>
  <c r="K164" i="5" s="1"/>
  <c r="J165" i="5"/>
  <c r="J166" i="5"/>
  <c r="J167" i="5"/>
  <c r="K167" i="5" s="1"/>
  <c r="J168" i="5"/>
  <c r="K168" i="5" s="1"/>
  <c r="J169" i="5"/>
  <c r="K169" i="5" s="1"/>
  <c r="J170" i="5"/>
  <c r="K170" i="5" s="1"/>
  <c r="J171" i="5"/>
  <c r="K171" i="5" s="1"/>
  <c r="J172" i="5"/>
  <c r="K172" i="5" s="1"/>
  <c r="J173" i="5"/>
  <c r="J174" i="5"/>
  <c r="J175" i="5"/>
  <c r="K175" i="5" s="1"/>
  <c r="J176" i="5"/>
  <c r="K176" i="5" s="1"/>
  <c r="J177" i="5"/>
  <c r="K177" i="5" s="1"/>
  <c r="J178" i="5"/>
  <c r="K178" i="5" s="1"/>
  <c r="J179" i="5"/>
  <c r="K179" i="5" s="1"/>
  <c r="J180" i="5"/>
  <c r="K180" i="5" s="1"/>
  <c r="J181" i="5"/>
  <c r="J182" i="5"/>
  <c r="J183" i="5"/>
  <c r="K183" i="5" s="1"/>
  <c r="J184" i="5"/>
  <c r="K184" i="5" s="1"/>
  <c r="J185" i="5"/>
  <c r="K185" i="5" s="1"/>
  <c r="J186" i="5"/>
  <c r="K186" i="5" s="1"/>
  <c r="J187" i="5"/>
  <c r="K187" i="5" s="1"/>
  <c r="J188" i="5"/>
  <c r="J189" i="5"/>
  <c r="J190" i="5"/>
  <c r="J191" i="5"/>
  <c r="K191" i="5" s="1"/>
  <c r="J192" i="5"/>
  <c r="K192" i="5" s="1"/>
  <c r="J193" i="5"/>
  <c r="K193" i="5" s="1"/>
  <c r="J194" i="5"/>
  <c r="K194" i="5" s="1"/>
  <c r="J195" i="5"/>
  <c r="K195" i="5" s="1"/>
  <c r="J196" i="5"/>
  <c r="K196" i="5" s="1"/>
  <c r="J197" i="5"/>
  <c r="J198" i="5"/>
  <c r="J199" i="5"/>
  <c r="K199" i="5" s="1"/>
  <c r="J200" i="5"/>
  <c r="J201" i="5"/>
  <c r="K201" i="5" s="1"/>
  <c r="J202" i="5"/>
  <c r="K202" i="5" s="1"/>
  <c r="J203" i="5"/>
  <c r="K203" i="5" s="1"/>
  <c r="J204" i="5"/>
  <c r="K204" i="5" s="1"/>
  <c r="J205" i="5"/>
  <c r="J206" i="5"/>
  <c r="J207" i="5"/>
  <c r="K207" i="5" s="1"/>
  <c r="J208" i="5"/>
  <c r="K208" i="5" s="1"/>
  <c r="J209" i="5"/>
  <c r="K209" i="5" s="1"/>
  <c r="J210" i="5"/>
  <c r="K210" i="5" s="1"/>
  <c r="J211" i="5"/>
  <c r="K211" i="5" s="1"/>
  <c r="J212" i="5"/>
  <c r="K212" i="5" s="1"/>
  <c r="J213" i="5"/>
  <c r="J214" i="5"/>
  <c r="J215" i="5"/>
  <c r="K215" i="5" s="1"/>
  <c r="J216" i="5"/>
  <c r="K216" i="5" s="1"/>
  <c r="J217" i="5"/>
  <c r="K217" i="5" s="1"/>
  <c r="J218" i="5"/>
  <c r="K218" i="5" s="1"/>
  <c r="J219" i="5"/>
  <c r="K219" i="5" s="1"/>
  <c r="J220" i="5"/>
  <c r="K220" i="5" s="1"/>
  <c r="J221" i="5"/>
  <c r="J222" i="5"/>
  <c r="J223" i="5"/>
  <c r="K223" i="5" s="1"/>
  <c r="J224" i="5"/>
  <c r="J225" i="5"/>
  <c r="K225" i="5" s="1"/>
  <c r="J226" i="5"/>
  <c r="K226" i="5" s="1"/>
  <c r="J227" i="5"/>
  <c r="K227" i="5" s="1"/>
  <c r="J228" i="5"/>
  <c r="K228" i="5" s="1"/>
  <c r="J229" i="5"/>
  <c r="J230" i="5"/>
  <c r="J231" i="5"/>
  <c r="K231" i="5" s="1"/>
  <c r="J232" i="5"/>
  <c r="K232" i="5" s="1"/>
  <c r="J233" i="5"/>
  <c r="K233" i="5" s="1"/>
  <c r="J234" i="5"/>
  <c r="K234" i="5" s="1"/>
  <c r="J235" i="5"/>
  <c r="K235" i="5" s="1"/>
  <c r="J236" i="5"/>
  <c r="K236" i="5" s="1"/>
  <c r="J237" i="5"/>
  <c r="J238" i="5"/>
  <c r="J239" i="5"/>
  <c r="K239" i="5" s="1"/>
  <c r="J240" i="5"/>
  <c r="K240" i="5" s="1"/>
  <c r="J241" i="5"/>
  <c r="K241" i="5" s="1"/>
  <c r="J242" i="5"/>
  <c r="K242" i="5" s="1"/>
  <c r="J243" i="5"/>
  <c r="K243" i="5" s="1"/>
  <c r="J244" i="5"/>
  <c r="K244" i="5" s="1"/>
  <c r="J245" i="5"/>
  <c r="J246" i="5"/>
  <c r="J247" i="5"/>
  <c r="K247" i="5" s="1"/>
  <c r="J248" i="5"/>
  <c r="K248" i="5" s="1"/>
  <c r="J249" i="5"/>
  <c r="K249" i="5" s="1"/>
  <c r="J250" i="5"/>
  <c r="K250" i="5" s="1"/>
  <c r="J251" i="5"/>
  <c r="K251" i="5" s="1"/>
  <c r="J252" i="5"/>
  <c r="J253" i="5"/>
  <c r="J254" i="5"/>
  <c r="J255" i="5"/>
  <c r="J256" i="5"/>
  <c r="K256" i="5" s="1"/>
  <c r="J257" i="5"/>
  <c r="K257" i="5" s="1"/>
  <c r="J258" i="5"/>
  <c r="K258" i="5" s="1"/>
  <c r="J259" i="5"/>
  <c r="K259" i="5" s="1"/>
  <c r="J260" i="5"/>
  <c r="K260" i="5" s="1"/>
  <c r="J261" i="5"/>
  <c r="J262" i="5"/>
  <c r="J263" i="5"/>
  <c r="K263" i="5" s="1"/>
  <c r="J264" i="5"/>
  <c r="K264" i="5" s="1"/>
  <c r="J265" i="5"/>
  <c r="K265" i="5" s="1"/>
  <c r="J266" i="5"/>
  <c r="K266" i="5" s="1"/>
  <c r="J267" i="5"/>
  <c r="K267" i="5" s="1"/>
  <c r="J268" i="5"/>
  <c r="K268" i="5" s="1"/>
  <c r="J269" i="5"/>
  <c r="J270" i="5"/>
  <c r="J271" i="5"/>
  <c r="K271" i="5" s="1"/>
  <c r="J272" i="5"/>
  <c r="K272" i="5" s="1"/>
  <c r="J273" i="5"/>
  <c r="K273" i="5" s="1"/>
  <c r="J274" i="5"/>
  <c r="K274" i="5" s="1"/>
  <c r="J275" i="5"/>
  <c r="K275" i="5" s="1"/>
  <c r="J276" i="5"/>
  <c r="K276" i="5" s="1"/>
  <c r="J277" i="5"/>
  <c r="J278" i="5"/>
  <c r="J279" i="5"/>
  <c r="K279" i="5" s="1"/>
  <c r="J280" i="5"/>
  <c r="J281" i="5"/>
  <c r="K281" i="5" s="1"/>
  <c r="J282" i="5"/>
  <c r="K282" i="5" s="1"/>
  <c r="J283" i="5"/>
  <c r="K283" i="5" s="1"/>
  <c r="J284" i="5"/>
  <c r="K284" i="5" s="1"/>
  <c r="J285" i="5"/>
  <c r="J286" i="5"/>
  <c r="J287" i="5"/>
  <c r="K287" i="5" s="1"/>
  <c r="J288" i="5"/>
  <c r="K288" i="5" s="1"/>
  <c r="J289" i="5"/>
  <c r="K289" i="5" s="1"/>
  <c r="J290" i="5"/>
  <c r="K290" i="5" s="1"/>
  <c r="J291" i="5"/>
  <c r="K291" i="5" s="1"/>
  <c r="J292" i="5"/>
  <c r="K292" i="5" s="1"/>
  <c r="J293" i="5"/>
  <c r="J294" i="5"/>
  <c r="J295" i="5"/>
  <c r="K295" i="5" s="1"/>
  <c r="J296" i="5"/>
  <c r="K296" i="5" s="1"/>
  <c r="J297" i="5"/>
  <c r="K297" i="5" s="1"/>
  <c r="J298" i="5"/>
  <c r="K298" i="5" s="1"/>
  <c r="J299" i="5"/>
  <c r="K299" i="5" s="1"/>
  <c r="J300" i="5"/>
  <c r="K300" i="5" s="1"/>
  <c r="J301" i="5"/>
  <c r="J302" i="5"/>
  <c r="J303" i="5"/>
  <c r="K303" i="5" s="1"/>
  <c r="J304" i="5"/>
  <c r="K304" i="5" s="1"/>
  <c r="J305" i="5"/>
  <c r="K305" i="5" s="1"/>
  <c r="J306" i="5"/>
  <c r="K306" i="5" s="1"/>
  <c r="J307" i="5"/>
  <c r="K307" i="5" s="1"/>
  <c r="J308" i="5"/>
  <c r="K308" i="5" s="1"/>
  <c r="J309" i="5"/>
  <c r="J310" i="5"/>
  <c r="J311" i="5"/>
  <c r="K311" i="5" s="1"/>
  <c r="J312" i="5"/>
  <c r="K312" i="5" s="1"/>
  <c r="J313" i="5"/>
  <c r="K313" i="5" s="1"/>
  <c r="J314" i="5"/>
  <c r="K314" i="5" s="1"/>
  <c r="J315" i="5"/>
  <c r="K315" i="5" s="1"/>
  <c r="J316" i="5"/>
  <c r="K316" i="5" s="1"/>
  <c r="J317" i="5"/>
  <c r="J318" i="5"/>
  <c r="J319" i="5"/>
  <c r="K319" i="5" s="1"/>
  <c r="J320" i="5"/>
  <c r="K320" i="5" s="1"/>
  <c r="J321" i="5"/>
  <c r="K321" i="5" s="1"/>
  <c r="J322" i="5"/>
  <c r="K322" i="5" s="1"/>
  <c r="J323" i="5"/>
  <c r="K323" i="5" s="1"/>
  <c r="J324" i="5"/>
  <c r="K324" i="5" s="1"/>
  <c r="J325" i="5"/>
  <c r="J326" i="5"/>
  <c r="J327" i="5"/>
  <c r="K327" i="5" s="1"/>
  <c r="J328" i="5"/>
  <c r="K328" i="5" s="1"/>
  <c r="J329" i="5"/>
  <c r="K329" i="5" s="1"/>
  <c r="J330" i="5"/>
  <c r="K330" i="5" s="1"/>
  <c r="J331" i="5"/>
  <c r="K331" i="5" s="1"/>
  <c r="J332" i="5"/>
  <c r="K332" i="5" s="1"/>
  <c r="J333" i="5"/>
  <c r="J334" i="5"/>
  <c r="J335" i="5"/>
  <c r="K335" i="5" s="1"/>
  <c r="J336" i="5"/>
  <c r="K336" i="5" s="1"/>
  <c r="J337" i="5"/>
  <c r="K337" i="5" s="1"/>
  <c r="J338" i="5"/>
  <c r="K338" i="5" s="1"/>
  <c r="J339" i="5"/>
  <c r="K339" i="5" s="1"/>
  <c r="J340" i="5"/>
  <c r="J341" i="5"/>
  <c r="J342" i="5"/>
  <c r="J343" i="5"/>
  <c r="K343" i="5" s="1"/>
  <c r="J344" i="5"/>
  <c r="K344" i="5" s="1"/>
  <c r="J345" i="5"/>
  <c r="K345" i="5" s="1"/>
  <c r="J346" i="5"/>
  <c r="K346" i="5" s="1"/>
  <c r="J347" i="5"/>
  <c r="K347" i="5" s="1"/>
  <c r="J348" i="5"/>
  <c r="K348" i="5" s="1"/>
  <c r="J349" i="5"/>
  <c r="J350" i="5"/>
  <c r="J351" i="5"/>
  <c r="K351" i="5" s="1"/>
  <c r="J352" i="5"/>
  <c r="J353" i="5"/>
  <c r="K353" i="5" s="1"/>
  <c r="J354" i="5"/>
  <c r="K354" i="5" s="1"/>
  <c r="J355" i="5"/>
  <c r="K355" i="5" s="1"/>
  <c r="J356" i="5"/>
  <c r="K356" i="5" s="1"/>
  <c r="J357" i="5"/>
  <c r="J358" i="5"/>
  <c r="J359" i="5"/>
  <c r="K359" i="5" s="1"/>
  <c r="J360" i="5"/>
  <c r="K360" i="5" s="1"/>
  <c r="J361" i="5"/>
  <c r="K361" i="5" s="1"/>
  <c r="J362" i="5"/>
  <c r="K362" i="5" s="1"/>
  <c r="J363" i="5"/>
  <c r="K363" i="5" s="1"/>
  <c r="J364" i="5"/>
  <c r="K364" i="5" s="1"/>
  <c r="J365" i="5"/>
  <c r="J366" i="5"/>
  <c r="J367" i="5"/>
  <c r="K367" i="5" s="1"/>
  <c r="J368" i="5"/>
  <c r="J369" i="5"/>
  <c r="K369" i="5" s="1"/>
  <c r="J370" i="5"/>
  <c r="K370" i="5" s="1"/>
  <c r="J371" i="5"/>
  <c r="K371" i="5" s="1"/>
  <c r="J372" i="5"/>
  <c r="K372" i="5" s="1"/>
  <c r="J373" i="5"/>
  <c r="J374" i="5"/>
  <c r="J375" i="5"/>
  <c r="K375" i="5" s="1"/>
  <c r="J376" i="5"/>
  <c r="K376" i="5" s="1"/>
  <c r="J377" i="5"/>
  <c r="K377" i="5" s="1"/>
  <c r="J378" i="5"/>
  <c r="K378" i="5" s="1"/>
  <c r="J379" i="5"/>
  <c r="K379" i="5" s="1"/>
  <c r="J380" i="5"/>
  <c r="K380" i="5" s="1"/>
  <c r="J381" i="5"/>
  <c r="J382" i="5"/>
  <c r="J383" i="5"/>
  <c r="K383" i="5" s="1"/>
  <c r="J384" i="5"/>
  <c r="K384" i="5" s="1"/>
  <c r="J385" i="5"/>
  <c r="K385" i="5" s="1"/>
  <c r="J386" i="5"/>
  <c r="K386" i="5" s="1"/>
  <c r="J387" i="5"/>
  <c r="K387" i="5" s="1"/>
  <c r="J388" i="5"/>
  <c r="K388" i="5" s="1"/>
  <c r="J389" i="5"/>
  <c r="J390" i="5"/>
  <c r="J391" i="5"/>
  <c r="K391" i="5" s="1"/>
  <c r="J392" i="5"/>
  <c r="K392" i="5" s="1"/>
  <c r="J393" i="5"/>
  <c r="K393" i="5" s="1"/>
  <c r="J394" i="5"/>
  <c r="K394" i="5" s="1"/>
  <c r="J395" i="5"/>
  <c r="K395" i="5" s="1"/>
  <c r="J396" i="5"/>
  <c r="K396" i="5" s="1"/>
  <c r="J397" i="5"/>
  <c r="J398" i="5"/>
  <c r="J399" i="5"/>
  <c r="K399" i="5" s="1"/>
  <c r="J400" i="5"/>
  <c r="K400" i="5" s="1"/>
  <c r="J401" i="5"/>
  <c r="K401" i="5" s="1"/>
  <c r="J402" i="5"/>
  <c r="K402" i="5" s="1"/>
  <c r="J403" i="5"/>
  <c r="K403" i="5" s="1"/>
  <c r="J404" i="5"/>
  <c r="J405" i="5"/>
  <c r="J406" i="5"/>
  <c r="J407" i="5"/>
  <c r="K407" i="5" s="1"/>
  <c r="J408" i="5"/>
  <c r="K408" i="5" s="1"/>
  <c r="J409" i="5"/>
  <c r="K409" i="5" s="1"/>
  <c r="J410" i="5"/>
  <c r="K410" i="5" s="1"/>
  <c r="J411" i="5"/>
  <c r="K411" i="5" s="1"/>
  <c r="J412" i="5"/>
  <c r="K412" i="5" s="1"/>
  <c r="J413" i="5"/>
  <c r="J414" i="5"/>
  <c r="J415" i="5"/>
  <c r="K415" i="5" s="1"/>
  <c r="J416" i="5"/>
  <c r="J417" i="5"/>
  <c r="K417" i="5" s="1"/>
  <c r="J418" i="5"/>
  <c r="K418" i="5" s="1"/>
  <c r="J419" i="5"/>
  <c r="K419" i="5" s="1"/>
  <c r="J420" i="5"/>
  <c r="K420" i="5" s="1"/>
  <c r="J421" i="5"/>
  <c r="J422" i="5"/>
  <c r="J423" i="5"/>
  <c r="K423" i="5" s="1"/>
  <c r="J424" i="5"/>
  <c r="K424" i="5" s="1"/>
  <c r="J425" i="5"/>
  <c r="K425" i="5" s="1"/>
  <c r="J426" i="5"/>
  <c r="K426" i="5" s="1"/>
  <c r="J427" i="5"/>
  <c r="K427" i="5" s="1"/>
  <c r="J428" i="5"/>
  <c r="K428" i="5" s="1"/>
  <c r="J429" i="5"/>
  <c r="J430" i="5"/>
  <c r="J431" i="5"/>
  <c r="K431" i="5" s="1"/>
  <c r="J432" i="5"/>
  <c r="K432" i="5" s="1"/>
  <c r="J433" i="5"/>
  <c r="K433" i="5" s="1"/>
  <c r="J434" i="5"/>
  <c r="K434" i="5" s="1"/>
  <c r="J435" i="5"/>
  <c r="K435" i="5" s="1"/>
  <c r="J436" i="5"/>
  <c r="K436" i="5" s="1"/>
  <c r="J437" i="5"/>
  <c r="J438" i="5"/>
  <c r="J439" i="5"/>
  <c r="K439" i="5" s="1"/>
  <c r="J440" i="5"/>
  <c r="J441" i="5"/>
  <c r="K441" i="5" s="1"/>
  <c r="J442" i="5"/>
  <c r="K442" i="5" s="1"/>
  <c r="J443" i="5"/>
  <c r="K443" i="5" s="1"/>
  <c r="J444" i="5"/>
  <c r="K444" i="5" s="1"/>
  <c r="J445" i="5"/>
  <c r="J446" i="5"/>
  <c r="J447" i="5"/>
  <c r="K447" i="5" s="1"/>
  <c r="J448" i="5"/>
  <c r="K448" i="5" s="1"/>
  <c r="J449" i="5"/>
  <c r="K449" i="5" s="1"/>
  <c r="J450" i="5"/>
  <c r="K450" i="5" s="1"/>
  <c r="J451" i="5"/>
  <c r="K451" i="5" s="1"/>
  <c r="J452" i="5"/>
  <c r="K452" i="5" s="1"/>
  <c r="J453" i="5"/>
  <c r="J454" i="5"/>
  <c r="J455" i="5"/>
  <c r="K455" i="5" s="1"/>
  <c r="J456" i="5"/>
  <c r="K456" i="5" s="1"/>
  <c r="J457" i="5"/>
  <c r="K457" i="5" s="1"/>
  <c r="J458" i="5"/>
  <c r="K458" i="5" s="1"/>
  <c r="J459" i="5"/>
  <c r="K459" i="5" s="1"/>
  <c r="J460" i="5"/>
  <c r="K460" i="5" s="1"/>
  <c r="J461" i="5"/>
  <c r="J462" i="5"/>
  <c r="J463" i="5"/>
  <c r="K463" i="5" s="1"/>
  <c r="J464" i="5"/>
  <c r="K464" i="5" s="1"/>
  <c r="J465" i="5"/>
  <c r="K465" i="5" s="1"/>
  <c r="J466" i="5"/>
  <c r="K466" i="5" s="1"/>
  <c r="J467" i="5"/>
  <c r="K467" i="5" s="1"/>
  <c r="J468" i="5"/>
  <c r="J469" i="5"/>
  <c r="J470" i="5"/>
  <c r="J471" i="5"/>
  <c r="K471" i="5" s="1"/>
  <c r="J472" i="5"/>
  <c r="J473" i="5"/>
  <c r="K473" i="5" s="1"/>
  <c r="J474" i="5"/>
  <c r="K474" i="5" s="1"/>
  <c r="J475" i="5"/>
  <c r="K475" i="5" s="1"/>
  <c r="J476" i="5"/>
  <c r="K476" i="5" s="1"/>
  <c r="J477" i="5"/>
  <c r="J478" i="5"/>
  <c r="J479" i="5"/>
  <c r="K479" i="5" s="1"/>
  <c r="J480" i="5"/>
  <c r="K480" i="5" s="1"/>
  <c r="J481" i="5"/>
  <c r="K481" i="5" s="1"/>
  <c r="J482" i="5"/>
  <c r="K482" i="5" s="1"/>
  <c r="J483" i="5"/>
  <c r="K483" i="5" s="1"/>
  <c r="J484" i="5"/>
  <c r="K484" i="5" s="1"/>
  <c r="J485" i="5"/>
  <c r="J486" i="5"/>
  <c r="J487" i="5"/>
  <c r="K487" i="5" s="1"/>
  <c r="J488" i="5"/>
  <c r="K488" i="5" s="1"/>
  <c r="J489" i="5"/>
  <c r="K489" i="5" s="1"/>
  <c r="J490" i="5"/>
  <c r="K490" i="5" s="1"/>
  <c r="J491" i="5"/>
  <c r="K491" i="5" s="1"/>
  <c r="J492" i="5"/>
  <c r="K492" i="5" s="1"/>
  <c r="J493" i="5"/>
  <c r="J494" i="5"/>
  <c r="J495" i="5"/>
  <c r="J496" i="5"/>
  <c r="K496" i="5" s="1"/>
  <c r="J497" i="5"/>
  <c r="K497" i="5" s="1"/>
  <c r="J498" i="5"/>
  <c r="K498" i="5" s="1"/>
  <c r="J499" i="5"/>
  <c r="K499" i="5" s="1"/>
  <c r="J500" i="5"/>
  <c r="K500" i="5" s="1"/>
  <c r="J501" i="5"/>
  <c r="J502" i="5"/>
  <c r="J503" i="5"/>
  <c r="K503" i="5" s="1"/>
  <c r="J504" i="5"/>
  <c r="K504" i="5" s="1"/>
  <c r="J505" i="5"/>
  <c r="K505" i="5" s="1"/>
  <c r="J506" i="5"/>
  <c r="K506" i="5" s="1"/>
  <c r="J507" i="5"/>
  <c r="K507" i="5" s="1"/>
  <c r="J508" i="5"/>
  <c r="K508" i="5" s="1"/>
  <c r="J509" i="5"/>
  <c r="J510" i="5"/>
  <c r="J511" i="5"/>
  <c r="K511" i="5" s="1"/>
  <c r="J512" i="5"/>
  <c r="K512" i="5" s="1"/>
  <c r="J513" i="5"/>
  <c r="K513" i="5" s="1"/>
  <c r="J514" i="5"/>
  <c r="K514" i="5" s="1"/>
  <c r="J515" i="5"/>
  <c r="K515" i="5" s="1"/>
  <c r="J516" i="5"/>
  <c r="K516" i="5" s="1"/>
  <c r="J517" i="5"/>
  <c r="J518" i="5"/>
  <c r="J519" i="5"/>
  <c r="K519" i="5" s="1"/>
  <c r="J520" i="5"/>
  <c r="K520" i="5" s="1"/>
  <c r="J521" i="5"/>
  <c r="K521" i="5" s="1"/>
  <c r="J522" i="5"/>
  <c r="K522" i="5" s="1"/>
  <c r="J523" i="5"/>
  <c r="K523" i="5" s="1"/>
  <c r="J524" i="5"/>
  <c r="K524" i="5" s="1"/>
  <c r="J525" i="5"/>
  <c r="J526" i="5"/>
  <c r="J527" i="5"/>
  <c r="K527" i="5" s="1"/>
  <c r="J528" i="5"/>
  <c r="K528" i="5" s="1"/>
  <c r="J529" i="5"/>
  <c r="K529" i="5" s="1"/>
  <c r="J530" i="5"/>
  <c r="K530" i="5" s="1"/>
  <c r="J531" i="5"/>
  <c r="K531" i="5" s="1"/>
  <c r="J532" i="5"/>
  <c r="J533" i="5"/>
  <c r="J534" i="5"/>
  <c r="J535" i="5"/>
  <c r="K535" i="5" s="1"/>
  <c r="J536" i="5"/>
  <c r="J537" i="5"/>
  <c r="K537" i="5" s="1"/>
  <c r="J538" i="5"/>
  <c r="K538" i="5" s="1"/>
  <c r="J539" i="5"/>
  <c r="K539" i="5" s="1"/>
  <c r="J540" i="5"/>
  <c r="K540" i="5" s="1"/>
  <c r="J541" i="5"/>
  <c r="J542" i="5"/>
  <c r="J543" i="5"/>
  <c r="K543" i="5" s="1"/>
  <c r="J544" i="5"/>
  <c r="K544" i="5" s="1"/>
  <c r="J545" i="5"/>
  <c r="K545" i="5" s="1"/>
  <c r="J546" i="5"/>
  <c r="K546" i="5" s="1"/>
  <c r="J547" i="5"/>
  <c r="K547" i="5" s="1"/>
  <c r="J548" i="5"/>
  <c r="K548" i="5" s="1"/>
  <c r="J549" i="5"/>
  <c r="J550" i="5"/>
  <c r="J551" i="5"/>
  <c r="K551" i="5" s="1"/>
  <c r="J552" i="5"/>
  <c r="K552" i="5" s="1"/>
  <c r="J553" i="5"/>
  <c r="K553" i="5" s="1"/>
  <c r="J554" i="5"/>
  <c r="K554" i="5" s="1"/>
  <c r="J555" i="5"/>
  <c r="K555" i="5" s="1"/>
  <c r="J556" i="5"/>
  <c r="K556" i="5" s="1"/>
  <c r="J557" i="5"/>
  <c r="J558" i="5"/>
  <c r="J559" i="5"/>
  <c r="K559" i="5" s="1"/>
  <c r="J560" i="5"/>
  <c r="J561" i="5"/>
  <c r="K561" i="5" s="1"/>
  <c r="J562" i="5"/>
  <c r="K562" i="5" s="1"/>
  <c r="J563" i="5"/>
  <c r="K563" i="5" s="1"/>
  <c r="J564" i="5"/>
  <c r="K564" i="5" s="1"/>
  <c r="J565" i="5"/>
  <c r="J566" i="5"/>
  <c r="J567" i="5"/>
  <c r="K567" i="5" s="1"/>
  <c r="J568" i="5"/>
  <c r="K568" i="5" s="1"/>
  <c r="J569" i="5"/>
  <c r="K569" i="5" s="1"/>
  <c r="J570" i="5"/>
  <c r="K570" i="5" s="1"/>
  <c r="J571" i="5"/>
  <c r="K571" i="5" s="1"/>
  <c r="J572" i="5"/>
  <c r="K572" i="5" s="1"/>
  <c r="J573" i="5"/>
  <c r="J574" i="5"/>
  <c r="J575" i="5"/>
  <c r="K575" i="5" s="1"/>
  <c r="J576" i="5"/>
  <c r="K576" i="5" s="1"/>
  <c r="J577" i="5"/>
  <c r="K577" i="5" s="1"/>
  <c r="J578" i="5"/>
  <c r="K578" i="5" s="1"/>
  <c r="J579" i="5"/>
  <c r="K579" i="5" s="1"/>
  <c r="J580" i="5"/>
  <c r="K580" i="5" s="1"/>
  <c r="J581" i="5"/>
  <c r="J582" i="5"/>
  <c r="J583" i="5"/>
  <c r="J584" i="5"/>
  <c r="K584" i="5" s="1"/>
  <c r="J585" i="5"/>
  <c r="K585" i="5" s="1"/>
  <c r="J586" i="5"/>
  <c r="K586" i="5" s="1"/>
  <c r="J587" i="5"/>
  <c r="K587" i="5" s="1"/>
  <c r="J588" i="5"/>
  <c r="K588" i="5" s="1"/>
  <c r="J589" i="5"/>
  <c r="J590" i="5"/>
  <c r="J591" i="5"/>
  <c r="K591" i="5" s="1"/>
  <c r="J592" i="5"/>
  <c r="K592" i="5" s="1"/>
  <c r="J593" i="5"/>
  <c r="K593" i="5" s="1"/>
  <c r="J594" i="5"/>
  <c r="K594" i="5" s="1"/>
  <c r="J595" i="5"/>
  <c r="K595" i="5" s="1"/>
  <c r="J596" i="5"/>
  <c r="J597" i="5"/>
  <c r="J598" i="5"/>
  <c r="J599" i="5"/>
  <c r="K599" i="5" s="1"/>
  <c r="J600" i="5"/>
  <c r="K600" i="5" s="1"/>
  <c r="J601" i="5"/>
  <c r="K601" i="5" s="1"/>
  <c r="J602" i="5"/>
  <c r="K602" i="5" s="1"/>
  <c r="J603" i="5"/>
  <c r="K603" i="5" s="1"/>
  <c r="J604" i="5"/>
  <c r="K604" i="5" s="1"/>
  <c r="J605" i="5"/>
  <c r="J606" i="5"/>
  <c r="J607" i="5"/>
  <c r="K607" i="5" s="1"/>
  <c r="J608" i="5"/>
  <c r="J609" i="5"/>
  <c r="K609" i="5" s="1"/>
  <c r="J610" i="5"/>
  <c r="K610" i="5" s="1"/>
  <c r="J611" i="5"/>
  <c r="K611" i="5" s="1"/>
  <c r="J612" i="5"/>
  <c r="K612" i="5" s="1"/>
  <c r="J613" i="5"/>
  <c r="J614" i="5"/>
  <c r="J615" i="5"/>
  <c r="K615" i="5" s="1"/>
  <c r="J616" i="5"/>
  <c r="K616" i="5" s="1"/>
  <c r="J617" i="5"/>
  <c r="K617" i="5" s="1"/>
  <c r="J618" i="5"/>
  <c r="K618" i="5" s="1"/>
  <c r="J619" i="5"/>
  <c r="K619" i="5" s="1"/>
  <c r="J620" i="5"/>
  <c r="K620" i="5" s="1"/>
  <c r="J621" i="5"/>
  <c r="J622" i="5"/>
  <c r="J623" i="5"/>
  <c r="K623" i="5" s="1"/>
  <c r="J624" i="5"/>
  <c r="K624" i="5" s="1"/>
  <c r="J625" i="5"/>
  <c r="K625" i="5" s="1"/>
  <c r="J626" i="5"/>
  <c r="K626" i="5" s="1"/>
  <c r="J627" i="5"/>
  <c r="K627" i="5" s="1"/>
  <c r="J628" i="5"/>
  <c r="K628" i="5" s="1"/>
  <c r="J629" i="5"/>
  <c r="J630" i="5"/>
  <c r="J631" i="5"/>
  <c r="K631" i="5" s="1"/>
  <c r="J632" i="5"/>
  <c r="J633" i="5"/>
  <c r="K633" i="5" s="1"/>
  <c r="J634" i="5"/>
  <c r="K634" i="5" s="1"/>
  <c r="J635" i="5"/>
  <c r="K635" i="5" s="1"/>
  <c r="J636" i="5"/>
  <c r="K636" i="5" s="1"/>
  <c r="J637" i="5"/>
  <c r="J638" i="5"/>
  <c r="J639" i="5"/>
  <c r="K639" i="5" s="1"/>
  <c r="J640" i="5"/>
  <c r="K640" i="5" s="1"/>
  <c r="J641" i="5"/>
  <c r="K641" i="5" s="1"/>
  <c r="J642" i="5"/>
  <c r="K642" i="5" s="1"/>
  <c r="J643" i="5"/>
  <c r="K643" i="5" s="1"/>
  <c r="J644" i="5"/>
  <c r="K644" i="5" s="1"/>
  <c r="J645" i="5"/>
  <c r="J646" i="5"/>
  <c r="J647" i="5"/>
  <c r="K647" i="5" s="1"/>
  <c r="J648" i="5"/>
  <c r="K648" i="5" s="1"/>
  <c r="J649" i="5"/>
  <c r="K649" i="5" s="1"/>
  <c r="J650" i="5"/>
  <c r="K650" i="5" s="1"/>
  <c r="J651" i="5"/>
  <c r="K651" i="5" s="1"/>
  <c r="J652" i="5"/>
  <c r="K652" i="5" s="1"/>
  <c r="J653" i="5"/>
  <c r="J654" i="5"/>
  <c r="J655" i="5"/>
  <c r="K655" i="5" s="1"/>
  <c r="J656" i="5"/>
  <c r="K656" i="5" s="1"/>
  <c r="J657" i="5"/>
  <c r="K657" i="5" s="1"/>
  <c r="J658" i="5"/>
  <c r="K658" i="5" s="1"/>
  <c r="J659" i="5"/>
  <c r="K659" i="5" s="1"/>
  <c r="J660" i="5"/>
  <c r="J661" i="5"/>
  <c r="J662" i="5"/>
  <c r="J663" i="5"/>
  <c r="K663" i="5" s="1"/>
  <c r="J664" i="5"/>
  <c r="K664" i="5" s="1"/>
  <c r="J665" i="5"/>
  <c r="K665" i="5" s="1"/>
  <c r="J666" i="5"/>
  <c r="K666" i="5" s="1"/>
  <c r="J667" i="5"/>
  <c r="K667" i="5" s="1"/>
  <c r="J668" i="5"/>
  <c r="K668" i="5" s="1"/>
  <c r="J669" i="5"/>
  <c r="J670" i="5"/>
  <c r="J671" i="5"/>
  <c r="K671" i="5" s="1"/>
  <c r="J672" i="5"/>
  <c r="K672" i="5" s="1"/>
  <c r="J673" i="5"/>
  <c r="K673" i="5" s="1"/>
  <c r="J674" i="5"/>
  <c r="K674" i="5" s="1"/>
  <c r="J675" i="5"/>
  <c r="K675" i="5" s="1"/>
  <c r="J676" i="5"/>
  <c r="K676" i="5" s="1"/>
  <c r="J677" i="5"/>
  <c r="J678" i="5"/>
  <c r="J679" i="5"/>
  <c r="K679" i="5" s="1"/>
  <c r="J680" i="5"/>
  <c r="K680" i="5" s="1"/>
  <c r="J681" i="5"/>
  <c r="K681" i="5" s="1"/>
  <c r="J682" i="5"/>
  <c r="K682" i="5" s="1"/>
  <c r="J683" i="5"/>
  <c r="K683" i="5" s="1"/>
  <c r="J684" i="5"/>
  <c r="K684" i="5" s="1"/>
  <c r="J685" i="5"/>
  <c r="J686" i="5"/>
  <c r="J687" i="5"/>
  <c r="K687" i="5" s="1"/>
  <c r="J688" i="5"/>
  <c r="K688" i="5" s="1"/>
  <c r="J689" i="5"/>
  <c r="K689" i="5" s="1"/>
  <c r="J690" i="5"/>
  <c r="K690" i="5" s="1"/>
  <c r="J691" i="5"/>
  <c r="K691" i="5" s="1"/>
  <c r="J692" i="5"/>
  <c r="K692" i="5" s="1"/>
  <c r="J693" i="5"/>
  <c r="J694" i="5"/>
  <c r="J695" i="5"/>
  <c r="K695" i="5" s="1"/>
  <c r="J696" i="5"/>
  <c r="K696" i="5" s="1"/>
  <c r="J697" i="5"/>
  <c r="K697" i="5" s="1"/>
  <c r="J698" i="5"/>
  <c r="K698" i="5" s="1"/>
  <c r="J699" i="5"/>
  <c r="K699" i="5" s="1"/>
  <c r="J700" i="5"/>
  <c r="K700" i="5" s="1"/>
  <c r="J701" i="5"/>
  <c r="J702" i="5"/>
  <c r="J703" i="5"/>
  <c r="K703" i="5" s="1"/>
  <c r="J704" i="5"/>
  <c r="K704" i="5" s="1"/>
  <c r="J705" i="5"/>
  <c r="K705" i="5" s="1"/>
  <c r="J706" i="5"/>
  <c r="K706" i="5" s="1"/>
  <c r="J707" i="5"/>
  <c r="K707" i="5" s="1"/>
  <c r="J708" i="5"/>
  <c r="K708" i="5" s="1"/>
  <c r="J709" i="5"/>
  <c r="J710" i="5"/>
  <c r="J711" i="5"/>
  <c r="K711" i="5" s="1"/>
  <c r="J712" i="5"/>
  <c r="K712" i="5" s="1"/>
  <c r="J713" i="5"/>
  <c r="K713" i="5" s="1"/>
  <c r="J714" i="5"/>
  <c r="K714" i="5" s="1"/>
  <c r="J715" i="5"/>
  <c r="K715" i="5" s="1"/>
  <c r="J716" i="5"/>
  <c r="K716" i="5" s="1"/>
  <c r="J717" i="5"/>
  <c r="J718" i="5"/>
  <c r="J719" i="5"/>
  <c r="K719" i="5" s="1"/>
  <c r="J720" i="5"/>
  <c r="K720" i="5" s="1"/>
  <c r="J721" i="5"/>
  <c r="K721" i="5" s="1"/>
  <c r="J722" i="5"/>
  <c r="K722" i="5" s="1"/>
  <c r="J723" i="5"/>
  <c r="K723" i="5" s="1"/>
  <c r="J724" i="5"/>
  <c r="K724" i="5" s="1"/>
  <c r="J725" i="5"/>
  <c r="J726" i="5"/>
  <c r="J727" i="5"/>
  <c r="K727" i="5" s="1"/>
  <c r="J728" i="5"/>
  <c r="J729" i="5"/>
  <c r="K729" i="5" s="1"/>
  <c r="J730" i="5"/>
  <c r="K730" i="5" s="1"/>
  <c r="J731" i="5"/>
  <c r="K731" i="5" s="1"/>
  <c r="J732" i="5"/>
  <c r="J733" i="5"/>
  <c r="J734" i="5"/>
  <c r="J735" i="5"/>
  <c r="K735" i="5" s="1"/>
  <c r="J736" i="5"/>
  <c r="K736" i="5" s="1"/>
  <c r="J737" i="5"/>
  <c r="K737" i="5" s="1"/>
  <c r="J738" i="5"/>
  <c r="K738" i="5" s="1"/>
  <c r="J739" i="5"/>
  <c r="K739" i="5" s="1"/>
  <c r="J740" i="5"/>
  <c r="K740" i="5" s="1"/>
  <c r="J741" i="5"/>
  <c r="J742" i="5"/>
  <c r="J743" i="5"/>
  <c r="K743" i="5" s="1"/>
  <c r="J744" i="5"/>
  <c r="K744" i="5" s="1"/>
  <c r="J745" i="5"/>
  <c r="K745" i="5" s="1"/>
  <c r="J746" i="5"/>
  <c r="K746" i="5" s="1"/>
  <c r="J747" i="5"/>
  <c r="K747" i="5" s="1"/>
  <c r="J748" i="5"/>
  <c r="K748" i="5" s="1"/>
  <c r="J749" i="5"/>
  <c r="J750" i="5"/>
  <c r="J751" i="5"/>
  <c r="K751" i="5" s="1"/>
  <c r="J752" i="5"/>
  <c r="K752" i="5" s="1"/>
  <c r="J753" i="5"/>
  <c r="K753" i="5" s="1"/>
  <c r="J754" i="5"/>
  <c r="K754" i="5" s="1"/>
  <c r="J755" i="5"/>
  <c r="K755" i="5" s="1"/>
  <c r="J756" i="5"/>
  <c r="K756" i="5" s="1"/>
  <c r="J757" i="5"/>
  <c r="J758" i="5"/>
  <c r="J759" i="5"/>
  <c r="K759" i="5" s="1"/>
  <c r="J760" i="5"/>
  <c r="K760" i="5" s="1"/>
  <c r="J761" i="5"/>
  <c r="K761" i="5" s="1"/>
  <c r="J762" i="5"/>
  <c r="K762" i="5" s="1"/>
  <c r="J763" i="5"/>
  <c r="K763" i="5" s="1"/>
  <c r="J764" i="5"/>
  <c r="K764" i="5" s="1"/>
  <c r="J765" i="5"/>
  <c r="J766" i="5"/>
  <c r="J767" i="5"/>
  <c r="K767" i="5" s="1"/>
  <c r="J768" i="5"/>
  <c r="K768" i="5" s="1"/>
  <c r="J769" i="5"/>
  <c r="K769" i="5" s="1"/>
  <c r="J770" i="5"/>
  <c r="K770" i="5" s="1"/>
  <c r="J771" i="5"/>
  <c r="K771" i="5" s="1"/>
  <c r="J772" i="5"/>
  <c r="K772" i="5" s="1"/>
  <c r="J773" i="5"/>
  <c r="J774" i="5"/>
  <c r="K774" i="5" s="1"/>
  <c r="J775" i="5"/>
  <c r="K775" i="5" s="1"/>
  <c r="J776" i="5"/>
  <c r="K776" i="5" s="1"/>
  <c r="J777" i="5"/>
  <c r="K777" i="5" s="1"/>
  <c r="J778" i="5"/>
  <c r="K778" i="5" s="1"/>
  <c r="J779" i="5"/>
  <c r="K779" i="5" s="1"/>
  <c r="J780" i="5"/>
  <c r="K780" i="5" s="1"/>
  <c r="J781" i="5"/>
  <c r="J782" i="5"/>
  <c r="J783" i="5"/>
  <c r="K783" i="5" s="1"/>
  <c r="J784" i="5"/>
  <c r="K784" i="5" s="1"/>
  <c r="J785" i="5"/>
  <c r="K785" i="5" s="1"/>
  <c r="J786" i="5"/>
  <c r="K786" i="5" s="1"/>
  <c r="J787" i="5"/>
  <c r="K787" i="5" s="1"/>
  <c r="J788" i="5"/>
  <c r="K788" i="5" s="1"/>
  <c r="J789" i="5"/>
  <c r="J790" i="5"/>
  <c r="J791" i="5"/>
  <c r="K791" i="5" s="1"/>
  <c r="J792" i="5"/>
  <c r="K792" i="5" s="1"/>
  <c r="J793" i="5"/>
  <c r="K793" i="5" s="1"/>
  <c r="J794" i="5"/>
  <c r="K794" i="5" s="1"/>
  <c r="J795" i="5"/>
  <c r="K795" i="5" s="1"/>
  <c r="J796" i="5"/>
  <c r="K796" i="5" s="1"/>
  <c r="J797" i="5"/>
  <c r="J798" i="5"/>
  <c r="K798" i="5" s="1"/>
  <c r="J799" i="5"/>
  <c r="K799" i="5" s="1"/>
  <c r="J800" i="5"/>
  <c r="K800" i="5" s="1"/>
  <c r="J801" i="5"/>
  <c r="K801" i="5" s="1"/>
  <c r="J802" i="5"/>
  <c r="K802" i="5" s="1"/>
  <c r="J803" i="5"/>
  <c r="K803" i="5" s="1"/>
  <c r="J804" i="5"/>
  <c r="K804" i="5" s="1"/>
  <c r="J805" i="5"/>
  <c r="J806" i="5"/>
  <c r="K806" i="5" s="1"/>
  <c r="J807" i="5"/>
  <c r="J808" i="5"/>
  <c r="K808" i="5" s="1"/>
  <c r="J809" i="5"/>
  <c r="K809" i="5" s="1"/>
  <c r="J810" i="5"/>
  <c r="K810" i="5" s="1"/>
  <c r="J811" i="5"/>
  <c r="K811" i="5" s="1"/>
  <c r="J812" i="5"/>
  <c r="K812" i="5" s="1"/>
  <c r="J813" i="5"/>
  <c r="J814" i="5"/>
  <c r="J815" i="5"/>
  <c r="K815" i="5" s="1"/>
  <c r="J816" i="5"/>
  <c r="K816" i="5" s="1"/>
  <c r="J817" i="5"/>
  <c r="K817" i="5" s="1"/>
  <c r="J818" i="5"/>
  <c r="K818" i="5" s="1"/>
  <c r="J819" i="5"/>
  <c r="K819" i="5" s="1"/>
  <c r="J820" i="5"/>
  <c r="K820" i="5" s="1"/>
  <c r="J821" i="5"/>
  <c r="J822" i="5"/>
  <c r="J823" i="5"/>
  <c r="K823" i="5" s="1"/>
  <c r="J824" i="5"/>
  <c r="K824" i="5" s="1"/>
  <c r="J825" i="5"/>
  <c r="K825" i="5" s="1"/>
  <c r="J826" i="5"/>
  <c r="K826" i="5" s="1"/>
  <c r="J827" i="5"/>
  <c r="K827" i="5" s="1"/>
  <c r="J828" i="5"/>
  <c r="K828" i="5" s="1"/>
  <c r="J829" i="5"/>
  <c r="J830" i="5"/>
  <c r="J831" i="5"/>
  <c r="K831" i="5" s="1"/>
  <c r="J832" i="5"/>
  <c r="K832" i="5" s="1"/>
  <c r="J833" i="5"/>
  <c r="K833" i="5" s="1"/>
  <c r="J834" i="5"/>
  <c r="K834" i="5" s="1"/>
  <c r="J835" i="5"/>
  <c r="K835" i="5" s="1"/>
  <c r="J836" i="5"/>
  <c r="K836" i="5" s="1"/>
  <c r="J837" i="5"/>
  <c r="J838" i="5"/>
  <c r="J839" i="5"/>
  <c r="K839" i="5" s="1"/>
  <c r="J840" i="5"/>
  <c r="K840" i="5" s="1"/>
  <c r="J841" i="5"/>
  <c r="K841" i="5" s="1"/>
  <c r="J842" i="5"/>
  <c r="K842" i="5" s="1"/>
  <c r="J843" i="5"/>
  <c r="K843" i="5" s="1"/>
  <c r="J844" i="5"/>
  <c r="K844" i="5" s="1"/>
  <c r="J845" i="5"/>
  <c r="J846" i="5"/>
  <c r="J847" i="5"/>
  <c r="K847" i="5" s="1"/>
  <c r="J848" i="5"/>
  <c r="K848" i="5" s="1"/>
  <c r="J849" i="5"/>
  <c r="K849" i="5" s="1"/>
  <c r="J850" i="5"/>
  <c r="K850" i="5" s="1"/>
  <c r="J851" i="5"/>
  <c r="K851" i="5" s="1"/>
  <c r="J852" i="5"/>
  <c r="K852" i="5" s="1"/>
  <c r="J853" i="5"/>
  <c r="J854" i="5"/>
  <c r="J855" i="5"/>
  <c r="K855" i="5" s="1"/>
  <c r="J856" i="5"/>
  <c r="J857" i="5"/>
  <c r="K857" i="5" s="1"/>
  <c r="J858" i="5"/>
  <c r="K858" i="5" s="1"/>
  <c r="J859" i="5"/>
  <c r="K859" i="5" s="1"/>
  <c r="J860" i="5"/>
  <c r="K860" i="5" s="1"/>
  <c r="J861" i="5"/>
  <c r="J862" i="5"/>
  <c r="K862" i="5" s="1"/>
  <c r="J863" i="5"/>
  <c r="K863" i="5" s="1"/>
  <c r="J864" i="5"/>
  <c r="K864" i="5" s="1"/>
  <c r="J865" i="5"/>
  <c r="K865" i="5" s="1"/>
  <c r="J866" i="5"/>
  <c r="K866" i="5" s="1"/>
  <c r="J867" i="5"/>
  <c r="K867" i="5" s="1"/>
  <c r="J868" i="5"/>
  <c r="K868" i="5" s="1"/>
  <c r="J869" i="5"/>
  <c r="J870" i="5"/>
  <c r="J871" i="5"/>
  <c r="K871" i="5" s="1"/>
  <c r="J872" i="5"/>
  <c r="K872" i="5" s="1"/>
  <c r="J873" i="5"/>
  <c r="K873" i="5" s="1"/>
  <c r="J874" i="5"/>
  <c r="K874" i="5" s="1"/>
  <c r="J875" i="5"/>
  <c r="K875" i="5" s="1"/>
  <c r="J876" i="5"/>
  <c r="K876" i="5" s="1"/>
  <c r="J877" i="5"/>
  <c r="J878" i="5"/>
  <c r="J879" i="5"/>
  <c r="K879" i="5" s="1"/>
  <c r="J880" i="5"/>
  <c r="K880" i="5" s="1"/>
  <c r="J881" i="5"/>
  <c r="K881" i="5" s="1"/>
  <c r="J882" i="5"/>
  <c r="K882" i="5" s="1"/>
  <c r="J883" i="5"/>
  <c r="K883" i="5" s="1"/>
  <c r="J884" i="5"/>
  <c r="J885" i="5"/>
  <c r="J886" i="5"/>
  <c r="K886" i="5" s="1"/>
  <c r="J887" i="5"/>
  <c r="K887" i="5" s="1"/>
  <c r="J888" i="5"/>
  <c r="J889" i="5"/>
  <c r="K889" i="5" s="1"/>
  <c r="J890" i="5"/>
  <c r="K890" i="5" s="1"/>
  <c r="J891" i="5"/>
  <c r="K891" i="5" s="1"/>
  <c r="J892" i="5"/>
  <c r="K892" i="5" s="1"/>
  <c r="J893" i="5"/>
  <c r="J894" i="5"/>
  <c r="J895" i="5"/>
  <c r="K895" i="5" s="1"/>
  <c r="J896" i="5"/>
  <c r="K896" i="5" s="1"/>
  <c r="J897" i="5"/>
  <c r="K897" i="5" s="1"/>
  <c r="J898" i="5"/>
  <c r="K898" i="5" s="1"/>
  <c r="J899" i="5"/>
  <c r="K899" i="5" s="1"/>
  <c r="J900" i="5"/>
  <c r="K900" i="5" s="1"/>
  <c r="J901" i="5"/>
  <c r="J902" i="5"/>
  <c r="J903" i="5"/>
  <c r="K903" i="5" s="1"/>
  <c r="J904" i="5"/>
  <c r="K904" i="5" s="1"/>
  <c r="J905" i="5"/>
  <c r="K905" i="5" s="1"/>
  <c r="J906" i="5"/>
  <c r="K906" i="5" s="1"/>
  <c r="J907" i="5"/>
  <c r="K907" i="5" s="1"/>
  <c r="J908" i="5"/>
  <c r="K908" i="5" s="1"/>
  <c r="J909" i="5"/>
  <c r="J910" i="5"/>
  <c r="J911" i="5"/>
  <c r="K911" i="5" s="1"/>
  <c r="J912" i="5"/>
  <c r="K912" i="5" s="1"/>
  <c r="J913" i="5"/>
  <c r="K913" i="5" s="1"/>
  <c r="J914" i="5"/>
  <c r="K914" i="5" s="1"/>
  <c r="J915" i="5"/>
  <c r="K915" i="5" s="1"/>
  <c r="J916" i="5"/>
  <c r="K916" i="5" s="1"/>
  <c r="J917" i="5"/>
  <c r="J918" i="5"/>
  <c r="K918" i="5" s="1"/>
  <c r="J919" i="5"/>
  <c r="K919" i="5" s="1"/>
  <c r="J920" i="5"/>
  <c r="K920" i="5" s="1"/>
  <c r="J921" i="5"/>
  <c r="K921" i="5" s="1"/>
  <c r="J922" i="5"/>
  <c r="K922" i="5" s="1"/>
  <c r="J923" i="5"/>
  <c r="K923" i="5" s="1"/>
  <c r="J924" i="5"/>
  <c r="K924" i="5" s="1"/>
  <c r="J925" i="5"/>
  <c r="J926" i="5"/>
  <c r="J927" i="5"/>
  <c r="K927" i="5" s="1"/>
  <c r="J928" i="5"/>
  <c r="K928" i="5" s="1"/>
  <c r="J929" i="5"/>
  <c r="K929" i="5" s="1"/>
  <c r="J930" i="5"/>
  <c r="K930" i="5" s="1"/>
  <c r="J931" i="5"/>
  <c r="K931" i="5" s="1"/>
  <c r="J932" i="5"/>
  <c r="K932" i="5" s="1"/>
  <c r="J933" i="5"/>
  <c r="J934" i="5"/>
  <c r="J935" i="5"/>
  <c r="K935" i="5" s="1"/>
  <c r="J936" i="5"/>
  <c r="K936" i="5" s="1"/>
  <c r="J937" i="5"/>
  <c r="K937" i="5" s="1"/>
  <c r="J938" i="5"/>
  <c r="K938" i="5" s="1"/>
  <c r="J939" i="5"/>
  <c r="K939" i="5" s="1"/>
  <c r="J940" i="5"/>
  <c r="K940" i="5" s="1"/>
  <c r="J941" i="5"/>
  <c r="J942" i="5"/>
  <c r="J943" i="5"/>
  <c r="K943" i="5" s="1"/>
  <c r="J944" i="5"/>
  <c r="K944" i="5" s="1"/>
  <c r="J945" i="5"/>
  <c r="K945" i="5" s="1"/>
  <c r="J946" i="5"/>
  <c r="K946" i="5" s="1"/>
  <c r="J947" i="5"/>
  <c r="K947" i="5" s="1"/>
  <c r="J948" i="5"/>
  <c r="K948" i="5" s="1"/>
  <c r="J949" i="5"/>
  <c r="J950" i="5"/>
  <c r="K950" i="5" s="1"/>
  <c r="J951" i="5"/>
  <c r="K951" i="5" s="1"/>
  <c r="J952" i="5"/>
  <c r="K952" i="5" s="1"/>
  <c r="J953" i="5"/>
  <c r="K953" i="5" s="1"/>
  <c r="J954" i="5"/>
  <c r="K954" i="5" s="1"/>
  <c r="J955" i="5"/>
  <c r="K955" i="5" s="1"/>
  <c r="J956" i="5"/>
  <c r="K956" i="5" s="1"/>
  <c r="J957" i="5"/>
  <c r="J958" i="5"/>
  <c r="J959" i="5"/>
  <c r="K959" i="5" s="1"/>
  <c r="J960" i="5"/>
  <c r="K960" i="5" s="1"/>
  <c r="J961" i="5"/>
  <c r="K961" i="5" s="1"/>
  <c r="J962" i="5"/>
  <c r="K962" i="5" s="1"/>
  <c r="J963" i="5"/>
  <c r="K963" i="5" s="1"/>
  <c r="J964" i="5"/>
  <c r="K964" i="5" s="1"/>
  <c r="J965" i="5"/>
  <c r="J966" i="5"/>
  <c r="J967" i="5"/>
  <c r="K967" i="5" s="1"/>
  <c r="J968" i="5"/>
  <c r="K968" i="5" s="1"/>
  <c r="J969" i="5"/>
  <c r="K969" i="5" s="1"/>
  <c r="J970" i="5"/>
  <c r="K970" i="5" s="1"/>
  <c r="J971" i="5"/>
  <c r="K971" i="5" s="1"/>
  <c r="J972" i="5"/>
  <c r="K972" i="5" s="1"/>
  <c r="J973" i="5"/>
  <c r="J974" i="5"/>
  <c r="J975" i="5"/>
  <c r="K975" i="5" s="1"/>
  <c r="J976" i="5"/>
  <c r="K976" i="5" s="1"/>
  <c r="J977" i="5"/>
  <c r="K977" i="5" s="1"/>
  <c r="J978" i="5"/>
  <c r="K978" i="5" s="1"/>
  <c r="J979" i="5"/>
  <c r="K979" i="5" s="1"/>
  <c r="J980" i="5"/>
  <c r="K980" i="5" s="1"/>
  <c r="J981" i="5"/>
  <c r="J982" i="5"/>
  <c r="K982" i="5" s="1"/>
  <c r="J983" i="5"/>
  <c r="K983" i="5" s="1"/>
  <c r="J984" i="5"/>
  <c r="K984" i="5" s="1"/>
  <c r="J985" i="5"/>
  <c r="K985" i="5" s="1"/>
  <c r="J986" i="5"/>
  <c r="K986" i="5" s="1"/>
  <c r="J987" i="5"/>
  <c r="K987" i="5" s="1"/>
  <c r="J988" i="5"/>
  <c r="K988" i="5" s="1"/>
  <c r="J989" i="5"/>
  <c r="J990" i="5"/>
  <c r="J991" i="5"/>
  <c r="K991" i="5" s="1"/>
  <c r="J992" i="5"/>
  <c r="K992" i="5" s="1"/>
  <c r="J993" i="5"/>
  <c r="K993" i="5" s="1"/>
  <c r="J994" i="5"/>
  <c r="K994" i="5" s="1"/>
  <c r="J995" i="5"/>
  <c r="K995" i="5" s="1"/>
  <c r="J996" i="5"/>
  <c r="K996" i="5" s="1"/>
  <c r="J997" i="5"/>
  <c r="J998" i="5"/>
  <c r="J999" i="5"/>
  <c r="K999" i="5" s="1"/>
  <c r="J1000" i="5"/>
  <c r="K1000" i="5" s="1"/>
  <c r="J1001" i="5"/>
  <c r="K1001" i="5" s="1"/>
  <c r="J1002" i="5"/>
  <c r="K1002" i="5" s="1"/>
  <c r="J1003" i="5"/>
  <c r="K1003" i="5" s="1"/>
  <c r="J1004" i="5"/>
  <c r="K1004" i="5" s="1"/>
  <c r="J1005" i="5"/>
  <c r="J1006" i="5"/>
  <c r="J1007" i="5"/>
  <c r="K1007" i="5" s="1"/>
  <c r="J1008" i="5"/>
  <c r="K1008" i="5" s="1"/>
  <c r="J1009" i="5"/>
  <c r="K1009" i="5" s="1"/>
  <c r="J1010" i="5"/>
  <c r="K1010" i="5" s="1"/>
  <c r="J1011" i="5"/>
  <c r="K1011" i="5" s="1"/>
  <c r="J1012" i="5"/>
  <c r="K1012" i="5" s="1"/>
  <c r="J1013" i="5"/>
  <c r="J1014" i="5"/>
  <c r="K1014" i="5" s="1"/>
  <c r="J1015" i="5"/>
  <c r="K1015" i="5" s="1"/>
  <c r="J1016" i="5"/>
  <c r="K1016" i="5" s="1"/>
  <c r="J1017" i="5"/>
  <c r="K1017" i="5" s="1"/>
  <c r="J1018" i="5"/>
  <c r="K1018" i="5" s="1"/>
  <c r="J1019" i="5"/>
  <c r="K1019" i="5" s="1"/>
  <c r="J1020" i="5"/>
  <c r="K1020" i="5" s="1"/>
  <c r="J1021" i="5"/>
  <c r="J1022" i="5"/>
  <c r="J1023" i="5"/>
  <c r="K1023" i="5" s="1"/>
  <c r="J1024" i="5"/>
  <c r="K1024" i="5" s="1"/>
  <c r="J1025" i="5"/>
  <c r="K1025" i="5" s="1"/>
  <c r="J1026" i="5"/>
  <c r="K1026" i="5" s="1"/>
  <c r="J1027" i="5"/>
  <c r="K1027" i="5" s="1"/>
  <c r="J1028" i="5"/>
  <c r="K1028" i="5" s="1"/>
  <c r="J1029" i="5"/>
  <c r="J1030" i="5"/>
  <c r="J1031" i="5"/>
  <c r="K1031" i="5" s="1"/>
  <c r="J1032" i="5"/>
  <c r="K1032" i="5" s="1"/>
  <c r="J1033" i="5"/>
  <c r="K1033" i="5" s="1"/>
  <c r="J1034" i="5"/>
  <c r="K1034" i="5" s="1"/>
  <c r="J1035" i="5"/>
  <c r="K1035" i="5" s="1"/>
  <c r="J1036" i="5"/>
  <c r="K1036" i="5" s="1"/>
  <c r="J1037" i="5"/>
  <c r="J1038" i="5"/>
  <c r="J1039" i="5"/>
  <c r="K1039" i="5" s="1"/>
  <c r="J1040" i="5"/>
  <c r="K1040" i="5" s="1"/>
  <c r="J1041" i="5"/>
  <c r="K1041" i="5" s="1"/>
  <c r="J1042" i="5"/>
  <c r="K1042" i="5" s="1"/>
  <c r="J1043" i="5"/>
  <c r="K1043" i="5" s="1"/>
  <c r="J1044" i="5"/>
  <c r="K1044" i="5" s="1"/>
  <c r="J1045" i="5"/>
  <c r="J1046" i="5"/>
  <c r="K1046" i="5" s="1"/>
  <c r="J1047" i="5"/>
  <c r="K1047" i="5" s="1"/>
  <c r="J1048" i="5"/>
  <c r="K1048" i="5" s="1"/>
  <c r="J1049" i="5"/>
  <c r="K1049" i="5" s="1"/>
  <c r="J1050" i="5"/>
  <c r="K1050" i="5" s="1"/>
  <c r="J1051" i="5"/>
  <c r="K1051" i="5" s="1"/>
  <c r="J1052" i="5"/>
  <c r="K1052" i="5" s="1"/>
  <c r="J1053" i="5"/>
  <c r="J1054" i="5"/>
  <c r="J1055" i="5"/>
  <c r="K1055" i="5" s="1"/>
  <c r="J1056" i="5"/>
  <c r="J1057" i="5"/>
  <c r="K1057" i="5" s="1"/>
  <c r="J1058" i="5"/>
  <c r="K1058" i="5" s="1"/>
  <c r="J1059" i="5"/>
  <c r="K1059" i="5" s="1"/>
  <c r="J1060" i="5"/>
  <c r="J1061" i="5"/>
  <c r="J1062" i="5"/>
  <c r="J1063" i="5"/>
  <c r="K1063" i="5" s="1"/>
  <c r="J1064" i="5"/>
  <c r="K1064" i="5" s="1"/>
  <c r="J1065" i="5"/>
  <c r="K1065" i="5" s="1"/>
  <c r="J1066" i="5"/>
  <c r="K1066" i="5" s="1"/>
  <c r="J1067" i="5"/>
  <c r="K1067" i="5" s="1"/>
  <c r="J1068" i="5"/>
  <c r="K1068" i="5" s="1"/>
  <c r="J1069" i="5"/>
  <c r="J1070" i="5"/>
  <c r="K1070" i="5" s="1"/>
  <c r="J1071" i="5"/>
  <c r="K1071" i="5" s="1"/>
  <c r="J1072" i="5"/>
  <c r="K1072" i="5" s="1"/>
  <c r="J1073" i="5"/>
  <c r="K1073" i="5" s="1"/>
  <c r="J1074" i="5"/>
  <c r="K1074" i="5" s="1"/>
  <c r="J1075" i="5"/>
  <c r="K1075" i="5" s="1"/>
  <c r="J1076" i="5"/>
  <c r="K1076" i="5" s="1"/>
  <c r="J1077" i="5"/>
  <c r="J1078" i="5"/>
  <c r="K1078" i="5" s="1"/>
  <c r="J1079" i="5"/>
  <c r="K1079" i="5" s="1"/>
  <c r="J1080" i="5"/>
  <c r="K1080" i="5" s="1"/>
  <c r="J1081" i="5"/>
  <c r="K1081" i="5" s="1"/>
  <c r="J1082" i="5"/>
  <c r="K1082" i="5" s="1"/>
  <c r="J1083" i="5"/>
  <c r="K1083" i="5" s="1"/>
  <c r="J1084" i="5"/>
  <c r="K1084" i="5" s="1"/>
  <c r="J1085" i="5"/>
  <c r="J1086" i="5"/>
  <c r="J1087" i="5"/>
  <c r="K1087" i="5" s="1"/>
  <c r="J1088" i="5"/>
  <c r="K1088" i="5" s="1"/>
  <c r="J1089" i="5"/>
  <c r="K1089" i="5" s="1"/>
  <c r="J1090" i="5"/>
  <c r="K1090" i="5" s="1"/>
  <c r="J1091" i="5"/>
  <c r="K1091" i="5" s="1"/>
  <c r="J1092" i="5"/>
  <c r="K1092" i="5" s="1"/>
  <c r="J1093" i="5"/>
  <c r="J1094" i="5"/>
  <c r="J1095" i="5"/>
  <c r="K1095" i="5" s="1"/>
  <c r="J1096" i="5"/>
  <c r="K1096" i="5" s="1"/>
  <c r="J1097" i="5"/>
  <c r="K1097" i="5" s="1"/>
  <c r="J1098" i="5"/>
  <c r="K1098" i="5" s="1"/>
  <c r="J1099" i="5"/>
  <c r="K1099" i="5" s="1"/>
  <c r="J1100" i="5"/>
  <c r="K1100" i="5" s="1"/>
  <c r="J1101" i="5"/>
  <c r="J1102" i="5"/>
  <c r="K1102" i="5" s="1"/>
  <c r="J1103" i="5"/>
  <c r="K1103" i="5" s="1"/>
  <c r="J1104" i="5"/>
  <c r="K1104" i="5" s="1"/>
  <c r="J1105" i="5"/>
  <c r="K1105" i="5" s="1"/>
  <c r="J1106" i="5"/>
  <c r="K1106" i="5" s="1"/>
  <c r="J1107" i="5"/>
  <c r="K1107" i="5" s="1"/>
  <c r="J1108" i="5"/>
  <c r="K1108" i="5" s="1"/>
  <c r="J1109" i="5"/>
  <c r="J1110" i="5"/>
  <c r="K1110" i="5" s="1"/>
  <c r="J1111" i="5"/>
  <c r="K1111" i="5" s="1"/>
  <c r="J1112" i="5"/>
  <c r="K1112" i="5" s="1"/>
  <c r="J1113" i="5"/>
  <c r="K1113" i="5" s="1"/>
  <c r="J1114" i="5"/>
  <c r="K1114" i="5" s="1"/>
  <c r="J1115" i="5"/>
  <c r="K1115" i="5" s="1"/>
  <c r="J1116" i="5"/>
  <c r="K1116" i="5" s="1"/>
  <c r="J1117" i="5"/>
  <c r="J1118" i="5"/>
  <c r="J1119" i="5"/>
  <c r="K1119" i="5" s="1"/>
  <c r="J1120" i="5"/>
  <c r="K1120" i="5" s="1"/>
  <c r="J1121" i="5"/>
  <c r="K1121" i="5" s="1"/>
  <c r="J1122" i="5"/>
  <c r="K1122" i="5" s="1"/>
  <c r="J1123" i="5"/>
  <c r="K1123" i="5" s="1"/>
  <c r="J1124" i="5"/>
  <c r="K1124" i="5" s="1"/>
  <c r="J1125" i="5"/>
  <c r="J1126" i="5"/>
  <c r="J1127" i="5"/>
  <c r="K1127" i="5" s="1"/>
  <c r="J1128" i="5"/>
  <c r="K1128" i="5" s="1"/>
  <c r="J1129" i="5"/>
  <c r="K1129" i="5" s="1"/>
  <c r="J1130" i="5"/>
  <c r="K1130" i="5" s="1"/>
  <c r="J1131" i="5"/>
  <c r="K1131" i="5" s="1"/>
  <c r="J1132" i="5"/>
  <c r="K1132" i="5" s="1"/>
  <c r="J1133" i="5"/>
  <c r="J1134" i="5"/>
  <c r="J1135" i="5"/>
  <c r="K1135" i="5" s="1"/>
  <c r="J1136" i="5"/>
  <c r="K1136" i="5" s="1"/>
  <c r="J1137" i="5"/>
  <c r="K1137" i="5" s="1"/>
  <c r="J1138" i="5"/>
  <c r="K1138" i="5" s="1"/>
  <c r="J1139" i="5"/>
  <c r="K1139" i="5" s="1"/>
  <c r="J1140" i="5"/>
  <c r="K1140" i="5" s="1"/>
  <c r="J1141" i="5"/>
  <c r="J1142" i="5"/>
  <c r="K1142" i="5" s="1"/>
  <c r="J1143" i="5"/>
  <c r="K1143" i="5" s="1"/>
  <c r="J1144" i="5"/>
  <c r="K1144" i="5" s="1"/>
  <c r="J1145" i="5"/>
  <c r="K1145" i="5" s="1"/>
  <c r="J1146" i="5"/>
  <c r="K1146" i="5" s="1"/>
  <c r="J1147" i="5"/>
  <c r="K1147" i="5" s="1"/>
  <c r="J1148" i="5"/>
  <c r="K1148" i="5" s="1"/>
  <c r="J1149" i="5"/>
  <c r="J1150" i="5"/>
  <c r="J1151" i="5"/>
  <c r="K1151" i="5" s="1"/>
  <c r="J1152" i="5"/>
  <c r="K1152" i="5" s="1"/>
  <c r="J1153" i="5"/>
  <c r="K1153" i="5" s="1"/>
  <c r="J1154" i="5"/>
  <c r="K1154" i="5" s="1"/>
  <c r="J1155" i="5"/>
  <c r="K1155" i="5" s="1"/>
  <c r="J1156" i="5"/>
  <c r="K1156" i="5" s="1"/>
  <c r="J1157" i="5"/>
  <c r="J1158" i="5"/>
  <c r="J1159" i="5"/>
  <c r="K1159" i="5" s="1"/>
  <c r="J1160" i="5"/>
  <c r="K1160" i="5" s="1"/>
  <c r="J1161" i="5"/>
  <c r="K1161" i="5" s="1"/>
  <c r="J1162" i="5"/>
  <c r="K1162" i="5" s="1"/>
  <c r="J1163" i="5"/>
  <c r="K1163" i="5" s="1"/>
  <c r="J1164" i="5"/>
  <c r="K1164" i="5" s="1"/>
  <c r="J1165" i="5"/>
  <c r="J1166" i="5"/>
  <c r="J1167" i="5"/>
  <c r="K1167" i="5" s="1"/>
  <c r="J1168" i="5"/>
  <c r="K1168" i="5" s="1"/>
  <c r="J1169" i="5"/>
  <c r="K1169" i="5" s="1"/>
  <c r="J1170" i="5"/>
  <c r="K1170" i="5" s="1"/>
  <c r="J1171" i="5"/>
  <c r="K1171" i="5" s="1"/>
  <c r="J1172" i="5"/>
  <c r="K1172" i="5" s="1"/>
  <c r="J1173" i="5"/>
  <c r="J1174" i="5"/>
  <c r="K1174" i="5" s="1"/>
  <c r="J1175" i="5"/>
  <c r="K1175" i="5" s="1"/>
  <c r="J1176" i="5"/>
  <c r="K1176" i="5" s="1"/>
  <c r="J1177" i="5"/>
  <c r="K1177" i="5" s="1"/>
  <c r="J1178" i="5"/>
  <c r="K1178" i="5" s="1"/>
  <c r="J1179" i="5"/>
  <c r="K1179" i="5" s="1"/>
  <c r="J1180" i="5"/>
  <c r="K1180" i="5" s="1"/>
  <c r="J1181" i="5"/>
  <c r="J1182" i="5"/>
  <c r="J1183" i="5"/>
  <c r="K1183" i="5" s="1"/>
  <c r="J1184" i="5"/>
  <c r="K1184" i="5" s="1"/>
  <c r="J1185" i="5"/>
  <c r="K1185" i="5" s="1"/>
  <c r="J1186" i="5"/>
  <c r="K1186" i="5" s="1"/>
  <c r="J1187" i="5"/>
  <c r="K1187" i="5" s="1"/>
  <c r="J1188" i="5"/>
  <c r="K1188" i="5" s="1"/>
  <c r="J1189" i="5"/>
  <c r="J1190" i="5"/>
  <c r="K1190" i="5" s="1"/>
  <c r="J1191" i="5"/>
  <c r="K1191" i="5" s="1"/>
  <c r="J1192" i="5"/>
  <c r="K1192" i="5" s="1"/>
  <c r="J1193" i="5"/>
  <c r="K1193" i="5" s="1"/>
  <c r="J1194" i="5"/>
  <c r="K1194" i="5" s="1"/>
  <c r="J1195" i="5"/>
  <c r="K1195" i="5" s="1"/>
  <c r="J1196" i="5"/>
  <c r="K1196" i="5" s="1"/>
  <c r="J1197" i="5"/>
  <c r="J1198" i="5"/>
  <c r="K1198" i="5" s="1"/>
  <c r="J1199" i="5"/>
  <c r="K1199" i="5" s="1"/>
  <c r="J1200" i="5"/>
  <c r="K1200" i="5" s="1"/>
  <c r="J1201" i="5"/>
  <c r="K1201" i="5" s="1"/>
  <c r="J1202" i="5"/>
  <c r="K1202" i="5" s="1"/>
  <c r="J1203" i="5"/>
  <c r="K1203" i="5" s="1"/>
  <c r="J1204" i="5"/>
  <c r="K1204" i="5" s="1"/>
  <c r="J1205" i="5"/>
  <c r="J1206" i="5"/>
  <c r="K1206" i="5" s="1"/>
  <c r="J1207" i="5"/>
  <c r="K1207" i="5" s="1"/>
  <c r="J1208" i="5"/>
  <c r="K1208" i="5" s="1"/>
  <c r="J1209" i="5"/>
  <c r="K1209" i="5" s="1"/>
  <c r="J1210" i="5"/>
  <c r="K1210" i="5" s="1"/>
  <c r="J1211" i="5"/>
  <c r="K1211" i="5" s="1"/>
  <c r="J1212" i="5"/>
  <c r="K1212" i="5" s="1"/>
  <c r="J1213" i="5"/>
  <c r="J1214" i="5"/>
  <c r="K1214" i="5" s="1"/>
  <c r="J1215" i="5"/>
  <c r="K1215" i="5" s="1"/>
  <c r="J1216" i="5"/>
  <c r="K1216" i="5" s="1"/>
  <c r="J1217" i="5"/>
  <c r="K1217" i="5" s="1"/>
  <c r="J1218" i="5"/>
  <c r="K1218" i="5" s="1"/>
  <c r="J1219" i="5"/>
  <c r="K1219" i="5" s="1"/>
  <c r="J1220" i="5"/>
  <c r="K1220" i="5" s="1"/>
  <c r="J1221" i="5"/>
  <c r="J1222" i="5"/>
  <c r="K1222" i="5" s="1"/>
  <c r="J1223" i="5"/>
  <c r="K1223" i="5" s="1"/>
  <c r="J1224" i="5"/>
  <c r="K1224" i="5" s="1"/>
  <c r="J1225" i="5"/>
  <c r="K1225" i="5" s="1"/>
  <c r="J1226" i="5"/>
  <c r="K1226" i="5" s="1"/>
  <c r="J1227" i="5"/>
  <c r="K1227" i="5" s="1"/>
  <c r="J1228" i="5"/>
  <c r="K1228" i="5" s="1"/>
  <c r="J1229" i="5"/>
  <c r="J1230" i="5"/>
  <c r="K1230" i="5" s="1"/>
  <c r="J1231" i="5"/>
  <c r="K1231" i="5" s="1"/>
  <c r="J1232" i="5"/>
  <c r="K1232" i="5" s="1"/>
  <c r="J1233" i="5"/>
  <c r="K1233" i="5" s="1"/>
  <c r="J1234" i="5"/>
  <c r="K1234" i="5" s="1"/>
  <c r="J1235" i="5"/>
  <c r="K1235" i="5" s="1"/>
  <c r="J1236" i="5"/>
  <c r="K1236" i="5" s="1"/>
  <c r="J1237" i="5"/>
  <c r="J1238" i="5"/>
  <c r="K1238" i="5" s="1"/>
  <c r="J1239" i="5"/>
  <c r="K1239" i="5" s="1"/>
  <c r="J1240" i="5"/>
  <c r="K1240" i="5" s="1"/>
  <c r="J1241" i="5"/>
  <c r="K1241" i="5" s="1"/>
  <c r="J1242" i="5"/>
  <c r="K1242" i="5" s="1"/>
  <c r="J1243" i="5"/>
  <c r="K1243" i="5" s="1"/>
  <c r="J1244" i="5"/>
  <c r="K1244" i="5" s="1"/>
  <c r="J1245" i="5"/>
  <c r="J1246" i="5"/>
  <c r="K1246" i="5" s="1"/>
  <c r="J1247" i="5"/>
  <c r="K1247" i="5" s="1"/>
  <c r="J1248" i="5"/>
  <c r="K1248" i="5" s="1"/>
  <c r="J1249" i="5"/>
  <c r="K1249" i="5" s="1"/>
  <c r="J1250" i="5"/>
  <c r="K1250" i="5" s="1"/>
  <c r="J1251" i="5"/>
  <c r="K1251" i="5" s="1"/>
  <c r="J1252" i="5"/>
  <c r="K1252" i="5" s="1"/>
  <c r="J1253" i="5"/>
  <c r="J1254" i="5"/>
  <c r="J1255" i="5"/>
  <c r="K1255" i="5" s="1"/>
  <c r="J1256" i="5"/>
  <c r="K1256" i="5" s="1"/>
  <c r="J1257" i="5"/>
  <c r="K1257" i="5" s="1"/>
  <c r="J1258" i="5"/>
  <c r="K1258" i="5" s="1"/>
  <c r="J1259" i="5"/>
  <c r="K1259" i="5" s="1"/>
  <c r="J1260" i="5"/>
  <c r="K1260" i="5" s="1"/>
  <c r="J1261" i="5"/>
  <c r="J1262" i="5"/>
  <c r="K1262" i="5" s="1"/>
  <c r="J1263" i="5"/>
  <c r="K1263" i="5" s="1"/>
  <c r="J1264" i="5"/>
  <c r="K1264" i="5" s="1"/>
  <c r="J1265" i="5"/>
  <c r="K1265" i="5" s="1"/>
  <c r="J1266" i="5"/>
  <c r="K1266" i="5" s="1"/>
  <c r="J1267" i="5"/>
  <c r="K1267" i="5" s="1"/>
  <c r="J1268" i="5"/>
  <c r="K1268" i="5" s="1"/>
  <c r="J1269" i="5"/>
  <c r="J1270" i="5"/>
  <c r="J1271" i="5"/>
  <c r="K1271" i="5" s="1"/>
  <c r="J1272" i="5"/>
  <c r="K1272" i="5" s="1"/>
  <c r="J1273" i="5"/>
  <c r="K1273" i="5" s="1"/>
  <c r="J1274" i="5"/>
  <c r="K1274" i="5" s="1"/>
  <c r="J1275" i="5"/>
  <c r="K1275" i="5" s="1"/>
  <c r="J1276" i="5"/>
  <c r="K1276" i="5" s="1"/>
  <c r="J1277" i="5"/>
  <c r="J1278" i="5"/>
  <c r="J1279" i="5"/>
  <c r="K1279" i="5" s="1"/>
  <c r="J1280" i="5"/>
  <c r="K1280" i="5" s="1"/>
  <c r="J1281" i="5"/>
  <c r="K1281" i="5" s="1"/>
  <c r="J1282" i="5"/>
  <c r="K1282" i="5" s="1"/>
  <c r="J1283" i="5"/>
  <c r="K1283" i="5" s="1"/>
  <c r="J1284" i="5"/>
  <c r="K1284" i="5" s="1"/>
  <c r="J1285" i="5"/>
  <c r="J1286" i="5"/>
  <c r="J1287" i="5"/>
  <c r="K1287" i="5" s="1"/>
  <c r="J1288" i="5"/>
  <c r="K1288" i="5" s="1"/>
  <c r="J1289" i="5"/>
  <c r="K1289" i="5" s="1"/>
  <c r="J1290" i="5"/>
  <c r="K1290" i="5" s="1"/>
  <c r="J1291" i="5"/>
  <c r="K1291" i="5" s="1"/>
  <c r="J1292" i="5"/>
  <c r="K1292" i="5" s="1"/>
  <c r="J1293" i="5"/>
  <c r="K1293" i="5" s="1"/>
  <c r="J1294" i="5"/>
  <c r="K1294" i="5" s="1"/>
  <c r="J1295" i="5"/>
  <c r="K1295" i="5" s="1"/>
  <c r="J1296" i="5"/>
  <c r="K1296" i="5" s="1"/>
  <c r="J1297" i="5"/>
  <c r="K1297" i="5" s="1"/>
  <c r="J1298" i="5"/>
  <c r="K1298" i="5" s="1"/>
  <c r="J1299" i="5"/>
  <c r="K1299" i="5" s="1"/>
  <c r="J1300" i="5"/>
  <c r="K1300" i="5" s="1"/>
  <c r="J1301" i="5"/>
  <c r="K1301" i="5" s="1"/>
  <c r="J1302" i="5"/>
  <c r="K1302" i="5" s="1"/>
  <c r="J1303" i="5"/>
  <c r="K1303" i="5" s="1"/>
  <c r="J1304" i="5"/>
  <c r="K1304" i="5" s="1"/>
  <c r="J1305" i="5"/>
  <c r="K1305" i="5" s="1"/>
  <c r="J1306" i="5"/>
  <c r="K1306" i="5" s="1"/>
  <c r="J1307" i="5"/>
  <c r="K1307" i="5" s="1"/>
  <c r="J1308" i="5"/>
  <c r="K1308" i="5" s="1"/>
  <c r="J1309" i="5"/>
  <c r="K1309" i="5" s="1"/>
  <c r="J1310" i="5"/>
  <c r="K1310" i="5" s="1"/>
  <c r="J1311" i="5"/>
  <c r="K1311" i="5" s="1"/>
  <c r="J1312" i="5"/>
  <c r="K1312" i="5" s="1"/>
  <c r="J1313" i="5"/>
  <c r="K1313" i="5" s="1"/>
  <c r="J1314" i="5"/>
  <c r="K1314" i="5" s="1"/>
  <c r="J1315" i="5"/>
  <c r="K1315" i="5" s="1"/>
  <c r="J1316" i="5"/>
  <c r="K1316" i="5" s="1"/>
  <c r="J1317" i="5"/>
  <c r="K1317" i="5" s="1"/>
  <c r="J1318" i="5"/>
  <c r="J1319" i="5"/>
  <c r="K1319" i="5" s="1"/>
  <c r="J1320" i="5"/>
  <c r="K1320" i="5" s="1"/>
  <c r="J1321" i="5"/>
  <c r="K1321" i="5" s="1"/>
  <c r="J1322" i="5"/>
  <c r="K1322" i="5" s="1"/>
  <c r="J1323" i="5"/>
  <c r="K1323" i="5" s="1"/>
  <c r="J1324" i="5"/>
  <c r="K1324" i="5" s="1"/>
  <c r="J1325" i="5"/>
  <c r="K1325" i="5" s="1"/>
  <c r="J1326" i="5"/>
  <c r="J1327" i="5"/>
  <c r="K1327" i="5" s="1"/>
  <c r="J1328" i="5"/>
  <c r="K1328" i="5" s="1"/>
  <c r="J1329" i="5"/>
  <c r="K1329" i="5" s="1"/>
  <c r="J1330" i="5"/>
  <c r="K1330" i="5" s="1"/>
  <c r="J1331" i="5"/>
  <c r="K1331" i="5" s="1"/>
  <c r="J1332" i="5"/>
  <c r="K1332" i="5" s="1"/>
  <c r="J1333" i="5"/>
  <c r="J1334" i="5"/>
  <c r="K1334" i="5" s="1"/>
  <c r="J1335" i="5"/>
  <c r="K1335" i="5" s="1"/>
  <c r="J1336" i="5"/>
  <c r="K1336" i="5" s="1"/>
  <c r="J1337" i="5"/>
  <c r="K1337" i="5" s="1"/>
  <c r="J1338" i="5"/>
  <c r="K1338" i="5" s="1"/>
  <c r="J1339" i="5"/>
  <c r="K1339" i="5" s="1"/>
  <c r="J1340" i="5"/>
  <c r="K1340" i="5" s="1"/>
  <c r="J1341" i="5"/>
  <c r="J1342" i="5"/>
  <c r="K1342" i="5" s="1"/>
  <c r="J1343" i="5"/>
  <c r="K1343" i="5" s="1"/>
  <c r="J1344" i="5"/>
  <c r="K1344" i="5" s="1"/>
  <c r="J1345" i="5"/>
  <c r="K1345" i="5" s="1"/>
  <c r="J1346" i="5"/>
  <c r="K1346" i="5" s="1"/>
  <c r="J1347" i="5"/>
  <c r="K1347" i="5" s="1"/>
  <c r="J1348" i="5"/>
  <c r="K1348" i="5" s="1"/>
  <c r="J1349" i="5"/>
  <c r="K1349" i="5" s="1"/>
  <c r="J1350" i="5"/>
  <c r="J1351" i="5"/>
  <c r="K1351" i="5" s="1"/>
  <c r="J1352" i="5"/>
  <c r="K1352" i="5" s="1"/>
  <c r="J1353" i="5"/>
  <c r="K1353" i="5" s="1"/>
  <c r="J1354" i="5"/>
  <c r="K1354" i="5" s="1"/>
  <c r="J1355" i="5"/>
  <c r="K1355" i="5" s="1"/>
  <c r="J1356" i="5"/>
  <c r="K1356" i="5" s="1"/>
  <c r="J1357" i="5"/>
  <c r="K1357" i="5" s="1"/>
  <c r="J1358" i="5"/>
  <c r="K1358" i="5" s="1"/>
  <c r="J1359" i="5"/>
  <c r="K1359" i="5" s="1"/>
  <c r="J1360" i="5"/>
  <c r="K1360" i="5" s="1"/>
  <c r="J1361" i="5"/>
  <c r="K1361" i="5" s="1"/>
  <c r="J1362" i="5"/>
  <c r="K1362" i="5" s="1"/>
  <c r="J1363" i="5"/>
  <c r="K1363" i="5" s="1"/>
  <c r="J1364" i="5"/>
  <c r="K1364" i="5" s="1"/>
  <c r="J1365" i="5"/>
  <c r="J1366" i="5"/>
  <c r="K1366" i="5" s="1"/>
  <c r="J1367" i="5"/>
  <c r="K1367" i="5" s="1"/>
  <c r="J1368" i="5"/>
  <c r="K1368" i="5" s="1"/>
  <c r="J1369" i="5"/>
  <c r="K1369" i="5" s="1"/>
  <c r="J1370" i="5"/>
  <c r="K1370" i="5" s="1"/>
  <c r="J1371" i="5"/>
  <c r="K1371" i="5" s="1"/>
  <c r="J1372" i="5"/>
  <c r="K1372" i="5" s="1"/>
  <c r="J1373" i="5"/>
  <c r="K1373" i="5" s="1"/>
  <c r="J1374" i="5"/>
  <c r="K1374" i="5" s="1"/>
  <c r="J1375" i="5"/>
  <c r="K1375" i="5" s="1"/>
  <c r="J1376" i="5"/>
  <c r="K1376" i="5" s="1"/>
  <c r="J1377" i="5"/>
  <c r="K1377" i="5" s="1"/>
  <c r="J1378" i="5"/>
  <c r="K1378" i="5" s="1"/>
  <c r="J1379" i="5"/>
  <c r="K1379" i="5" s="1"/>
  <c r="J1380" i="5"/>
  <c r="K1380" i="5" s="1"/>
  <c r="J1381" i="5"/>
  <c r="J1382" i="5"/>
  <c r="K1382" i="5" s="1"/>
  <c r="J1383" i="5"/>
  <c r="K1383" i="5" s="1"/>
  <c r="J1384" i="5"/>
  <c r="K1384" i="5" s="1"/>
  <c r="J1385" i="5"/>
  <c r="K1385" i="5" s="1"/>
  <c r="J1386" i="5"/>
  <c r="K1386" i="5" s="1"/>
  <c r="J1387" i="5"/>
  <c r="K1387" i="5" s="1"/>
  <c r="J1388" i="5"/>
  <c r="K1388" i="5" s="1"/>
  <c r="J1389" i="5"/>
  <c r="J1390" i="5"/>
  <c r="K1390" i="5" s="1"/>
  <c r="J1391" i="5"/>
  <c r="K1391" i="5" s="1"/>
  <c r="J1392" i="5"/>
  <c r="K1392" i="5" s="1"/>
  <c r="J1393" i="5"/>
  <c r="K1393" i="5" s="1"/>
  <c r="J1394" i="5"/>
  <c r="K1394" i="5" s="1"/>
  <c r="J1395" i="5"/>
  <c r="K1395" i="5" s="1"/>
  <c r="J1396" i="5"/>
  <c r="K1396" i="5" s="1"/>
  <c r="J1397" i="5"/>
  <c r="J1398" i="5"/>
  <c r="K1398" i="5" s="1"/>
  <c r="J1399" i="5"/>
  <c r="K1399" i="5" s="1"/>
  <c r="J1400" i="5"/>
  <c r="K1400" i="5" s="1"/>
  <c r="J1401" i="5"/>
  <c r="K1401" i="5" s="1"/>
  <c r="J1402" i="5"/>
  <c r="K1402" i="5" s="1"/>
  <c r="J1403" i="5"/>
  <c r="K1403" i="5" s="1"/>
  <c r="J1404" i="5"/>
  <c r="K1404" i="5" s="1"/>
  <c r="J1405" i="5"/>
  <c r="K1405" i="5" s="1"/>
  <c r="J1406" i="5"/>
  <c r="K1406" i="5" s="1"/>
  <c r="J1407" i="5"/>
  <c r="K1407" i="5" s="1"/>
  <c r="J1408" i="5"/>
  <c r="K1408" i="5" s="1"/>
  <c r="J1409" i="5"/>
  <c r="K1409" i="5" s="1"/>
  <c r="J1410" i="5"/>
  <c r="K1410" i="5" s="1"/>
  <c r="J1411" i="5"/>
  <c r="K1411" i="5" s="1"/>
  <c r="J1412" i="5"/>
  <c r="K1412" i="5" s="1"/>
  <c r="J1413" i="5"/>
  <c r="K1413" i="5" s="1"/>
  <c r="J1414" i="5"/>
  <c r="K1414" i="5" s="1"/>
  <c r="J1415" i="5"/>
  <c r="K1415" i="5" s="1"/>
  <c r="J1416" i="5"/>
  <c r="K1416" i="5" s="1"/>
  <c r="J1417" i="5"/>
  <c r="K1417" i="5" s="1"/>
  <c r="J1418" i="5"/>
  <c r="K1418" i="5" s="1"/>
  <c r="J1419" i="5"/>
  <c r="K1419" i="5" s="1"/>
  <c r="J1420" i="5"/>
  <c r="K1420" i="5" s="1"/>
  <c r="J1421" i="5"/>
  <c r="K1421" i="5" s="1"/>
  <c r="J1422" i="5"/>
  <c r="K1422" i="5" s="1"/>
  <c r="J1423" i="5"/>
  <c r="K1423" i="5" s="1"/>
  <c r="J1424" i="5"/>
  <c r="K1424" i="5" s="1"/>
  <c r="J1425" i="5"/>
  <c r="K1425" i="5" s="1"/>
  <c r="J1426" i="5"/>
  <c r="K1426" i="5" s="1"/>
  <c r="J1427" i="5"/>
  <c r="K1427" i="5" s="1"/>
  <c r="J1428" i="5"/>
  <c r="K1428" i="5" s="1"/>
  <c r="J1429" i="5"/>
  <c r="J1430" i="5"/>
  <c r="K1430" i="5" s="1"/>
  <c r="J1431" i="5"/>
  <c r="K1431" i="5" s="1"/>
  <c r="J1432" i="5"/>
  <c r="K1432" i="5" s="1"/>
  <c r="J1433" i="5"/>
  <c r="K1433" i="5" s="1"/>
  <c r="J1434" i="5"/>
  <c r="K1434" i="5" s="1"/>
  <c r="J1435" i="5"/>
  <c r="K1435" i="5" s="1"/>
  <c r="J1436" i="5"/>
  <c r="K1436" i="5" s="1"/>
  <c r="J1437" i="5"/>
  <c r="K1437" i="5" s="1"/>
  <c r="J1438" i="5"/>
  <c r="K1438" i="5" s="1"/>
  <c r="J1439" i="5"/>
  <c r="K1439" i="5" s="1"/>
  <c r="J1440" i="5"/>
  <c r="K1440" i="5" s="1"/>
  <c r="J1441" i="5"/>
  <c r="K1441" i="5" s="1"/>
  <c r="J1442" i="5"/>
  <c r="K1442" i="5" s="1"/>
  <c r="J1443" i="5"/>
  <c r="K1443" i="5" s="1"/>
  <c r="J1444" i="5"/>
  <c r="K1444" i="5" s="1"/>
  <c r="J1445" i="5"/>
  <c r="J1446" i="5"/>
  <c r="K1446" i="5" s="1"/>
  <c r="J1447" i="5"/>
  <c r="K1447" i="5" s="1"/>
  <c r="J1448" i="5"/>
  <c r="K1448" i="5" s="1"/>
  <c r="J1449" i="5"/>
  <c r="K1449" i="5" s="1"/>
  <c r="J1450" i="5"/>
  <c r="K1450" i="5" s="1"/>
  <c r="J1451" i="5"/>
  <c r="K1451" i="5" s="1"/>
  <c r="J1452" i="5"/>
  <c r="K1452" i="5" s="1"/>
  <c r="J1453" i="5"/>
  <c r="J1454" i="5"/>
  <c r="K1454" i="5" s="1"/>
  <c r="J1455" i="5"/>
  <c r="K1455" i="5" s="1"/>
  <c r="J1456" i="5"/>
  <c r="K1456" i="5" s="1"/>
  <c r="J1457" i="5"/>
  <c r="K1457" i="5" s="1"/>
  <c r="J1458" i="5"/>
  <c r="K1458" i="5" s="1"/>
  <c r="J1459" i="5"/>
  <c r="K1459" i="5" s="1"/>
  <c r="J1460" i="5"/>
  <c r="K1460" i="5" s="1"/>
  <c r="J1461" i="5"/>
  <c r="J1462" i="5"/>
  <c r="K1462" i="5" s="1"/>
  <c r="J1463" i="5"/>
  <c r="K1463" i="5" s="1"/>
  <c r="J1464" i="5"/>
  <c r="K1464" i="5" s="1"/>
  <c r="J1465" i="5"/>
  <c r="K1465" i="5" s="1"/>
  <c r="J1466" i="5"/>
  <c r="K1466" i="5" s="1"/>
  <c r="J1467" i="5"/>
  <c r="K1467" i="5" s="1"/>
  <c r="J1468" i="5"/>
  <c r="K1468" i="5" s="1"/>
  <c r="J1469" i="5"/>
  <c r="K1469" i="5" s="1"/>
  <c r="J1470" i="5"/>
  <c r="K1470" i="5" s="1"/>
  <c r="J1471" i="5"/>
  <c r="K1471" i="5" s="1"/>
  <c r="J1472" i="5"/>
  <c r="K1472" i="5" s="1"/>
  <c r="J1473" i="5"/>
  <c r="K1473" i="5" s="1"/>
  <c r="J1474" i="5"/>
  <c r="K1474" i="5" s="1"/>
  <c r="J1475" i="5"/>
  <c r="K1475" i="5" s="1"/>
  <c r="J1476" i="5"/>
  <c r="K1476" i="5" s="1"/>
  <c r="J1477" i="5"/>
  <c r="K1477" i="5" s="1"/>
  <c r="J1478" i="5"/>
  <c r="K1478" i="5" s="1"/>
  <c r="J1479" i="5"/>
  <c r="K1479" i="5" s="1"/>
  <c r="J1480" i="5"/>
  <c r="K1480" i="5" s="1"/>
  <c r="J1481" i="5"/>
  <c r="K1481" i="5" s="1"/>
  <c r="J1482" i="5"/>
  <c r="K1482" i="5" s="1"/>
  <c r="J1483" i="5"/>
  <c r="K1483" i="5" s="1"/>
  <c r="J1484" i="5"/>
  <c r="K1484" i="5" s="1"/>
  <c r="J1485" i="5"/>
  <c r="K1485" i="5" s="1"/>
  <c r="J1486" i="5"/>
  <c r="K1486" i="5" s="1"/>
  <c r="J1487" i="5"/>
  <c r="K1487" i="5" s="1"/>
  <c r="J1488" i="5"/>
  <c r="K1488" i="5" s="1"/>
  <c r="J1489" i="5"/>
  <c r="K1489" i="5" s="1"/>
  <c r="J1490" i="5"/>
  <c r="K1490" i="5" s="1"/>
  <c r="J1491" i="5"/>
  <c r="K1491" i="5" s="1"/>
  <c r="J1492" i="5"/>
  <c r="K1492" i="5" s="1"/>
  <c r="J1493" i="5"/>
  <c r="J1494" i="5"/>
  <c r="K1494" i="5" s="1"/>
  <c r="J1495" i="5"/>
  <c r="K1495" i="5" s="1"/>
  <c r="J1496" i="5"/>
  <c r="K1496" i="5" s="1"/>
  <c r="J1497" i="5"/>
  <c r="K1497" i="5" s="1"/>
  <c r="J1498" i="5"/>
  <c r="K1498" i="5" s="1"/>
  <c r="J1499" i="5"/>
  <c r="K1499" i="5" s="1"/>
  <c r="J1500" i="5"/>
  <c r="K1500" i="5" s="1"/>
  <c r="J1501" i="5"/>
  <c r="K1501" i="5" s="1"/>
  <c r="J1502" i="5"/>
  <c r="K1502" i="5" s="1"/>
  <c r="J1503" i="5"/>
  <c r="K1503" i="5" s="1"/>
  <c r="J1504" i="5"/>
  <c r="K1504" i="5" s="1"/>
  <c r="J1505" i="5"/>
  <c r="K1505" i="5" s="1"/>
  <c r="J1506" i="5"/>
  <c r="K1506" i="5" s="1"/>
  <c r="J1507" i="5"/>
  <c r="K1507" i="5" s="1"/>
  <c r="J1508" i="5"/>
  <c r="K1508" i="5" s="1"/>
  <c r="J1509" i="5"/>
  <c r="J1510" i="5"/>
  <c r="K1510" i="5" s="1"/>
  <c r="J1511" i="5"/>
  <c r="K1511" i="5" s="1"/>
  <c r="J1512" i="5"/>
  <c r="K1512" i="5" s="1"/>
  <c r="J1513" i="5"/>
  <c r="K1513" i="5" s="1"/>
  <c r="J1514" i="5"/>
  <c r="K1514" i="5" s="1"/>
  <c r="J1515" i="5"/>
  <c r="K1515" i="5" s="1"/>
  <c r="J1516" i="5"/>
  <c r="K1516" i="5" s="1"/>
  <c r="J1517" i="5"/>
  <c r="J1518" i="5"/>
  <c r="K1518" i="5" s="1"/>
  <c r="J1519" i="5"/>
  <c r="K1519" i="5" s="1"/>
  <c r="J1520" i="5"/>
  <c r="K1520" i="5" s="1"/>
  <c r="J1521" i="5"/>
  <c r="K1521" i="5" s="1"/>
  <c r="J1522" i="5"/>
  <c r="K1522" i="5" s="1"/>
  <c r="J1523" i="5"/>
  <c r="K1523" i="5" s="1"/>
  <c r="J1524" i="5"/>
  <c r="K1524" i="5" s="1"/>
  <c r="J1525" i="5"/>
  <c r="J1526" i="5"/>
  <c r="K1526" i="5" s="1"/>
  <c r="J1527" i="5"/>
  <c r="K1527" i="5" s="1"/>
  <c r="J1528" i="5"/>
  <c r="K1528" i="5" s="1"/>
  <c r="J1529" i="5"/>
  <c r="K1529" i="5" s="1"/>
  <c r="J1530" i="5"/>
  <c r="K1530" i="5" s="1"/>
  <c r="J1531" i="5"/>
  <c r="K1531" i="5" s="1"/>
  <c r="J1532" i="5"/>
  <c r="K1532" i="5" s="1"/>
  <c r="J1533" i="5"/>
  <c r="K1533" i="5" s="1"/>
  <c r="J1534" i="5"/>
  <c r="K1534" i="5" s="1"/>
  <c r="J1535" i="5"/>
  <c r="K1535" i="5" s="1"/>
  <c r="J1536" i="5"/>
  <c r="K1536" i="5" s="1"/>
  <c r="J1537" i="5"/>
  <c r="K1537" i="5" s="1"/>
  <c r="J1538" i="5"/>
  <c r="K1538" i="5" s="1"/>
  <c r="J1539" i="5"/>
  <c r="K1539" i="5" s="1"/>
  <c r="J1540" i="5"/>
  <c r="K1540" i="5" s="1"/>
  <c r="J1541" i="5"/>
  <c r="K1541" i="5" s="1"/>
  <c r="J1542" i="5"/>
  <c r="K1542" i="5" s="1"/>
  <c r="J1543" i="5"/>
  <c r="K1543" i="5" s="1"/>
  <c r="J1544" i="5"/>
  <c r="K1544" i="5" s="1"/>
  <c r="J1545" i="5"/>
  <c r="K1545" i="5" s="1"/>
  <c r="J1546" i="5"/>
  <c r="K1546" i="5" s="1"/>
  <c r="J1547" i="5"/>
  <c r="K1547" i="5" s="1"/>
  <c r="J1548" i="5"/>
  <c r="K1548" i="5" s="1"/>
  <c r="J1549" i="5"/>
  <c r="K1549" i="5" s="1"/>
  <c r="J1550" i="5"/>
  <c r="K1550" i="5" s="1"/>
  <c r="J1551" i="5"/>
  <c r="K1551" i="5" s="1"/>
  <c r="J1552" i="5"/>
  <c r="K1552" i="5" s="1"/>
  <c r="J1553" i="5"/>
  <c r="K1553" i="5" s="1"/>
  <c r="J1554" i="5"/>
  <c r="K1554" i="5" s="1"/>
  <c r="J1555" i="5"/>
  <c r="K1555" i="5" s="1"/>
  <c r="J1556" i="5"/>
  <c r="K1556" i="5" s="1"/>
  <c r="J1557" i="5"/>
  <c r="J1558" i="5"/>
  <c r="K1558" i="5" s="1"/>
  <c r="J1559" i="5"/>
  <c r="K1559" i="5" s="1"/>
  <c r="J1560" i="5"/>
  <c r="K1560" i="5" s="1"/>
  <c r="J1561" i="5"/>
  <c r="K1561" i="5" s="1"/>
  <c r="J1562" i="5"/>
  <c r="K1562" i="5" s="1"/>
  <c r="J1563" i="5"/>
  <c r="K1563" i="5" s="1"/>
  <c r="J1564" i="5"/>
  <c r="K1564" i="5" s="1"/>
  <c r="J1565" i="5"/>
  <c r="K1565" i="5" s="1"/>
  <c r="J1566" i="5"/>
  <c r="K1566" i="5" s="1"/>
  <c r="J1567" i="5"/>
  <c r="K1567" i="5" s="1"/>
  <c r="J1568" i="5"/>
  <c r="K1568" i="5" s="1"/>
  <c r="J1569" i="5"/>
  <c r="K1569" i="5" s="1"/>
  <c r="J1570" i="5"/>
  <c r="K1570" i="5" s="1"/>
  <c r="J1571" i="5"/>
  <c r="K1571" i="5" s="1"/>
  <c r="J1572" i="5"/>
  <c r="K1572" i="5" s="1"/>
  <c r="J1573" i="5"/>
  <c r="J1574" i="5"/>
  <c r="K1574" i="5" s="1"/>
  <c r="J1575" i="5"/>
  <c r="K1575" i="5" s="1"/>
  <c r="J1576" i="5"/>
  <c r="K1576" i="5" s="1"/>
  <c r="J1577" i="5"/>
  <c r="K1577" i="5" s="1"/>
  <c r="J1578" i="5"/>
  <c r="K1578" i="5" s="1"/>
  <c r="J1579" i="5"/>
  <c r="K1579" i="5" s="1"/>
  <c r="J1580" i="5"/>
  <c r="K1580" i="5" s="1"/>
  <c r="J1581" i="5"/>
  <c r="J1582" i="5"/>
  <c r="K1582" i="5" s="1"/>
  <c r="J1583" i="5"/>
  <c r="K1583" i="5" s="1"/>
  <c r="J1584" i="5"/>
  <c r="K1584" i="5" s="1"/>
  <c r="J1585" i="5"/>
  <c r="K1585" i="5" s="1"/>
  <c r="J1586" i="5"/>
  <c r="K1586" i="5" s="1"/>
  <c r="J1587" i="5"/>
  <c r="K1587" i="5" s="1"/>
  <c r="J1588" i="5"/>
  <c r="K1588" i="5" s="1"/>
  <c r="J1589" i="5"/>
  <c r="J1590" i="5"/>
  <c r="K1590" i="5" s="1"/>
  <c r="J1591" i="5"/>
  <c r="K1591" i="5" s="1"/>
  <c r="J1592" i="5"/>
  <c r="K1592" i="5" s="1"/>
  <c r="J1593" i="5"/>
  <c r="K1593" i="5" s="1"/>
  <c r="J1594" i="5"/>
  <c r="K1594" i="5" s="1"/>
  <c r="J1595" i="5"/>
  <c r="K1595" i="5" s="1"/>
  <c r="J1596" i="5"/>
  <c r="K1596" i="5" s="1"/>
  <c r="J1597" i="5"/>
  <c r="K1597" i="5" s="1"/>
  <c r="J1598" i="5"/>
  <c r="K1598" i="5" s="1"/>
  <c r="J1599" i="5"/>
  <c r="K1599" i="5" s="1"/>
  <c r="J1600" i="5"/>
  <c r="K1600" i="5" s="1"/>
  <c r="J1601" i="5"/>
  <c r="K1601" i="5" s="1"/>
  <c r="J1602" i="5"/>
  <c r="K1602" i="5" s="1"/>
  <c r="J1603" i="5"/>
  <c r="K1603" i="5" s="1"/>
  <c r="J1604" i="5"/>
  <c r="K1604" i="5" s="1"/>
  <c r="J1605" i="5"/>
  <c r="K1605" i="5" s="1"/>
  <c r="J1606" i="5"/>
  <c r="K1606" i="5" s="1"/>
  <c r="J1607" i="5"/>
  <c r="K1607" i="5" s="1"/>
  <c r="J1608" i="5"/>
  <c r="K1608" i="5" s="1"/>
  <c r="J1609" i="5"/>
  <c r="K1609" i="5" s="1"/>
  <c r="J1610" i="5"/>
  <c r="K1610" i="5" s="1"/>
  <c r="J1611" i="5"/>
  <c r="K1611" i="5" s="1"/>
  <c r="J1612" i="5"/>
  <c r="K1612" i="5" s="1"/>
  <c r="J1613" i="5"/>
  <c r="K1613" i="5" s="1"/>
  <c r="J1614" i="5"/>
  <c r="K1614" i="5" s="1"/>
  <c r="J1615" i="5"/>
  <c r="K1615" i="5" s="1"/>
  <c r="J1616" i="5"/>
  <c r="K1616" i="5" s="1"/>
  <c r="J1617" i="5"/>
  <c r="K1617" i="5" s="1"/>
  <c r="J1618" i="5"/>
  <c r="K1618" i="5" s="1"/>
  <c r="J1619" i="5"/>
  <c r="K1619" i="5" s="1"/>
  <c r="J1620" i="5"/>
  <c r="K1620" i="5" s="1"/>
  <c r="J1621" i="5"/>
  <c r="J1622" i="5"/>
  <c r="K1622" i="5" s="1"/>
  <c r="J1623" i="5"/>
  <c r="K1623" i="5" s="1"/>
  <c r="J1624" i="5"/>
  <c r="K1624" i="5" s="1"/>
  <c r="J1625" i="5"/>
  <c r="K1625" i="5" s="1"/>
  <c r="J1626" i="5"/>
  <c r="K1626" i="5" s="1"/>
  <c r="J1627" i="5"/>
  <c r="K1627" i="5" s="1"/>
  <c r="J1628" i="5"/>
  <c r="K1628" i="5" s="1"/>
  <c r="J1629" i="5"/>
  <c r="K1629" i="5" s="1"/>
  <c r="J1630" i="5"/>
  <c r="K1630" i="5" s="1"/>
  <c r="J1631" i="5"/>
  <c r="K1631" i="5" s="1"/>
  <c r="J1632" i="5"/>
  <c r="K1632" i="5" s="1"/>
  <c r="J1633" i="5"/>
  <c r="K1633" i="5" s="1"/>
  <c r="J1634" i="5"/>
  <c r="K1634" i="5" s="1"/>
  <c r="J1635" i="5"/>
  <c r="K1635" i="5" s="1"/>
  <c r="J1636" i="5"/>
  <c r="K1636" i="5" s="1"/>
  <c r="J1637" i="5"/>
  <c r="J1638" i="5"/>
  <c r="K1638" i="5" s="1"/>
  <c r="J1639" i="5"/>
  <c r="K1639" i="5" s="1"/>
  <c r="J1640" i="5"/>
  <c r="K1640" i="5" s="1"/>
  <c r="J1641" i="5"/>
  <c r="K1641" i="5" s="1"/>
  <c r="J1642" i="5"/>
  <c r="K1642" i="5" s="1"/>
  <c r="J1643" i="5"/>
  <c r="K1643" i="5" s="1"/>
  <c r="J1644" i="5"/>
  <c r="K1644" i="5" s="1"/>
  <c r="J1645" i="5"/>
  <c r="K1645" i="5" s="1"/>
  <c r="J1646" i="5"/>
  <c r="K1646" i="5" s="1"/>
  <c r="J1647" i="5"/>
  <c r="K1647" i="5" s="1"/>
  <c r="J1648" i="5"/>
  <c r="K1648" i="5" s="1"/>
  <c r="J1649" i="5"/>
  <c r="K1649" i="5" s="1"/>
  <c r="J1650" i="5"/>
  <c r="K1650" i="5" s="1"/>
  <c r="J1651" i="5"/>
  <c r="K1651" i="5" s="1"/>
  <c r="J1652" i="5"/>
  <c r="K1652" i="5" s="1"/>
  <c r="J1653" i="5"/>
  <c r="J1654" i="5"/>
  <c r="K1654" i="5" s="1"/>
  <c r="J1655" i="5"/>
  <c r="K1655" i="5" s="1"/>
  <c r="J1656" i="5"/>
  <c r="K1656" i="5" s="1"/>
  <c r="J1657" i="5"/>
  <c r="K1657" i="5" s="1"/>
  <c r="J1658" i="5"/>
  <c r="K1658" i="5" s="1"/>
  <c r="J1659" i="5"/>
  <c r="K1659" i="5" s="1"/>
  <c r="J1660" i="5"/>
  <c r="K1660" i="5" s="1"/>
  <c r="J1661" i="5"/>
  <c r="J1662" i="5"/>
  <c r="K1662" i="5" s="1"/>
  <c r="J1663" i="5"/>
  <c r="K1663" i="5" s="1"/>
  <c r="J1664" i="5"/>
  <c r="K1664" i="5" s="1"/>
  <c r="J1665" i="5"/>
  <c r="K1665" i="5" s="1"/>
  <c r="J1666" i="5"/>
  <c r="K1666" i="5" s="1"/>
  <c r="J1667" i="5"/>
  <c r="K1667" i="5" s="1"/>
  <c r="J1668" i="5"/>
  <c r="K1668" i="5" s="1"/>
  <c r="J1669" i="5"/>
  <c r="K1669" i="5" s="1"/>
  <c r="J1670" i="5"/>
  <c r="K1670" i="5" s="1"/>
  <c r="J1671" i="5"/>
  <c r="K1671" i="5" s="1"/>
  <c r="J1672" i="5"/>
  <c r="K1672" i="5" s="1"/>
  <c r="J1673" i="5"/>
  <c r="K1673" i="5" s="1"/>
  <c r="J1674" i="5"/>
  <c r="K1674" i="5" s="1"/>
  <c r="J1675" i="5"/>
  <c r="K1675" i="5" s="1"/>
  <c r="J1676" i="5"/>
  <c r="K1676" i="5" s="1"/>
  <c r="J1677" i="5"/>
  <c r="K1677" i="5" s="1"/>
  <c r="J1678" i="5"/>
  <c r="K1678" i="5" s="1"/>
  <c r="J1679" i="5"/>
  <c r="K1679" i="5" s="1"/>
  <c r="J1680" i="5"/>
  <c r="K1680" i="5" s="1"/>
  <c r="J1681" i="5"/>
  <c r="K1681" i="5" s="1"/>
  <c r="J1682" i="5"/>
  <c r="K1682" i="5" s="1"/>
  <c r="J1683" i="5"/>
  <c r="K1683" i="5" s="1"/>
  <c r="J1684" i="5"/>
  <c r="K1684" i="5" s="1"/>
  <c r="J1685" i="5"/>
  <c r="K1685" i="5" s="1"/>
  <c r="J1686" i="5"/>
  <c r="K1686" i="5" s="1"/>
  <c r="J1687" i="5"/>
  <c r="K1687" i="5" s="1"/>
  <c r="J1688" i="5"/>
  <c r="K1688" i="5" s="1"/>
  <c r="J1689" i="5"/>
  <c r="K1689" i="5" s="1"/>
  <c r="J1690" i="5"/>
  <c r="K1690" i="5" s="1"/>
  <c r="J1691" i="5"/>
  <c r="K1691" i="5" s="1"/>
  <c r="J1692" i="5"/>
  <c r="K1692" i="5" s="1"/>
  <c r="J1693" i="5"/>
  <c r="K1693" i="5" s="1"/>
  <c r="J1694" i="5"/>
  <c r="K1694" i="5" s="1"/>
  <c r="J1695" i="5"/>
  <c r="K1695" i="5" s="1"/>
  <c r="J1696" i="5"/>
  <c r="K1696" i="5" s="1"/>
  <c r="J1697" i="5"/>
  <c r="K1697" i="5" s="1"/>
  <c r="J1698" i="5"/>
  <c r="K1698" i="5" s="1"/>
  <c r="J1699" i="5"/>
  <c r="K1699" i="5" s="1"/>
  <c r="J1700" i="5"/>
  <c r="K1700" i="5" s="1"/>
  <c r="J1701" i="5"/>
  <c r="K1701" i="5" s="1"/>
  <c r="J1702" i="5"/>
  <c r="K1702" i="5" s="1"/>
  <c r="J1703" i="5"/>
  <c r="K1703" i="5" s="1"/>
  <c r="J1704" i="5"/>
  <c r="K1704" i="5" s="1"/>
  <c r="J1705" i="5"/>
  <c r="K1705" i="5" s="1"/>
  <c r="J1706" i="5"/>
  <c r="K1706" i="5" s="1"/>
  <c r="J1707" i="5"/>
  <c r="K1707" i="5" s="1"/>
  <c r="J1708" i="5"/>
  <c r="K1708" i="5" s="1"/>
  <c r="J1709" i="5"/>
  <c r="J1710" i="5"/>
  <c r="K1710" i="5" s="1"/>
  <c r="J1711" i="5"/>
  <c r="K1711" i="5" s="1"/>
  <c r="J1712" i="5"/>
  <c r="K1712" i="5" s="1"/>
  <c r="J1713" i="5"/>
  <c r="K1713" i="5" s="1"/>
  <c r="J1714" i="5"/>
  <c r="K1714" i="5" s="1"/>
  <c r="J1715" i="5"/>
  <c r="K1715" i="5" s="1"/>
  <c r="J1716" i="5"/>
  <c r="K1716" i="5" s="1"/>
  <c r="J1717" i="5"/>
  <c r="K1717" i="5" s="1"/>
  <c r="J1718" i="5"/>
  <c r="K1718" i="5" s="1"/>
  <c r="J1719" i="5"/>
  <c r="K1719" i="5" s="1"/>
  <c r="J1720" i="5"/>
  <c r="K1720" i="5" s="1"/>
  <c r="J1721" i="5"/>
  <c r="K1721" i="5" s="1"/>
  <c r="J1722" i="5"/>
  <c r="K1722" i="5" s="1"/>
  <c r="J1723" i="5"/>
  <c r="K1723" i="5" s="1"/>
  <c r="J1724" i="5"/>
  <c r="K1724" i="5" s="1"/>
  <c r="J1725" i="5"/>
  <c r="K1725" i="5" s="1"/>
  <c r="J1726" i="5"/>
  <c r="K1726" i="5" s="1"/>
  <c r="J1727" i="5"/>
  <c r="K1727" i="5" s="1"/>
  <c r="J1728" i="5"/>
  <c r="K1728" i="5" s="1"/>
  <c r="J1729" i="5"/>
  <c r="K1729" i="5" s="1"/>
  <c r="J1730" i="5"/>
  <c r="K1730" i="5" s="1"/>
  <c r="J1731" i="5"/>
  <c r="K1731" i="5" s="1"/>
  <c r="J1732" i="5"/>
  <c r="K1732" i="5" s="1"/>
  <c r="J1733" i="5"/>
  <c r="K1733" i="5" s="1"/>
  <c r="J1734" i="5"/>
  <c r="K1734" i="5" s="1"/>
  <c r="J1735" i="5"/>
  <c r="K1735" i="5" s="1"/>
  <c r="J1736" i="5"/>
  <c r="K1736" i="5" s="1"/>
  <c r="J1737" i="5"/>
  <c r="K1737" i="5" s="1"/>
  <c r="J1738" i="5"/>
  <c r="K1738" i="5" s="1"/>
  <c r="J1739" i="5"/>
  <c r="K1739" i="5" s="1"/>
  <c r="J1740" i="5"/>
  <c r="K1740" i="5" s="1"/>
  <c r="J1741" i="5"/>
  <c r="K1741" i="5" s="1"/>
  <c r="J1742" i="5"/>
  <c r="K1742" i="5" s="1"/>
  <c r="J1743" i="5"/>
  <c r="K1743" i="5" s="1"/>
  <c r="J1744" i="5"/>
  <c r="K1744" i="5" s="1"/>
  <c r="J1745" i="5"/>
  <c r="K1745" i="5" s="1"/>
  <c r="J1746" i="5"/>
  <c r="K1746" i="5" s="1"/>
  <c r="J1747" i="5"/>
  <c r="K1747" i="5" s="1"/>
  <c r="J1748" i="5"/>
  <c r="K1748" i="5" s="1"/>
  <c r="J1749" i="5"/>
  <c r="K1749" i="5" s="1"/>
  <c r="J1750" i="5"/>
  <c r="K1750" i="5" s="1"/>
  <c r="J1751" i="5"/>
  <c r="K1751" i="5" s="1"/>
  <c r="J1752" i="5"/>
  <c r="K1752" i="5" s="1"/>
  <c r="J1753" i="5"/>
  <c r="K1753" i="5" s="1"/>
  <c r="J1754" i="5"/>
  <c r="K1754" i="5" s="1"/>
  <c r="J1755" i="5"/>
  <c r="K1755" i="5" s="1"/>
  <c r="J1756" i="5"/>
  <c r="K1756" i="5" s="1"/>
  <c r="J1757" i="5"/>
  <c r="K1757" i="5" s="1"/>
  <c r="J1758" i="5"/>
  <c r="K1758" i="5" s="1"/>
  <c r="J1759" i="5"/>
  <c r="K1759" i="5" s="1"/>
  <c r="J1760" i="5"/>
  <c r="K1760" i="5" s="1"/>
  <c r="J1761" i="5"/>
  <c r="K1761" i="5" s="1"/>
  <c r="J1762" i="5"/>
  <c r="K1762" i="5" s="1"/>
  <c r="J1763" i="5"/>
  <c r="K1763" i="5" s="1"/>
  <c r="J1764" i="5"/>
  <c r="K1764" i="5" s="1"/>
  <c r="J1765" i="5"/>
  <c r="K1765" i="5" s="1"/>
  <c r="J1766" i="5"/>
  <c r="K1766" i="5" s="1"/>
  <c r="J1767" i="5"/>
  <c r="K1767" i="5" s="1"/>
  <c r="J1768" i="5"/>
  <c r="K1768" i="5" s="1"/>
  <c r="J1769" i="5"/>
  <c r="K1769" i="5" s="1"/>
  <c r="J1770" i="5"/>
  <c r="K1770" i="5" s="1"/>
  <c r="J1771" i="5"/>
  <c r="K1771" i="5" s="1"/>
  <c r="J1772" i="5"/>
  <c r="K1772" i="5" s="1"/>
  <c r="J1773" i="5"/>
  <c r="K1773" i="5" s="1"/>
  <c r="J1774" i="5"/>
  <c r="K1774" i="5" s="1"/>
  <c r="J1775" i="5"/>
  <c r="K1775" i="5" s="1"/>
  <c r="J1776" i="5"/>
  <c r="K1776" i="5" s="1"/>
  <c r="J1777" i="5"/>
  <c r="K1777" i="5" s="1"/>
  <c r="J1778" i="5"/>
  <c r="K1778" i="5" s="1"/>
  <c r="J1779" i="5"/>
  <c r="K1779" i="5" s="1"/>
  <c r="J1780" i="5"/>
  <c r="K1780" i="5" s="1"/>
  <c r="J1781" i="5"/>
  <c r="K1781" i="5" s="1"/>
  <c r="J1782" i="5"/>
  <c r="K1782" i="5" s="1"/>
  <c r="J1783" i="5"/>
  <c r="K1783" i="5" s="1"/>
  <c r="J1784" i="5"/>
  <c r="K1784" i="5" s="1"/>
  <c r="J1785" i="5"/>
  <c r="K1785" i="5" s="1"/>
  <c r="J1786" i="5"/>
  <c r="K1786" i="5" s="1"/>
  <c r="J1787" i="5"/>
  <c r="K1787" i="5" s="1"/>
  <c r="J1788" i="5"/>
  <c r="K1788" i="5" s="1"/>
  <c r="J1789" i="5"/>
  <c r="K1789" i="5" s="1"/>
  <c r="J1790" i="5"/>
  <c r="K1790" i="5" s="1"/>
  <c r="J1791" i="5"/>
  <c r="K1791" i="5" s="1"/>
  <c r="J1792" i="5"/>
  <c r="K1792" i="5" s="1"/>
  <c r="J1793" i="5"/>
  <c r="K1793" i="5" s="1"/>
  <c r="J1794" i="5"/>
  <c r="K1794" i="5" s="1"/>
  <c r="J1795" i="5"/>
  <c r="K1795" i="5" s="1"/>
  <c r="J1796" i="5"/>
  <c r="K1796" i="5" s="1"/>
  <c r="J1797" i="5"/>
  <c r="K1797" i="5" s="1"/>
  <c r="J1798" i="5"/>
  <c r="K1798" i="5" s="1"/>
  <c r="J1799" i="5"/>
  <c r="K1799" i="5" s="1"/>
  <c r="J1800" i="5"/>
  <c r="K1800" i="5" s="1"/>
  <c r="J1801" i="5"/>
  <c r="K1801" i="5" s="1"/>
  <c r="J1802" i="5"/>
  <c r="K1802" i="5" s="1"/>
  <c r="J1803" i="5"/>
  <c r="K1803" i="5" s="1"/>
  <c r="J1804" i="5"/>
  <c r="K1804" i="5" s="1"/>
  <c r="J1805" i="5"/>
  <c r="K1805" i="5" s="1"/>
  <c r="J1806" i="5"/>
  <c r="K1806" i="5" s="1"/>
  <c r="J1807" i="5"/>
  <c r="K1807" i="5" s="1"/>
  <c r="J1808" i="5"/>
  <c r="K1808" i="5" s="1"/>
  <c r="J1809" i="5"/>
  <c r="K1809" i="5" s="1"/>
  <c r="J1810" i="5"/>
  <c r="K1810" i="5" s="1"/>
  <c r="J1811" i="5"/>
  <c r="K1811" i="5" s="1"/>
  <c r="J1812" i="5"/>
  <c r="K1812" i="5" s="1"/>
  <c r="J1813" i="5"/>
  <c r="K1813" i="5" s="1"/>
  <c r="J1814" i="5"/>
  <c r="K1814" i="5" s="1"/>
  <c r="J1815" i="5"/>
  <c r="K1815" i="5" s="1"/>
  <c r="J1816" i="5"/>
  <c r="K1816" i="5" s="1"/>
  <c r="J1817" i="5"/>
  <c r="K1817" i="5" s="1"/>
  <c r="J1818" i="5"/>
  <c r="K1818" i="5" s="1"/>
  <c r="J1819" i="5"/>
  <c r="K1819" i="5" s="1"/>
  <c r="J1820" i="5"/>
  <c r="K1820" i="5" s="1"/>
  <c r="J1821" i="5"/>
  <c r="K1821" i="5" s="1"/>
  <c r="J1822" i="5"/>
  <c r="K1822" i="5" s="1"/>
  <c r="J1823" i="5"/>
  <c r="K1823" i="5" s="1"/>
  <c r="J1824" i="5"/>
  <c r="K1824" i="5" s="1"/>
  <c r="J1825" i="5"/>
  <c r="K1825" i="5" s="1"/>
  <c r="J1826" i="5"/>
  <c r="K1826" i="5" s="1"/>
  <c r="J1827" i="5"/>
  <c r="K1827" i="5" s="1"/>
  <c r="J1828" i="5"/>
  <c r="K1828" i="5" s="1"/>
  <c r="J1829" i="5"/>
  <c r="K1829" i="5" s="1"/>
  <c r="J1830" i="5"/>
  <c r="K1830" i="5" s="1"/>
  <c r="J1831" i="5"/>
  <c r="K1831" i="5" s="1"/>
  <c r="J1832" i="5"/>
  <c r="K1832" i="5" s="1"/>
  <c r="J1833" i="5"/>
  <c r="K1833" i="5" s="1"/>
  <c r="J1834" i="5"/>
  <c r="K1834" i="5" s="1"/>
  <c r="J1835" i="5"/>
  <c r="K1835" i="5" s="1"/>
  <c r="J1836" i="5"/>
  <c r="K1836" i="5" s="1"/>
  <c r="J1837" i="5"/>
  <c r="K1837" i="5" s="1"/>
  <c r="J1838" i="5"/>
  <c r="K1838" i="5" s="1"/>
  <c r="J1839" i="5"/>
  <c r="K1839" i="5" s="1"/>
  <c r="J1840" i="5"/>
  <c r="K1840" i="5" s="1"/>
  <c r="J1841" i="5"/>
  <c r="K1841" i="5" s="1"/>
  <c r="J1842" i="5"/>
  <c r="K1842" i="5" s="1"/>
  <c r="J1843" i="5"/>
  <c r="K1843" i="5" s="1"/>
  <c r="J1844" i="5"/>
  <c r="K1844" i="5" s="1"/>
  <c r="J1845" i="5"/>
  <c r="K1845" i="5" s="1"/>
  <c r="J1846" i="5"/>
  <c r="K1846" i="5" s="1"/>
  <c r="J1847" i="5"/>
  <c r="K1847" i="5" s="1"/>
  <c r="J1848" i="5"/>
  <c r="K1848" i="5" s="1"/>
  <c r="J1849" i="5"/>
  <c r="K1849" i="5" s="1"/>
  <c r="J1850" i="5"/>
  <c r="K1850" i="5" s="1"/>
  <c r="J1851" i="5"/>
  <c r="K1851" i="5" s="1"/>
  <c r="J1852" i="5"/>
  <c r="K1852" i="5" s="1"/>
  <c r="J1853" i="5"/>
  <c r="K1853" i="5" s="1"/>
  <c r="J1854" i="5"/>
  <c r="K1854" i="5" s="1"/>
  <c r="J1855" i="5"/>
  <c r="K1855" i="5" s="1"/>
  <c r="J1856" i="5"/>
  <c r="K1856" i="5" s="1"/>
  <c r="J1857" i="5"/>
  <c r="K1857" i="5" s="1"/>
  <c r="J1858" i="5"/>
  <c r="K1858" i="5" s="1"/>
  <c r="J1859" i="5"/>
  <c r="K1859" i="5" s="1"/>
  <c r="J1860" i="5"/>
  <c r="K1860" i="5" s="1"/>
  <c r="J1861" i="5"/>
  <c r="K1861" i="5" s="1"/>
  <c r="J1862" i="5"/>
  <c r="K1862" i="5" s="1"/>
  <c r="J1863" i="5"/>
  <c r="K1863" i="5" s="1"/>
  <c r="J1864" i="5"/>
  <c r="K1864" i="5" s="1"/>
  <c r="J1865" i="5"/>
  <c r="K1865" i="5" s="1"/>
  <c r="J1866" i="5"/>
  <c r="K1866" i="5" s="1"/>
  <c r="J1867" i="5"/>
  <c r="K1867" i="5" s="1"/>
  <c r="J1868" i="5"/>
  <c r="K1868" i="5" s="1"/>
  <c r="J1869" i="5"/>
  <c r="K1869" i="5" s="1"/>
  <c r="J1870" i="5"/>
  <c r="K1870" i="5" s="1"/>
  <c r="J1871" i="5"/>
  <c r="K1871" i="5" s="1"/>
  <c r="J1872" i="5"/>
  <c r="K1872" i="5" s="1"/>
  <c r="J1873" i="5"/>
  <c r="K1873" i="5" s="1"/>
  <c r="J1874" i="5"/>
  <c r="K1874" i="5" s="1"/>
  <c r="J1875" i="5"/>
  <c r="K1875" i="5" s="1"/>
  <c r="J1876" i="5"/>
  <c r="K1876" i="5" s="1"/>
  <c r="J1877" i="5"/>
  <c r="K1877" i="5" s="1"/>
  <c r="J1878" i="5"/>
  <c r="K1878" i="5" s="1"/>
  <c r="J1879" i="5"/>
  <c r="K1879" i="5" s="1"/>
  <c r="J1880" i="5"/>
  <c r="K1880" i="5" s="1"/>
  <c r="J1881" i="5"/>
  <c r="K1881" i="5" s="1"/>
  <c r="J1882" i="5"/>
  <c r="K1882" i="5" s="1"/>
  <c r="J1883" i="5"/>
  <c r="K1883" i="5" s="1"/>
  <c r="J1884" i="5"/>
  <c r="K1884" i="5" s="1"/>
  <c r="J1885" i="5"/>
  <c r="K1885" i="5" s="1"/>
  <c r="J1886" i="5"/>
  <c r="K1886" i="5" s="1"/>
  <c r="J1887" i="5"/>
  <c r="K1887" i="5" s="1"/>
  <c r="J1888" i="5"/>
  <c r="K1888" i="5" s="1"/>
  <c r="J1889" i="5"/>
  <c r="K1889" i="5" s="1"/>
  <c r="J1890" i="5"/>
  <c r="K1890" i="5" s="1"/>
  <c r="J1891" i="5"/>
  <c r="K1891" i="5" s="1"/>
  <c r="J1892" i="5"/>
  <c r="K1892" i="5" s="1"/>
  <c r="J1893" i="5"/>
  <c r="K1893" i="5" s="1"/>
  <c r="J1894" i="5"/>
  <c r="K1894" i="5" s="1"/>
  <c r="J1895" i="5"/>
  <c r="K1895" i="5" s="1"/>
  <c r="J1896" i="5"/>
  <c r="K1896" i="5" s="1"/>
  <c r="J1897" i="5"/>
  <c r="K1897" i="5" s="1"/>
  <c r="J1898" i="5"/>
  <c r="K1898" i="5" s="1"/>
  <c r="J1899" i="5"/>
  <c r="K1899" i="5" s="1"/>
  <c r="J1900" i="5"/>
  <c r="K1900" i="5" s="1"/>
  <c r="J1901" i="5"/>
  <c r="K1901" i="5" s="1"/>
  <c r="J1902" i="5"/>
  <c r="K1902" i="5" s="1"/>
  <c r="J1903" i="5"/>
  <c r="K1903" i="5" s="1"/>
  <c r="J1904" i="5"/>
  <c r="K1904" i="5" s="1"/>
  <c r="J1905" i="5"/>
  <c r="K1905" i="5" s="1"/>
  <c r="J1906" i="5"/>
  <c r="K1906" i="5" s="1"/>
  <c r="J1907" i="5"/>
  <c r="K1907" i="5" s="1"/>
  <c r="J1908" i="5"/>
  <c r="K1908" i="5" s="1"/>
  <c r="J1909" i="5"/>
  <c r="K1909" i="5" s="1"/>
  <c r="J1910" i="5"/>
  <c r="K1910" i="5" s="1"/>
  <c r="J1911" i="5"/>
  <c r="K1911" i="5" s="1"/>
  <c r="J1912" i="5"/>
  <c r="K1912" i="5" s="1"/>
  <c r="J1913" i="5"/>
  <c r="K1913" i="5" s="1"/>
  <c r="J1914" i="5"/>
  <c r="K1914" i="5" s="1"/>
  <c r="J1915" i="5"/>
  <c r="K1915" i="5" s="1"/>
  <c r="J1916" i="5"/>
  <c r="K1916" i="5" s="1"/>
  <c r="J1917" i="5"/>
  <c r="K1917" i="5" s="1"/>
  <c r="J1918" i="5"/>
  <c r="K1918" i="5" s="1"/>
  <c r="J1919" i="5"/>
  <c r="K1919" i="5" s="1"/>
  <c r="J1920" i="5"/>
  <c r="K1920" i="5" s="1"/>
  <c r="J1921" i="5"/>
  <c r="K1921" i="5" s="1"/>
  <c r="J1922" i="5"/>
  <c r="K1922" i="5" s="1"/>
  <c r="J1923" i="5"/>
  <c r="K1923" i="5" s="1"/>
  <c r="J1924" i="5"/>
  <c r="K1924" i="5" s="1"/>
  <c r="J1925" i="5"/>
  <c r="K1925" i="5" s="1"/>
  <c r="J1926" i="5"/>
  <c r="K1926" i="5" s="1"/>
  <c r="J1927" i="5"/>
  <c r="K1927" i="5" s="1"/>
  <c r="J1928" i="5"/>
  <c r="K1928" i="5" s="1"/>
  <c r="J1929" i="5"/>
  <c r="K1929" i="5" s="1"/>
  <c r="J1930" i="5"/>
  <c r="K1930" i="5" s="1"/>
  <c r="J1931" i="5"/>
  <c r="K1931" i="5" s="1"/>
  <c r="J1932" i="5"/>
  <c r="K1932" i="5" s="1"/>
  <c r="J1933" i="5"/>
  <c r="K1933" i="5" s="1"/>
  <c r="J1934" i="5"/>
  <c r="K1934" i="5" s="1"/>
  <c r="J1935" i="5"/>
  <c r="K1935" i="5" s="1"/>
  <c r="J1936" i="5"/>
  <c r="K1936" i="5" s="1"/>
  <c r="J1937" i="5"/>
  <c r="K1937" i="5" s="1"/>
  <c r="J1938" i="5"/>
  <c r="K1938" i="5" s="1"/>
  <c r="J1939" i="5"/>
  <c r="K1939" i="5" s="1"/>
  <c r="J1940" i="5"/>
  <c r="K1940" i="5" s="1"/>
  <c r="J1941" i="5"/>
  <c r="K1941" i="5" s="1"/>
  <c r="J1942" i="5"/>
  <c r="K1942" i="5" s="1"/>
  <c r="J1943" i="5"/>
  <c r="K1943" i="5" s="1"/>
  <c r="J1944" i="5"/>
  <c r="K1944" i="5" s="1"/>
  <c r="J1945" i="5"/>
  <c r="K1945" i="5" s="1"/>
  <c r="J1946" i="5"/>
  <c r="K1946" i="5" s="1"/>
  <c r="J1947" i="5"/>
  <c r="K1947" i="5" s="1"/>
  <c r="J1948" i="5"/>
  <c r="K1948" i="5" s="1"/>
  <c r="J1949" i="5"/>
  <c r="K1949" i="5" s="1"/>
  <c r="J1950" i="5"/>
  <c r="K1950" i="5" s="1"/>
  <c r="J1951" i="5"/>
  <c r="K1951" i="5" s="1"/>
  <c r="J1952" i="5"/>
  <c r="K1952" i="5" s="1"/>
  <c r="J1953" i="5"/>
  <c r="K1953" i="5" s="1"/>
  <c r="J1954" i="5"/>
  <c r="K1954" i="5" s="1"/>
  <c r="J1955" i="5"/>
  <c r="K1955" i="5" s="1"/>
  <c r="J1956" i="5"/>
  <c r="K1956" i="5" s="1"/>
  <c r="J1957" i="5"/>
  <c r="K1957" i="5" s="1"/>
  <c r="J1958" i="5"/>
  <c r="K1958" i="5" s="1"/>
  <c r="J1959" i="5"/>
  <c r="K1959" i="5" s="1"/>
  <c r="J1960" i="5"/>
  <c r="K1960" i="5" s="1"/>
  <c r="J1961" i="5"/>
  <c r="K1961" i="5" s="1"/>
  <c r="J1962" i="5"/>
  <c r="K1962" i="5" s="1"/>
  <c r="J1963" i="5"/>
  <c r="K1963" i="5" s="1"/>
  <c r="J1964" i="5"/>
  <c r="K1964" i="5" s="1"/>
  <c r="J1965" i="5"/>
  <c r="K1965" i="5" s="1"/>
  <c r="J1966" i="5"/>
  <c r="K1966" i="5" s="1"/>
  <c r="J1967" i="5"/>
  <c r="K1967" i="5" s="1"/>
  <c r="J1968" i="5"/>
  <c r="K1968" i="5" s="1"/>
  <c r="J1969" i="5"/>
  <c r="K1969" i="5" s="1"/>
  <c r="J1970" i="5"/>
  <c r="K1970" i="5" s="1"/>
  <c r="J1971" i="5"/>
  <c r="K1971" i="5" s="1"/>
  <c r="J1972" i="5"/>
  <c r="K1972" i="5" s="1"/>
  <c r="J1973" i="5"/>
  <c r="K1973" i="5" s="1"/>
  <c r="J1974" i="5"/>
  <c r="K1974" i="5" s="1"/>
  <c r="J1975" i="5"/>
  <c r="K1975" i="5" s="1"/>
  <c r="J1976" i="5"/>
  <c r="K1976" i="5" s="1"/>
  <c r="J1977" i="5"/>
  <c r="K1977" i="5" s="1"/>
  <c r="J1978" i="5"/>
  <c r="K1978" i="5" s="1"/>
  <c r="J1979" i="5"/>
  <c r="K1979" i="5" s="1"/>
  <c r="J1980" i="5"/>
  <c r="K1980" i="5" s="1"/>
  <c r="J1981" i="5"/>
  <c r="K1981" i="5" s="1"/>
  <c r="J1982" i="5"/>
  <c r="K1982" i="5" s="1"/>
  <c r="J1983" i="5"/>
  <c r="K1983" i="5" s="1"/>
  <c r="J1984" i="5"/>
  <c r="K1984" i="5" s="1"/>
  <c r="J1985" i="5"/>
  <c r="K1985" i="5" s="1"/>
  <c r="J1986" i="5"/>
  <c r="K1986" i="5" s="1"/>
  <c r="J1987" i="5"/>
  <c r="K1987" i="5" s="1"/>
  <c r="J1988" i="5"/>
  <c r="K1988" i="5" s="1"/>
  <c r="J1989" i="5"/>
  <c r="K1989" i="5" s="1"/>
  <c r="J1990" i="5"/>
  <c r="K1990" i="5" s="1"/>
  <c r="J1991" i="5"/>
  <c r="K1991" i="5" s="1"/>
  <c r="J1992" i="5"/>
  <c r="K1992" i="5" s="1"/>
  <c r="J1993" i="5"/>
  <c r="K1993" i="5" s="1"/>
  <c r="J1994" i="5"/>
  <c r="K1994" i="5" s="1"/>
  <c r="J1995" i="5"/>
  <c r="K1995" i="5" s="1"/>
  <c r="J1996" i="5"/>
  <c r="K1996" i="5" s="1"/>
  <c r="J1997" i="5"/>
  <c r="K1997" i="5" s="1"/>
  <c r="J1998" i="5"/>
  <c r="K1998" i="5" s="1"/>
  <c r="J1999" i="5"/>
  <c r="K1999" i="5" s="1"/>
  <c r="J2000" i="5"/>
  <c r="K2000" i="5" s="1"/>
  <c r="J2001" i="5"/>
  <c r="K2001" i="5" s="1"/>
  <c r="J2002" i="5"/>
  <c r="K2002" i="5" s="1"/>
  <c r="J2003" i="5"/>
  <c r="K2003" i="5" s="1"/>
  <c r="J2004" i="5"/>
  <c r="K2004" i="5" s="1"/>
  <c r="J2005" i="5"/>
  <c r="K2005" i="5" s="1"/>
  <c r="J2006" i="5"/>
  <c r="K2006" i="5" s="1"/>
  <c r="J2007" i="5"/>
  <c r="K2007" i="5" s="1"/>
  <c r="J2008" i="5"/>
  <c r="K2008" i="5" s="1"/>
  <c r="J2009" i="5"/>
  <c r="K2009" i="5" s="1"/>
  <c r="J2010" i="5"/>
  <c r="K2010" i="5" s="1"/>
  <c r="J2011" i="5"/>
  <c r="K2011" i="5" s="1"/>
  <c r="J2012" i="5"/>
  <c r="K2012" i="5" s="1"/>
  <c r="J2013" i="5"/>
  <c r="K2013" i="5" s="1"/>
  <c r="J2014" i="5"/>
  <c r="K2014" i="5" s="1"/>
  <c r="J2015" i="5"/>
  <c r="K2015" i="5" s="1"/>
  <c r="J2016" i="5"/>
  <c r="K2016" i="5" s="1"/>
  <c r="J2017" i="5"/>
  <c r="K2017" i="5" s="1"/>
  <c r="J2018" i="5"/>
  <c r="K2018" i="5" s="1"/>
  <c r="J2019" i="5"/>
  <c r="K2019" i="5" s="1"/>
  <c r="J2020" i="5"/>
  <c r="K2020" i="5" s="1"/>
  <c r="J2021" i="5"/>
  <c r="K2021" i="5" s="1"/>
  <c r="J2022" i="5"/>
  <c r="K2022" i="5" s="1"/>
  <c r="J2023" i="5"/>
  <c r="K2023" i="5" s="1"/>
  <c r="J2024" i="5"/>
  <c r="K2024" i="5" s="1"/>
  <c r="J2025" i="5"/>
  <c r="K2025" i="5" s="1"/>
  <c r="J2026" i="5"/>
  <c r="K2026" i="5" s="1"/>
  <c r="J2027" i="5"/>
  <c r="K2027" i="5" s="1"/>
  <c r="J2028" i="5"/>
  <c r="K2028" i="5" s="1"/>
  <c r="J2029" i="5"/>
  <c r="K2029" i="5" s="1"/>
  <c r="J2030" i="5"/>
  <c r="K2030" i="5" s="1"/>
  <c r="J2031" i="5"/>
  <c r="K2031" i="5" s="1"/>
  <c r="J2032" i="5"/>
  <c r="K2032" i="5" s="1"/>
  <c r="J2033" i="5"/>
  <c r="K2033" i="5" s="1"/>
  <c r="J2034" i="5"/>
  <c r="K2034" i="5" s="1"/>
  <c r="J2035" i="5"/>
  <c r="K2035" i="5" s="1"/>
  <c r="J2036" i="5"/>
  <c r="K2036" i="5" s="1"/>
  <c r="J2037" i="5"/>
  <c r="K2037" i="5" s="1"/>
  <c r="J2038" i="5"/>
  <c r="K2038" i="5" s="1"/>
  <c r="J2039" i="5"/>
  <c r="K2039" i="5" s="1"/>
  <c r="J2040" i="5"/>
  <c r="K2040" i="5" s="1"/>
  <c r="J2041" i="5"/>
  <c r="K2041" i="5" s="1"/>
  <c r="J2042" i="5"/>
  <c r="K2042" i="5" s="1"/>
  <c r="J2043" i="5"/>
  <c r="K2043" i="5" s="1"/>
  <c r="J2044" i="5"/>
  <c r="K2044" i="5" s="1"/>
  <c r="J2045" i="5"/>
  <c r="K2045" i="5" s="1"/>
  <c r="J2046" i="5"/>
  <c r="K2046" i="5" s="1"/>
  <c r="J2047" i="5"/>
  <c r="K2047" i="5" s="1"/>
  <c r="J2048" i="5"/>
  <c r="K2048" i="5" s="1"/>
  <c r="J2049" i="5"/>
  <c r="K2049" i="5" s="1"/>
  <c r="J2050" i="5"/>
  <c r="K2050" i="5" s="1"/>
  <c r="J2051" i="5"/>
  <c r="K2051" i="5" s="1"/>
  <c r="J2052" i="5"/>
  <c r="K2052" i="5" s="1"/>
  <c r="J2053" i="5"/>
  <c r="K2053" i="5" s="1"/>
  <c r="J2054" i="5"/>
  <c r="K2054" i="5" s="1"/>
  <c r="J2055" i="5"/>
  <c r="K2055" i="5" s="1"/>
  <c r="J2056" i="5"/>
  <c r="K2056" i="5" s="1"/>
  <c r="J2057" i="5"/>
  <c r="K2057" i="5" s="1"/>
  <c r="J2058" i="5"/>
  <c r="K2058" i="5" s="1"/>
  <c r="J2059" i="5"/>
  <c r="K2059" i="5" s="1"/>
  <c r="J2060" i="5"/>
  <c r="K2060" i="5" s="1"/>
  <c r="J2061" i="5"/>
  <c r="K2061" i="5" s="1"/>
  <c r="J2062" i="5"/>
  <c r="K2062" i="5" s="1"/>
  <c r="J2063" i="5"/>
  <c r="K2063" i="5" s="1"/>
  <c r="J2064" i="5"/>
  <c r="K2064" i="5" s="1"/>
  <c r="J2065" i="5"/>
  <c r="K2065" i="5" s="1"/>
  <c r="J2066" i="5"/>
  <c r="K2066" i="5" s="1"/>
  <c r="J2067" i="5"/>
  <c r="K2067" i="5" s="1"/>
  <c r="J2068" i="5"/>
  <c r="K2068" i="5" s="1"/>
  <c r="J2069" i="5"/>
  <c r="K2069" i="5" s="1"/>
  <c r="J2070" i="5"/>
  <c r="K2070" i="5" s="1"/>
  <c r="J2071" i="5"/>
  <c r="K2071" i="5" s="1"/>
  <c r="J2072" i="5"/>
  <c r="K2072" i="5" s="1"/>
  <c r="J2073" i="5"/>
  <c r="K2073" i="5" s="1"/>
  <c r="J2074" i="5"/>
  <c r="K2074" i="5" s="1"/>
  <c r="J2075" i="5"/>
  <c r="K2075" i="5" s="1"/>
  <c r="J2076" i="5"/>
  <c r="K2076" i="5" s="1"/>
  <c r="J2077" i="5"/>
  <c r="K2077" i="5" s="1"/>
  <c r="J2078" i="5"/>
  <c r="K2078" i="5" s="1"/>
  <c r="J2079" i="5"/>
  <c r="K2079" i="5" s="1"/>
  <c r="J2080" i="5"/>
  <c r="K2080" i="5" s="1"/>
  <c r="J2081" i="5"/>
  <c r="K2081" i="5" s="1"/>
  <c r="J2082" i="5"/>
  <c r="K2082" i="5" s="1"/>
  <c r="J2083" i="5"/>
  <c r="K2083" i="5" s="1"/>
  <c r="J2084" i="5"/>
  <c r="K2084" i="5" s="1"/>
  <c r="J2085" i="5"/>
  <c r="K2085" i="5" s="1"/>
  <c r="J2086" i="5"/>
  <c r="K2086" i="5" s="1"/>
  <c r="J2087" i="5"/>
  <c r="K2087" i="5" s="1"/>
  <c r="J2088" i="5"/>
  <c r="K2088" i="5" s="1"/>
  <c r="J2089" i="5"/>
  <c r="K2089" i="5" s="1"/>
  <c r="J2090" i="5"/>
  <c r="K2090" i="5" s="1"/>
  <c r="J2091" i="5"/>
  <c r="K2091" i="5" s="1"/>
  <c r="J2092" i="5"/>
  <c r="K2092" i="5" s="1"/>
  <c r="J2093" i="5"/>
  <c r="K2093" i="5" s="1"/>
  <c r="J2094" i="5"/>
  <c r="K2094" i="5" s="1"/>
  <c r="J2095" i="5"/>
  <c r="K2095" i="5" s="1"/>
  <c r="J2096" i="5"/>
  <c r="K2096" i="5" s="1"/>
  <c r="J2097" i="5"/>
  <c r="K2097" i="5" s="1"/>
  <c r="J2098" i="5"/>
  <c r="K2098" i="5" s="1"/>
  <c r="J2099" i="5"/>
  <c r="K2099" i="5" s="1"/>
  <c r="J2100" i="5"/>
  <c r="K2100" i="5" s="1"/>
  <c r="J2101" i="5"/>
  <c r="K2101" i="5" s="1"/>
  <c r="J2102" i="5"/>
  <c r="K2102" i="5" s="1"/>
  <c r="J2103" i="5"/>
  <c r="K2103" i="5" s="1"/>
  <c r="J2104" i="5"/>
  <c r="K2104" i="5" s="1"/>
  <c r="J2105" i="5"/>
  <c r="K2105" i="5" s="1"/>
  <c r="J2106" i="5"/>
  <c r="K2106" i="5" s="1"/>
  <c r="J2107" i="5"/>
  <c r="K2107" i="5" s="1"/>
  <c r="J2108" i="5"/>
  <c r="K2108" i="5" s="1"/>
  <c r="J2109" i="5"/>
  <c r="K2109" i="5" s="1"/>
  <c r="J2110" i="5"/>
  <c r="K2110" i="5" s="1"/>
  <c r="J2111" i="5"/>
  <c r="K2111" i="5" s="1"/>
  <c r="J2112" i="5"/>
  <c r="K2112" i="5" s="1"/>
  <c r="J2113" i="5"/>
  <c r="K2113" i="5" s="1"/>
  <c r="J2114" i="5"/>
  <c r="K2114" i="5" s="1"/>
  <c r="J2115" i="5"/>
  <c r="K2115" i="5" s="1"/>
  <c r="J2116" i="5"/>
  <c r="K2116" i="5" s="1"/>
  <c r="J2117" i="5"/>
  <c r="K2117" i="5" s="1"/>
  <c r="J2118" i="5"/>
  <c r="K2118" i="5" s="1"/>
  <c r="J2119" i="5"/>
  <c r="K2119" i="5" s="1"/>
  <c r="J2120" i="5"/>
  <c r="K2120" i="5" s="1"/>
  <c r="J2121" i="5"/>
  <c r="K2121" i="5" s="1"/>
  <c r="J2122" i="5"/>
  <c r="K2122" i="5" s="1"/>
  <c r="J2123" i="5"/>
  <c r="K2123" i="5" s="1"/>
  <c r="J2124" i="5"/>
  <c r="K2124" i="5" s="1"/>
  <c r="J2125" i="5"/>
  <c r="K2125" i="5" s="1"/>
  <c r="J2126" i="5"/>
  <c r="K2126" i="5" s="1"/>
  <c r="J2127" i="5"/>
  <c r="K2127" i="5" s="1"/>
  <c r="J2128" i="5"/>
  <c r="K2128" i="5" s="1"/>
  <c r="J2129" i="5"/>
  <c r="K2129" i="5" s="1"/>
  <c r="J2130" i="5"/>
  <c r="K2130" i="5" s="1"/>
  <c r="J2131" i="5"/>
  <c r="K2131" i="5" s="1"/>
  <c r="J2132" i="5"/>
  <c r="K2132" i="5" s="1"/>
  <c r="J2133" i="5"/>
  <c r="K2133" i="5" s="1"/>
  <c r="J2134" i="5"/>
  <c r="K2134" i="5" s="1"/>
  <c r="J2135" i="5"/>
  <c r="K2135" i="5" s="1"/>
  <c r="J2136" i="5"/>
  <c r="K2136" i="5" s="1"/>
  <c r="J2137" i="5"/>
  <c r="K2137" i="5" s="1"/>
  <c r="J2138" i="5"/>
  <c r="K2138" i="5" s="1"/>
  <c r="J2139" i="5"/>
  <c r="K2139" i="5" s="1"/>
  <c r="J2140" i="5"/>
  <c r="K2140" i="5" s="1"/>
  <c r="J2141" i="5"/>
  <c r="K2141" i="5" s="1"/>
  <c r="J2142" i="5"/>
  <c r="K2142" i="5" s="1"/>
  <c r="J2143" i="5"/>
  <c r="K2143" i="5" s="1"/>
  <c r="J2144" i="5"/>
  <c r="K2144" i="5" s="1"/>
  <c r="J2145" i="5"/>
  <c r="K2145" i="5" s="1"/>
  <c r="J2146" i="5"/>
  <c r="K2146" i="5" s="1"/>
  <c r="J2147" i="5"/>
  <c r="K2147" i="5" s="1"/>
  <c r="J2148" i="5"/>
  <c r="K2148" i="5" s="1"/>
  <c r="J2149" i="5"/>
  <c r="K2149" i="5" s="1"/>
  <c r="J2150" i="5"/>
  <c r="K2150" i="5" s="1"/>
  <c r="J2151" i="5"/>
  <c r="K2151" i="5" s="1"/>
  <c r="J2152" i="5"/>
  <c r="K2152" i="5" s="1"/>
  <c r="J2153" i="5"/>
  <c r="K2153" i="5" s="1"/>
  <c r="J2154" i="5"/>
  <c r="K2154" i="5" s="1"/>
  <c r="J2155" i="5"/>
  <c r="K2155" i="5" s="1"/>
  <c r="J2156" i="5"/>
  <c r="K2156" i="5" s="1"/>
  <c r="J2157" i="5"/>
  <c r="K2157" i="5" s="1"/>
  <c r="J2158" i="5"/>
  <c r="K2158" i="5" s="1"/>
  <c r="J2159" i="5"/>
  <c r="K2159" i="5" s="1"/>
  <c r="J2160" i="5"/>
  <c r="K2160" i="5" s="1"/>
  <c r="J2161" i="5"/>
  <c r="K2161" i="5" s="1"/>
  <c r="J2162" i="5"/>
  <c r="K2162" i="5" s="1"/>
  <c r="J2163" i="5"/>
  <c r="K2163" i="5" s="1"/>
  <c r="J2164" i="5"/>
  <c r="K2164" i="5" s="1"/>
  <c r="J2165" i="5"/>
  <c r="K2165" i="5" s="1"/>
  <c r="J2166" i="5"/>
  <c r="K2166" i="5" s="1"/>
  <c r="J2167" i="5"/>
  <c r="K2167" i="5" s="1"/>
  <c r="J2168" i="5"/>
  <c r="K2168" i="5" s="1"/>
  <c r="J2169" i="5"/>
  <c r="K2169" i="5" s="1"/>
  <c r="J2170" i="5"/>
  <c r="K2170" i="5" s="1"/>
  <c r="J2171" i="5"/>
  <c r="K2171" i="5" s="1"/>
  <c r="J2172" i="5"/>
  <c r="K2172" i="5" s="1"/>
  <c r="J2173" i="5"/>
  <c r="K2173" i="5" s="1"/>
  <c r="J2174" i="5"/>
  <c r="K2174" i="5" s="1"/>
  <c r="J2175" i="5"/>
  <c r="K2175" i="5" s="1"/>
  <c r="J2176" i="5"/>
  <c r="K2176" i="5" s="1"/>
  <c r="J2177" i="5"/>
  <c r="K2177" i="5" s="1"/>
  <c r="J2178" i="5"/>
  <c r="K2178" i="5" s="1"/>
  <c r="J2179" i="5"/>
  <c r="K2179" i="5" s="1"/>
  <c r="J2180" i="5"/>
  <c r="K2180" i="5" s="1"/>
  <c r="J2181" i="5"/>
  <c r="K2181" i="5" s="1"/>
  <c r="J2182" i="5"/>
  <c r="K2182" i="5" s="1"/>
  <c r="K340" i="5"/>
  <c r="K404" i="5"/>
  <c r="K468" i="5"/>
  <c r="K532" i="5"/>
  <c r="K596" i="5"/>
  <c r="K660" i="5"/>
  <c r="K732" i="5"/>
  <c r="K884" i="5"/>
  <c r="K1060" i="5"/>
  <c r="K4" i="5"/>
  <c r="K5" i="5"/>
  <c r="K6" i="5"/>
  <c r="K13" i="5"/>
  <c r="K14" i="5"/>
  <c r="K21" i="5"/>
  <c r="K22" i="5"/>
  <c r="K29" i="5"/>
  <c r="K30" i="5"/>
  <c r="K32" i="5"/>
  <c r="K37" i="5"/>
  <c r="K38" i="5"/>
  <c r="K45" i="5"/>
  <c r="K46" i="5"/>
  <c r="K48" i="5"/>
  <c r="K53" i="5"/>
  <c r="K54" i="5"/>
  <c r="K60" i="5"/>
  <c r="K61" i="5"/>
  <c r="K62" i="5"/>
  <c r="K69" i="5"/>
  <c r="K70" i="5"/>
  <c r="K72" i="5"/>
  <c r="K77" i="5"/>
  <c r="K78" i="5"/>
  <c r="K84" i="5"/>
  <c r="K85" i="5"/>
  <c r="K86" i="5"/>
  <c r="K88" i="5"/>
  <c r="K93" i="5"/>
  <c r="K94" i="5"/>
  <c r="K101" i="5"/>
  <c r="K102" i="5"/>
  <c r="K109" i="5"/>
  <c r="K110" i="5"/>
  <c r="K112" i="5"/>
  <c r="K117" i="5"/>
  <c r="K118" i="5"/>
  <c r="K124" i="5"/>
  <c r="K125" i="5"/>
  <c r="K126" i="5"/>
  <c r="K133" i="5"/>
  <c r="K134" i="5"/>
  <c r="K136" i="5"/>
  <c r="K141" i="5"/>
  <c r="K142" i="5"/>
  <c r="K149" i="5"/>
  <c r="K150" i="5"/>
  <c r="K157" i="5"/>
  <c r="K158" i="5"/>
  <c r="K165" i="5"/>
  <c r="K166" i="5"/>
  <c r="K173" i="5"/>
  <c r="K174" i="5"/>
  <c r="K181" i="5"/>
  <c r="K182" i="5"/>
  <c r="K188" i="5"/>
  <c r="K189" i="5"/>
  <c r="K190" i="5"/>
  <c r="K197" i="5"/>
  <c r="K198" i="5"/>
  <c r="K200" i="5"/>
  <c r="K205" i="5"/>
  <c r="K206" i="5"/>
  <c r="K213" i="5"/>
  <c r="K214" i="5"/>
  <c r="K221" i="5"/>
  <c r="K222" i="5"/>
  <c r="K224" i="5"/>
  <c r="K229" i="5"/>
  <c r="K230" i="5"/>
  <c r="K237" i="5"/>
  <c r="K238" i="5"/>
  <c r="K245" i="5"/>
  <c r="K246" i="5"/>
  <c r="K252" i="5"/>
  <c r="K253" i="5"/>
  <c r="K254" i="5"/>
  <c r="K255" i="5"/>
  <c r="K261" i="5"/>
  <c r="K262" i="5"/>
  <c r="K269" i="5"/>
  <c r="K270" i="5"/>
  <c r="K277" i="5"/>
  <c r="K278" i="5"/>
  <c r="K280" i="5"/>
  <c r="K285" i="5"/>
  <c r="K286" i="5"/>
  <c r="K293" i="5"/>
  <c r="K294" i="5"/>
  <c r="K301" i="5"/>
  <c r="K302" i="5"/>
  <c r="K309" i="5"/>
  <c r="K310" i="5"/>
  <c r="K317" i="5"/>
  <c r="K318" i="5"/>
  <c r="K325" i="5"/>
  <c r="K326" i="5"/>
  <c r="K333" i="5"/>
  <c r="K334" i="5"/>
  <c r="K341" i="5"/>
  <c r="K342" i="5"/>
  <c r="K349" i="5"/>
  <c r="K350" i="5"/>
  <c r="K352" i="5"/>
  <c r="K357" i="5"/>
  <c r="K358" i="5"/>
  <c r="K365" i="5"/>
  <c r="K366" i="5"/>
  <c r="K368" i="5"/>
  <c r="K373" i="5"/>
  <c r="K374" i="5"/>
  <c r="K381" i="5"/>
  <c r="K382" i="5"/>
  <c r="K389" i="5"/>
  <c r="K390" i="5"/>
  <c r="K397" i="5"/>
  <c r="K398" i="5"/>
  <c r="K405" i="5"/>
  <c r="K406" i="5"/>
  <c r="K413" i="5"/>
  <c r="K414" i="5"/>
  <c r="K416" i="5"/>
  <c r="K421" i="5"/>
  <c r="K422" i="5"/>
  <c r="K429" i="5"/>
  <c r="K430" i="5"/>
  <c r="K437" i="5"/>
  <c r="K438" i="5"/>
  <c r="K440" i="5"/>
  <c r="K445" i="5"/>
  <c r="K446" i="5"/>
  <c r="K453" i="5"/>
  <c r="K454" i="5"/>
  <c r="K461" i="5"/>
  <c r="K462" i="5"/>
  <c r="K469" i="5"/>
  <c r="K470" i="5"/>
  <c r="K472" i="5"/>
  <c r="K477" i="5"/>
  <c r="K478" i="5"/>
  <c r="K485" i="5"/>
  <c r="K486" i="5"/>
  <c r="K493" i="5"/>
  <c r="K494" i="5"/>
  <c r="K495" i="5"/>
  <c r="K501" i="5"/>
  <c r="K502" i="5"/>
  <c r="K509" i="5"/>
  <c r="K510" i="5"/>
  <c r="K517" i="5"/>
  <c r="K518" i="5"/>
  <c r="K525" i="5"/>
  <c r="K526" i="5"/>
  <c r="K533" i="5"/>
  <c r="K534" i="5"/>
  <c r="K536" i="5"/>
  <c r="K541" i="5"/>
  <c r="K542" i="5"/>
  <c r="K549" i="5"/>
  <c r="K550" i="5"/>
  <c r="K557" i="5"/>
  <c r="K558" i="5"/>
  <c r="K560" i="5"/>
  <c r="K565" i="5"/>
  <c r="K566" i="5"/>
  <c r="K573" i="5"/>
  <c r="K574" i="5"/>
  <c r="K581" i="5"/>
  <c r="K582" i="5"/>
  <c r="K583" i="5"/>
  <c r="K589" i="5"/>
  <c r="K590" i="5"/>
  <c r="K597" i="5"/>
  <c r="K598" i="5"/>
  <c r="K605" i="5"/>
  <c r="K606" i="5"/>
  <c r="K608" i="5"/>
  <c r="K613" i="5"/>
  <c r="K614" i="5"/>
  <c r="K621" i="5"/>
  <c r="K622" i="5"/>
  <c r="K629" i="5"/>
  <c r="K630" i="5"/>
  <c r="K632" i="5"/>
  <c r="K637" i="5"/>
  <c r="K638" i="5"/>
  <c r="K645" i="5"/>
  <c r="K646" i="5"/>
  <c r="K653" i="5"/>
  <c r="K654" i="5"/>
  <c r="K661" i="5"/>
  <c r="K662" i="5"/>
  <c r="K669" i="5"/>
  <c r="K670" i="5"/>
  <c r="K677" i="5"/>
  <c r="K678" i="5"/>
  <c r="K685" i="5"/>
  <c r="K686" i="5"/>
  <c r="K693" i="5"/>
  <c r="K694" i="5"/>
  <c r="K701" i="5"/>
  <c r="K702" i="5"/>
  <c r="K709" i="5"/>
  <c r="K710" i="5"/>
  <c r="K717" i="5"/>
  <c r="K718" i="5"/>
  <c r="K725" i="5"/>
  <c r="K726" i="5"/>
  <c r="K728" i="5"/>
  <c r="K733" i="5"/>
  <c r="K734" i="5"/>
  <c r="K741" i="5"/>
  <c r="K742" i="5"/>
  <c r="K749" i="5"/>
  <c r="K750" i="5"/>
  <c r="K757" i="5"/>
  <c r="K758" i="5"/>
  <c r="K765" i="5"/>
  <c r="K766" i="5"/>
  <c r="K773" i="5"/>
  <c r="K781" i="5"/>
  <c r="K782" i="5"/>
  <c r="K789" i="5"/>
  <c r="K790" i="5"/>
  <c r="K797" i="5"/>
  <c r="K805" i="5"/>
  <c r="K807" i="5"/>
  <c r="K813" i="5"/>
  <c r="K814" i="5"/>
  <c r="K821" i="5"/>
  <c r="K822" i="5"/>
  <c r="K829" i="5"/>
  <c r="K830" i="5"/>
  <c r="K837" i="5"/>
  <c r="K838" i="5"/>
  <c r="K845" i="5"/>
  <c r="K846" i="5"/>
  <c r="K853" i="5"/>
  <c r="K854" i="5"/>
  <c r="K856" i="5"/>
  <c r="K861" i="5"/>
  <c r="K869" i="5"/>
  <c r="K870" i="5"/>
  <c r="K877" i="5"/>
  <c r="K878" i="5"/>
  <c r="K885" i="5"/>
  <c r="K888" i="5"/>
  <c r="K893" i="5"/>
  <c r="K894" i="5"/>
  <c r="K901" i="5"/>
  <c r="K902" i="5"/>
  <c r="K909" i="5"/>
  <c r="K910" i="5"/>
  <c r="K917" i="5"/>
  <c r="K925" i="5"/>
  <c r="K926" i="5"/>
  <c r="K933" i="5"/>
  <c r="K934" i="5"/>
  <c r="K941" i="5"/>
  <c r="K942" i="5"/>
  <c r="K949" i="5"/>
  <c r="K957" i="5"/>
  <c r="K958" i="5"/>
  <c r="K965" i="5"/>
  <c r="K966" i="5"/>
  <c r="K973" i="5"/>
  <c r="K974" i="5"/>
  <c r="K981" i="5"/>
  <c r="K989" i="5"/>
  <c r="K990" i="5"/>
  <c r="K997" i="5"/>
  <c r="K998" i="5"/>
  <c r="K1005" i="5"/>
  <c r="K1006" i="5"/>
  <c r="K1013" i="5"/>
  <c r="K1021" i="5"/>
  <c r="K1022" i="5"/>
  <c r="K1029" i="5"/>
  <c r="K1030" i="5"/>
  <c r="K1037" i="5"/>
  <c r="K1038" i="5"/>
  <c r="K1045" i="5"/>
  <c r="K1053" i="5"/>
  <c r="K1054" i="5"/>
  <c r="K1056" i="5"/>
  <c r="K1061" i="5"/>
  <c r="K1062" i="5"/>
  <c r="K1069" i="5"/>
  <c r="K1077" i="5"/>
  <c r="K1085" i="5"/>
  <c r="K1086" i="5"/>
  <c r="K1093" i="5"/>
  <c r="K1094" i="5"/>
  <c r="K1101" i="5"/>
  <c r="K1109" i="5"/>
  <c r="K1117" i="5"/>
  <c r="K1118" i="5"/>
  <c r="K1125" i="5"/>
  <c r="K1126" i="5"/>
  <c r="K1133" i="5"/>
  <c r="K1134" i="5"/>
  <c r="K1141" i="5"/>
  <c r="K1149" i="5"/>
  <c r="K1150" i="5"/>
  <c r="K1157" i="5"/>
  <c r="K1158" i="5"/>
  <c r="K1165" i="5"/>
  <c r="K1166" i="5"/>
  <c r="K1173" i="5"/>
  <c r="K1181" i="5"/>
  <c r="K1182" i="5"/>
  <c r="K1189" i="5"/>
  <c r="K1197" i="5"/>
  <c r="K1205" i="5"/>
  <c r="K1213" i="5"/>
  <c r="K1221" i="5"/>
  <c r="K1229" i="5"/>
  <c r="K1237" i="5"/>
  <c r="K1245" i="5"/>
  <c r="K1253" i="5"/>
  <c r="K1254" i="5"/>
  <c r="K1261" i="5"/>
  <c r="K1269" i="5"/>
  <c r="K1270" i="5"/>
  <c r="K1277" i="5"/>
  <c r="K1278" i="5"/>
  <c r="K1285" i="5"/>
  <c r="K1286" i="5"/>
  <c r="K1318" i="5"/>
  <c r="K1326" i="5"/>
  <c r="K1333" i="5"/>
  <c r="K1341" i="5"/>
  <c r="K1350" i="5"/>
  <c r="K1365" i="5"/>
  <c r="K1381" i="5"/>
  <c r="K1389" i="5"/>
  <c r="K1397" i="5"/>
  <c r="K1429" i="5"/>
  <c r="K1445" i="5"/>
  <c r="K1453" i="5"/>
  <c r="K1461" i="5"/>
  <c r="K1493" i="5"/>
  <c r="K1509" i="5"/>
  <c r="K1517" i="5"/>
  <c r="K1525" i="5"/>
  <c r="K1557" i="5"/>
  <c r="K1573" i="5"/>
  <c r="K1581" i="5"/>
  <c r="K1589" i="5"/>
  <c r="K1621" i="5"/>
  <c r="K1637" i="5"/>
  <c r="K1653" i="5"/>
  <c r="K1661" i="5"/>
  <c r="K1709" i="5"/>
  <c r="K2183" i="5" l="1"/>
  <c r="G4" i="5"/>
  <c r="H4" i="5" s="1"/>
  <c r="G5" i="5"/>
  <c r="H5" i="5" s="1"/>
  <c r="G6" i="5"/>
  <c r="H6" i="5" s="1"/>
  <c r="G7" i="5"/>
  <c r="H7" i="5" s="1"/>
  <c r="G8" i="5"/>
  <c r="H8" i="5" s="1"/>
  <c r="G9" i="5"/>
  <c r="H9" i="5" s="1"/>
  <c r="G10" i="5"/>
  <c r="H10" i="5" s="1"/>
  <c r="G11" i="5"/>
  <c r="H11" i="5" s="1"/>
  <c r="G12" i="5"/>
  <c r="H12" i="5" s="1"/>
  <c r="G13" i="5"/>
  <c r="H13" i="5" s="1"/>
  <c r="G14" i="5"/>
  <c r="H14" i="5" s="1"/>
  <c r="G15" i="5"/>
  <c r="H15" i="5" s="1"/>
  <c r="G16" i="5"/>
  <c r="H16" i="5" s="1"/>
  <c r="G17" i="5"/>
  <c r="H17" i="5" s="1"/>
  <c r="G18" i="5"/>
  <c r="H18" i="5" s="1"/>
  <c r="G19" i="5"/>
  <c r="H19" i="5" s="1"/>
  <c r="G20" i="5"/>
  <c r="H20" i="5" s="1"/>
  <c r="G21" i="5"/>
  <c r="H21" i="5" s="1"/>
  <c r="H22" i="5"/>
  <c r="G23" i="5"/>
  <c r="H23" i="5" s="1"/>
  <c r="G24" i="5"/>
  <c r="H24" i="5" s="1"/>
  <c r="G25" i="5"/>
  <c r="H25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4" i="5"/>
  <c r="H34" i="5" s="1"/>
  <c r="G35" i="5"/>
  <c r="H35" i="5" s="1"/>
  <c r="G36" i="5"/>
  <c r="H36" i="5" s="1"/>
  <c r="G37" i="5"/>
  <c r="H37" i="5" s="1"/>
  <c r="G38" i="5"/>
  <c r="H38" i="5" s="1"/>
  <c r="G39" i="5"/>
  <c r="H39" i="5" s="1"/>
  <c r="G40" i="5"/>
  <c r="H40" i="5" s="1"/>
  <c r="G41" i="5"/>
  <c r="H41" i="5" s="1"/>
  <c r="G42" i="5"/>
  <c r="H42" i="5" s="1"/>
  <c r="G43" i="5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G51" i="5"/>
  <c r="H51" i="5" s="1"/>
  <c r="G52" i="5"/>
  <c r="H52" i="5" s="1"/>
  <c r="G53" i="5"/>
  <c r="H53" i="5" s="1"/>
  <c r="G54" i="5"/>
  <c r="H54" i="5" s="1"/>
  <c r="G55" i="5"/>
  <c r="H55" i="5" s="1"/>
  <c r="G56" i="5"/>
  <c r="H56" i="5" s="1"/>
  <c r="G57" i="5"/>
  <c r="H57" i="5" s="1"/>
  <c r="G58" i="5"/>
  <c r="H58" i="5" s="1"/>
  <c r="G59" i="5"/>
  <c r="H59" i="5" s="1"/>
  <c r="G60" i="5"/>
  <c r="H60" i="5" s="1"/>
  <c r="G61" i="5"/>
  <c r="H61" i="5" s="1"/>
  <c r="G62" i="5"/>
  <c r="H62" i="5" s="1"/>
  <c r="G63" i="5"/>
  <c r="H63" i="5" s="1"/>
  <c r="G64" i="5"/>
  <c r="H64" i="5" s="1"/>
  <c r="G65" i="5"/>
  <c r="H65" i="5" s="1"/>
  <c r="G66" i="5"/>
  <c r="H66" i="5" s="1"/>
  <c r="G67" i="5"/>
  <c r="H67" i="5" s="1"/>
  <c r="G68" i="5"/>
  <c r="H68" i="5" s="1"/>
  <c r="G69" i="5"/>
  <c r="H69" i="5" s="1"/>
  <c r="G70" i="5"/>
  <c r="H70" i="5" s="1"/>
  <c r="G71" i="5"/>
  <c r="H71" i="5" s="1"/>
  <c r="G72" i="5"/>
  <c r="H72" i="5" s="1"/>
  <c r="G73" i="5"/>
  <c r="H73" i="5" s="1"/>
  <c r="G74" i="5"/>
  <c r="H74" i="5" s="1"/>
  <c r="G75" i="5"/>
  <c r="H75" i="5" s="1"/>
  <c r="G76" i="5"/>
  <c r="H76" i="5" s="1"/>
  <c r="G77" i="5"/>
  <c r="H77" i="5" s="1"/>
  <c r="G78" i="5"/>
  <c r="H78" i="5" s="1"/>
  <c r="G79" i="5"/>
  <c r="H79" i="5" s="1"/>
  <c r="G80" i="5"/>
  <c r="H80" i="5" s="1"/>
  <c r="G81" i="5"/>
  <c r="H81" i="5" s="1"/>
  <c r="G82" i="5"/>
  <c r="H82" i="5" s="1"/>
  <c r="G83" i="5"/>
  <c r="H83" i="5" s="1"/>
  <c r="G84" i="5"/>
  <c r="H84" i="5" s="1"/>
  <c r="G85" i="5"/>
  <c r="H85" i="5" s="1"/>
  <c r="G86" i="5"/>
  <c r="H86" i="5" s="1"/>
  <c r="G87" i="5"/>
  <c r="H87" i="5" s="1"/>
  <c r="G88" i="5"/>
  <c r="H88" i="5" s="1"/>
  <c r="G89" i="5"/>
  <c r="H89" i="5" s="1"/>
  <c r="G90" i="5"/>
  <c r="H90" i="5" s="1"/>
  <c r="G91" i="5"/>
  <c r="H91" i="5" s="1"/>
  <c r="G92" i="5"/>
  <c r="H92" i="5" s="1"/>
  <c r="G93" i="5"/>
  <c r="H93" i="5" s="1"/>
  <c r="G94" i="5"/>
  <c r="H94" i="5" s="1"/>
  <c r="G95" i="5"/>
  <c r="H95" i="5" s="1"/>
  <c r="G96" i="5"/>
  <c r="H96" i="5" s="1"/>
  <c r="G97" i="5"/>
  <c r="H97" i="5" s="1"/>
  <c r="G98" i="5"/>
  <c r="H98" i="5" s="1"/>
  <c r="G99" i="5"/>
  <c r="H99" i="5" s="1"/>
  <c r="G100" i="5"/>
  <c r="H100" i="5" s="1"/>
  <c r="G101" i="5"/>
  <c r="H101" i="5" s="1"/>
  <c r="G102" i="5"/>
  <c r="H102" i="5" s="1"/>
  <c r="G103" i="5"/>
  <c r="H103" i="5" s="1"/>
  <c r="G104" i="5"/>
  <c r="H104" i="5" s="1"/>
  <c r="G105" i="5"/>
  <c r="H105" i="5" s="1"/>
  <c r="G106" i="5"/>
  <c r="H106" i="5" s="1"/>
  <c r="G107" i="5"/>
  <c r="H107" i="5" s="1"/>
  <c r="G108" i="5"/>
  <c r="H108" i="5" s="1"/>
  <c r="G109" i="5"/>
  <c r="H109" i="5" s="1"/>
  <c r="G110" i="5"/>
  <c r="H110" i="5" s="1"/>
  <c r="G111" i="5"/>
  <c r="H111" i="5" s="1"/>
  <c r="G112" i="5"/>
  <c r="H112" i="5" s="1"/>
  <c r="G113" i="5"/>
  <c r="H113" i="5" s="1"/>
  <c r="G114" i="5"/>
  <c r="H114" i="5" s="1"/>
  <c r="G115" i="5"/>
  <c r="H115" i="5" s="1"/>
  <c r="G116" i="5"/>
  <c r="H116" i="5" s="1"/>
  <c r="G117" i="5"/>
  <c r="H117" i="5" s="1"/>
  <c r="G118" i="5"/>
  <c r="H118" i="5" s="1"/>
  <c r="G119" i="5"/>
  <c r="H119" i="5" s="1"/>
  <c r="G120" i="5"/>
  <c r="H120" i="5" s="1"/>
  <c r="G121" i="5"/>
  <c r="H121" i="5" s="1"/>
  <c r="G122" i="5"/>
  <c r="H122" i="5" s="1"/>
  <c r="G123" i="5"/>
  <c r="H123" i="5" s="1"/>
  <c r="G124" i="5"/>
  <c r="H124" i="5" s="1"/>
  <c r="G125" i="5"/>
  <c r="H125" i="5" s="1"/>
  <c r="G126" i="5"/>
  <c r="H126" i="5" s="1"/>
  <c r="G127" i="5"/>
  <c r="H127" i="5" s="1"/>
  <c r="G128" i="5"/>
  <c r="H128" i="5" s="1"/>
  <c r="G129" i="5"/>
  <c r="H129" i="5" s="1"/>
  <c r="G130" i="5"/>
  <c r="H130" i="5" s="1"/>
  <c r="G131" i="5"/>
  <c r="H131" i="5" s="1"/>
  <c r="G132" i="5"/>
  <c r="H132" i="5" s="1"/>
  <c r="G133" i="5"/>
  <c r="H133" i="5" s="1"/>
  <c r="G134" i="5"/>
  <c r="H134" i="5" s="1"/>
  <c r="G135" i="5"/>
  <c r="H135" i="5" s="1"/>
  <c r="G136" i="5"/>
  <c r="H136" i="5" s="1"/>
  <c r="G137" i="5"/>
  <c r="H137" i="5" s="1"/>
  <c r="G138" i="5"/>
  <c r="H138" i="5" s="1"/>
  <c r="G139" i="5"/>
  <c r="H139" i="5" s="1"/>
  <c r="G140" i="5"/>
  <c r="H140" i="5" s="1"/>
  <c r="G141" i="5"/>
  <c r="H141" i="5" s="1"/>
  <c r="G142" i="5"/>
  <c r="H142" i="5" s="1"/>
  <c r="G143" i="5"/>
  <c r="H143" i="5" s="1"/>
  <c r="G144" i="5"/>
  <c r="H144" i="5" s="1"/>
  <c r="G145" i="5"/>
  <c r="H145" i="5" s="1"/>
  <c r="G146" i="5"/>
  <c r="H146" i="5" s="1"/>
  <c r="G147" i="5"/>
  <c r="H147" i="5" s="1"/>
  <c r="G148" i="5"/>
  <c r="H148" i="5" s="1"/>
  <c r="G149" i="5"/>
  <c r="H149" i="5" s="1"/>
  <c r="G150" i="5"/>
  <c r="H150" i="5" s="1"/>
  <c r="G151" i="5"/>
  <c r="H151" i="5" s="1"/>
  <c r="G152" i="5"/>
  <c r="H152" i="5" s="1"/>
  <c r="G153" i="5"/>
  <c r="H153" i="5" s="1"/>
  <c r="G154" i="5"/>
  <c r="H154" i="5" s="1"/>
  <c r="G155" i="5"/>
  <c r="H155" i="5" s="1"/>
  <c r="G156" i="5"/>
  <c r="H156" i="5" s="1"/>
  <c r="G157" i="5"/>
  <c r="H157" i="5" s="1"/>
  <c r="G158" i="5"/>
  <c r="H158" i="5" s="1"/>
  <c r="G159" i="5"/>
  <c r="H159" i="5" s="1"/>
  <c r="G160" i="5"/>
  <c r="H160" i="5" s="1"/>
  <c r="G161" i="5"/>
  <c r="H161" i="5" s="1"/>
  <c r="G162" i="5"/>
  <c r="H162" i="5" s="1"/>
  <c r="G163" i="5"/>
  <c r="H163" i="5" s="1"/>
  <c r="G164" i="5"/>
  <c r="H164" i="5" s="1"/>
  <c r="G165" i="5"/>
  <c r="H165" i="5" s="1"/>
  <c r="G166" i="5"/>
  <c r="H166" i="5" s="1"/>
  <c r="G167" i="5"/>
  <c r="H167" i="5" s="1"/>
  <c r="G168" i="5"/>
  <c r="H168" i="5" s="1"/>
  <c r="G169" i="5"/>
  <c r="H169" i="5" s="1"/>
  <c r="G170" i="5"/>
  <c r="H170" i="5" s="1"/>
  <c r="G171" i="5"/>
  <c r="H171" i="5" s="1"/>
  <c r="G172" i="5"/>
  <c r="H172" i="5" s="1"/>
  <c r="G173" i="5"/>
  <c r="H173" i="5" s="1"/>
  <c r="G174" i="5"/>
  <c r="H174" i="5" s="1"/>
  <c r="G175" i="5"/>
  <c r="H175" i="5" s="1"/>
  <c r="G176" i="5"/>
  <c r="H176" i="5" s="1"/>
  <c r="G177" i="5"/>
  <c r="H177" i="5" s="1"/>
  <c r="G178" i="5"/>
  <c r="H178" i="5" s="1"/>
  <c r="G179" i="5"/>
  <c r="H179" i="5" s="1"/>
  <c r="G180" i="5"/>
  <c r="H180" i="5" s="1"/>
  <c r="G181" i="5"/>
  <c r="H181" i="5" s="1"/>
  <c r="G182" i="5"/>
  <c r="H182" i="5" s="1"/>
  <c r="G183" i="5"/>
  <c r="H183" i="5" s="1"/>
  <c r="G184" i="5"/>
  <c r="H184" i="5" s="1"/>
  <c r="G185" i="5"/>
  <c r="H185" i="5" s="1"/>
  <c r="G186" i="5"/>
  <c r="H186" i="5" s="1"/>
  <c r="G187" i="5"/>
  <c r="H187" i="5" s="1"/>
  <c r="G188" i="5"/>
  <c r="H188" i="5" s="1"/>
  <c r="G189" i="5"/>
  <c r="H189" i="5" s="1"/>
  <c r="G190" i="5"/>
  <c r="H190" i="5" s="1"/>
  <c r="G191" i="5"/>
  <c r="H191" i="5" s="1"/>
  <c r="G192" i="5"/>
  <c r="H192" i="5" s="1"/>
  <c r="G193" i="5"/>
  <c r="H193" i="5" s="1"/>
  <c r="G194" i="5"/>
  <c r="H194" i="5" s="1"/>
  <c r="G195" i="5"/>
  <c r="H195" i="5" s="1"/>
  <c r="G196" i="5"/>
  <c r="H196" i="5" s="1"/>
  <c r="G197" i="5"/>
  <c r="H197" i="5" s="1"/>
  <c r="G198" i="5"/>
  <c r="H198" i="5" s="1"/>
  <c r="G199" i="5"/>
  <c r="H199" i="5" s="1"/>
  <c r="G200" i="5"/>
  <c r="H200" i="5" s="1"/>
  <c r="G201" i="5"/>
  <c r="H201" i="5" s="1"/>
  <c r="G202" i="5"/>
  <c r="H202" i="5" s="1"/>
  <c r="G203" i="5"/>
  <c r="H203" i="5" s="1"/>
  <c r="G204" i="5"/>
  <c r="H204" i="5" s="1"/>
  <c r="G205" i="5"/>
  <c r="H205" i="5" s="1"/>
  <c r="G206" i="5"/>
  <c r="H206" i="5" s="1"/>
  <c r="G207" i="5"/>
  <c r="H207" i="5" s="1"/>
  <c r="G208" i="5"/>
  <c r="H208" i="5" s="1"/>
  <c r="G209" i="5"/>
  <c r="H209" i="5" s="1"/>
  <c r="G210" i="5"/>
  <c r="H210" i="5" s="1"/>
  <c r="G211" i="5"/>
  <c r="H211" i="5" s="1"/>
  <c r="G212" i="5"/>
  <c r="H212" i="5" s="1"/>
  <c r="G213" i="5"/>
  <c r="H213" i="5" s="1"/>
  <c r="G214" i="5"/>
  <c r="H214" i="5" s="1"/>
  <c r="G215" i="5"/>
  <c r="H215" i="5" s="1"/>
  <c r="G216" i="5"/>
  <c r="H216" i="5" s="1"/>
  <c r="G217" i="5"/>
  <c r="H217" i="5" s="1"/>
  <c r="G218" i="5"/>
  <c r="H218" i="5" s="1"/>
  <c r="G219" i="5"/>
  <c r="H219" i="5" s="1"/>
  <c r="G220" i="5"/>
  <c r="H220" i="5" s="1"/>
  <c r="G221" i="5"/>
  <c r="H221" i="5" s="1"/>
  <c r="G222" i="5"/>
  <c r="H222" i="5" s="1"/>
  <c r="G223" i="5"/>
  <c r="H223" i="5" s="1"/>
  <c r="G224" i="5"/>
  <c r="H224" i="5" s="1"/>
  <c r="G225" i="5"/>
  <c r="H225" i="5" s="1"/>
  <c r="G226" i="5"/>
  <c r="H226" i="5" s="1"/>
  <c r="G227" i="5"/>
  <c r="H227" i="5" s="1"/>
  <c r="G228" i="5"/>
  <c r="H228" i="5" s="1"/>
  <c r="G229" i="5"/>
  <c r="H229" i="5" s="1"/>
  <c r="G230" i="5"/>
  <c r="H230" i="5" s="1"/>
  <c r="G231" i="5"/>
  <c r="H231" i="5" s="1"/>
  <c r="G232" i="5"/>
  <c r="H232" i="5" s="1"/>
  <c r="G233" i="5"/>
  <c r="H233" i="5" s="1"/>
  <c r="G234" i="5"/>
  <c r="H234" i="5" s="1"/>
  <c r="G235" i="5"/>
  <c r="H235" i="5" s="1"/>
  <c r="G236" i="5"/>
  <c r="H236" i="5" s="1"/>
  <c r="G237" i="5"/>
  <c r="H237" i="5" s="1"/>
  <c r="G238" i="5"/>
  <c r="H238" i="5" s="1"/>
  <c r="G239" i="5"/>
  <c r="H239" i="5" s="1"/>
  <c r="G240" i="5"/>
  <c r="H240" i="5" s="1"/>
  <c r="G241" i="5"/>
  <c r="H241" i="5" s="1"/>
  <c r="G242" i="5"/>
  <c r="H242" i="5" s="1"/>
  <c r="G243" i="5"/>
  <c r="H243" i="5" s="1"/>
  <c r="G244" i="5"/>
  <c r="H244" i="5" s="1"/>
  <c r="G245" i="5"/>
  <c r="H245" i="5" s="1"/>
  <c r="G246" i="5"/>
  <c r="H246" i="5" s="1"/>
  <c r="G247" i="5"/>
  <c r="H247" i="5" s="1"/>
  <c r="G248" i="5"/>
  <c r="H248" i="5" s="1"/>
  <c r="G249" i="5"/>
  <c r="H249" i="5" s="1"/>
  <c r="G250" i="5"/>
  <c r="H250" i="5" s="1"/>
  <c r="G251" i="5"/>
  <c r="H251" i="5" s="1"/>
  <c r="G252" i="5"/>
  <c r="H252" i="5" s="1"/>
  <c r="G253" i="5"/>
  <c r="H253" i="5" s="1"/>
  <c r="G254" i="5"/>
  <c r="H254" i="5" s="1"/>
  <c r="G255" i="5"/>
  <c r="H255" i="5" s="1"/>
  <c r="G256" i="5"/>
  <c r="H256" i="5" s="1"/>
  <c r="G257" i="5"/>
  <c r="H257" i="5" s="1"/>
  <c r="G258" i="5"/>
  <c r="H258" i="5" s="1"/>
  <c r="G259" i="5"/>
  <c r="H259" i="5" s="1"/>
  <c r="G260" i="5"/>
  <c r="H260" i="5" s="1"/>
  <c r="G261" i="5"/>
  <c r="H261" i="5" s="1"/>
  <c r="G262" i="5"/>
  <c r="H262" i="5" s="1"/>
  <c r="G263" i="5"/>
  <c r="H263" i="5" s="1"/>
  <c r="G264" i="5"/>
  <c r="H264" i="5" s="1"/>
  <c r="G265" i="5"/>
  <c r="H265" i="5" s="1"/>
  <c r="G266" i="5"/>
  <c r="H266" i="5" s="1"/>
  <c r="G267" i="5"/>
  <c r="H267" i="5" s="1"/>
  <c r="G268" i="5"/>
  <c r="H268" i="5" s="1"/>
  <c r="G269" i="5"/>
  <c r="H269" i="5" s="1"/>
  <c r="G270" i="5"/>
  <c r="H270" i="5" s="1"/>
  <c r="G271" i="5"/>
  <c r="H271" i="5" s="1"/>
  <c r="G272" i="5"/>
  <c r="H272" i="5" s="1"/>
  <c r="G273" i="5"/>
  <c r="H273" i="5" s="1"/>
  <c r="G274" i="5"/>
  <c r="H274" i="5" s="1"/>
  <c r="G275" i="5"/>
  <c r="H275" i="5" s="1"/>
  <c r="G276" i="5"/>
  <c r="H276" i="5" s="1"/>
  <c r="G277" i="5"/>
  <c r="H277" i="5" s="1"/>
  <c r="G278" i="5"/>
  <c r="H278" i="5" s="1"/>
  <c r="G279" i="5"/>
  <c r="H279" i="5" s="1"/>
  <c r="G280" i="5"/>
  <c r="H280" i="5" s="1"/>
  <c r="G281" i="5"/>
  <c r="H281" i="5" s="1"/>
  <c r="G282" i="5"/>
  <c r="H282" i="5" s="1"/>
  <c r="G283" i="5"/>
  <c r="H283" i="5" s="1"/>
  <c r="G284" i="5"/>
  <c r="H284" i="5" s="1"/>
  <c r="G285" i="5"/>
  <c r="H285" i="5" s="1"/>
  <c r="G286" i="5"/>
  <c r="H286" i="5" s="1"/>
  <c r="G287" i="5"/>
  <c r="H287" i="5" s="1"/>
  <c r="G288" i="5"/>
  <c r="H288" i="5" s="1"/>
  <c r="G289" i="5"/>
  <c r="H289" i="5" s="1"/>
  <c r="G290" i="5"/>
  <c r="H290" i="5" s="1"/>
  <c r="G291" i="5"/>
  <c r="H291" i="5" s="1"/>
  <c r="G292" i="5"/>
  <c r="H292" i="5" s="1"/>
  <c r="G293" i="5"/>
  <c r="H293" i="5" s="1"/>
  <c r="G294" i="5"/>
  <c r="H294" i="5" s="1"/>
  <c r="G295" i="5"/>
  <c r="H295" i="5" s="1"/>
  <c r="G296" i="5"/>
  <c r="H296" i="5" s="1"/>
  <c r="G297" i="5"/>
  <c r="H297" i="5" s="1"/>
  <c r="G298" i="5"/>
  <c r="H298" i="5" s="1"/>
  <c r="G299" i="5"/>
  <c r="H299" i="5" s="1"/>
  <c r="G300" i="5"/>
  <c r="H300" i="5" s="1"/>
  <c r="G301" i="5"/>
  <c r="H301" i="5" s="1"/>
  <c r="G302" i="5"/>
  <c r="H302" i="5" s="1"/>
  <c r="G303" i="5"/>
  <c r="H303" i="5" s="1"/>
  <c r="G304" i="5"/>
  <c r="H304" i="5" s="1"/>
  <c r="G305" i="5"/>
  <c r="H305" i="5" s="1"/>
  <c r="G306" i="5"/>
  <c r="H306" i="5" s="1"/>
  <c r="G307" i="5"/>
  <c r="H307" i="5" s="1"/>
  <c r="G308" i="5"/>
  <c r="H308" i="5" s="1"/>
  <c r="G309" i="5"/>
  <c r="H309" i="5" s="1"/>
  <c r="G310" i="5"/>
  <c r="H310" i="5" s="1"/>
  <c r="G311" i="5"/>
  <c r="H311" i="5" s="1"/>
  <c r="G312" i="5"/>
  <c r="H312" i="5" s="1"/>
  <c r="G313" i="5"/>
  <c r="H313" i="5" s="1"/>
  <c r="G314" i="5"/>
  <c r="H314" i="5" s="1"/>
  <c r="G315" i="5"/>
  <c r="H315" i="5" s="1"/>
  <c r="G316" i="5"/>
  <c r="H316" i="5" s="1"/>
  <c r="G317" i="5"/>
  <c r="H317" i="5" s="1"/>
  <c r="G318" i="5"/>
  <c r="H318" i="5" s="1"/>
  <c r="G319" i="5"/>
  <c r="H319" i="5" s="1"/>
  <c r="G320" i="5"/>
  <c r="H320" i="5" s="1"/>
  <c r="G321" i="5"/>
  <c r="H321" i="5" s="1"/>
  <c r="G322" i="5"/>
  <c r="H322" i="5" s="1"/>
  <c r="G323" i="5"/>
  <c r="H323" i="5" s="1"/>
  <c r="G324" i="5"/>
  <c r="H324" i="5" s="1"/>
  <c r="G325" i="5"/>
  <c r="H325" i="5" s="1"/>
  <c r="G326" i="5"/>
  <c r="H326" i="5" s="1"/>
  <c r="G327" i="5"/>
  <c r="H327" i="5" s="1"/>
  <c r="G328" i="5"/>
  <c r="H328" i="5" s="1"/>
  <c r="G329" i="5"/>
  <c r="H329" i="5" s="1"/>
  <c r="G330" i="5"/>
  <c r="H330" i="5" s="1"/>
  <c r="G331" i="5"/>
  <c r="H331" i="5" s="1"/>
  <c r="G332" i="5"/>
  <c r="H332" i="5" s="1"/>
  <c r="G333" i="5"/>
  <c r="H333" i="5" s="1"/>
  <c r="G334" i="5"/>
  <c r="H334" i="5" s="1"/>
  <c r="G335" i="5"/>
  <c r="H335" i="5" s="1"/>
  <c r="G336" i="5"/>
  <c r="H336" i="5" s="1"/>
  <c r="G337" i="5"/>
  <c r="H337" i="5" s="1"/>
  <c r="G338" i="5"/>
  <c r="H338" i="5" s="1"/>
  <c r="G339" i="5"/>
  <c r="H339" i="5" s="1"/>
  <c r="G340" i="5"/>
  <c r="H340" i="5" s="1"/>
  <c r="G341" i="5"/>
  <c r="H341" i="5" s="1"/>
  <c r="G342" i="5"/>
  <c r="H342" i="5" s="1"/>
  <c r="G343" i="5"/>
  <c r="H343" i="5" s="1"/>
  <c r="G344" i="5"/>
  <c r="H344" i="5" s="1"/>
  <c r="G345" i="5"/>
  <c r="H345" i="5" s="1"/>
  <c r="G346" i="5"/>
  <c r="H346" i="5" s="1"/>
  <c r="G347" i="5"/>
  <c r="H347" i="5" s="1"/>
  <c r="G348" i="5"/>
  <c r="H348" i="5" s="1"/>
  <c r="G349" i="5"/>
  <c r="H349" i="5" s="1"/>
  <c r="G350" i="5"/>
  <c r="H350" i="5" s="1"/>
  <c r="G351" i="5"/>
  <c r="H351" i="5" s="1"/>
  <c r="G352" i="5"/>
  <c r="H352" i="5" s="1"/>
  <c r="G353" i="5"/>
  <c r="H353" i="5" s="1"/>
  <c r="G354" i="5"/>
  <c r="H354" i="5" s="1"/>
  <c r="G355" i="5"/>
  <c r="H355" i="5" s="1"/>
  <c r="G356" i="5"/>
  <c r="H356" i="5" s="1"/>
  <c r="G357" i="5"/>
  <c r="H357" i="5" s="1"/>
  <c r="G358" i="5"/>
  <c r="H358" i="5" s="1"/>
  <c r="G359" i="5"/>
  <c r="H359" i="5" s="1"/>
  <c r="G360" i="5"/>
  <c r="H360" i="5" s="1"/>
  <c r="G361" i="5"/>
  <c r="H361" i="5" s="1"/>
  <c r="G362" i="5"/>
  <c r="H362" i="5" s="1"/>
  <c r="G363" i="5"/>
  <c r="H363" i="5" s="1"/>
  <c r="G364" i="5"/>
  <c r="H364" i="5" s="1"/>
  <c r="G365" i="5"/>
  <c r="H365" i="5" s="1"/>
  <c r="G366" i="5"/>
  <c r="H366" i="5" s="1"/>
  <c r="G367" i="5"/>
  <c r="H367" i="5" s="1"/>
  <c r="G368" i="5"/>
  <c r="H368" i="5" s="1"/>
  <c r="G369" i="5"/>
  <c r="H369" i="5" s="1"/>
  <c r="G370" i="5"/>
  <c r="H370" i="5" s="1"/>
  <c r="G371" i="5"/>
  <c r="H371" i="5" s="1"/>
  <c r="G372" i="5"/>
  <c r="H372" i="5" s="1"/>
  <c r="G373" i="5"/>
  <c r="H373" i="5" s="1"/>
  <c r="G374" i="5"/>
  <c r="H374" i="5" s="1"/>
  <c r="G375" i="5"/>
  <c r="H375" i="5" s="1"/>
  <c r="G376" i="5"/>
  <c r="H376" i="5" s="1"/>
  <c r="G377" i="5"/>
  <c r="H377" i="5" s="1"/>
  <c r="G378" i="5"/>
  <c r="H378" i="5" s="1"/>
  <c r="G379" i="5"/>
  <c r="H379" i="5" s="1"/>
  <c r="G380" i="5"/>
  <c r="H380" i="5" s="1"/>
  <c r="G381" i="5"/>
  <c r="H381" i="5" s="1"/>
  <c r="G382" i="5"/>
  <c r="H382" i="5" s="1"/>
  <c r="G383" i="5"/>
  <c r="H383" i="5" s="1"/>
  <c r="G384" i="5"/>
  <c r="H384" i="5" s="1"/>
  <c r="G385" i="5"/>
  <c r="H385" i="5" s="1"/>
  <c r="G386" i="5"/>
  <c r="H386" i="5" s="1"/>
  <c r="G387" i="5"/>
  <c r="H387" i="5" s="1"/>
  <c r="G388" i="5"/>
  <c r="H388" i="5" s="1"/>
  <c r="G389" i="5"/>
  <c r="H389" i="5" s="1"/>
  <c r="G390" i="5"/>
  <c r="H390" i="5" s="1"/>
  <c r="G391" i="5"/>
  <c r="H391" i="5" s="1"/>
  <c r="G392" i="5"/>
  <c r="H392" i="5" s="1"/>
  <c r="G393" i="5"/>
  <c r="H393" i="5" s="1"/>
  <c r="G394" i="5"/>
  <c r="H394" i="5" s="1"/>
  <c r="G395" i="5"/>
  <c r="H395" i="5" s="1"/>
  <c r="G396" i="5"/>
  <c r="H396" i="5" s="1"/>
  <c r="G397" i="5"/>
  <c r="H397" i="5" s="1"/>
  <c r="G398" i="5"/>
  <c r="H398" i="5" s="1"/>
  <c r="G399" i="5"/>
  <c r="H399" i="5" s="1"/>
  <c r="G400" i="5"/>
  <c r="H400" i="5" s="1"/>
  <c r="G401" i="5"/>
  <c r="H401" i="5" s="1"/>
  <c r="G402" i="5"/>
  <c r="H402" i="5" s="1"/>
  <c r="G403" i="5"/>
  <c r="H403" i="5" s="1"/>
  <c r="G404" i="5"/>
  <c r="H404" i="5" s="1"/>
  <c r="G405" i="5"/>
  <c r="H405" i="5" s="1"/>
  <c r="G406" i="5"/>
  <c r="H406" i="5" s="1"/>
  <c r="G407" i="5"/>
  <c r="H407" i="5" s="1"/>
  <c r="G408" i="5"/>
  <c r="H408" i="5" s="1"/>
  <c r="G409" i="5"/>
  <c r="H409" i="5" s="1"/>
  <c r="G410" i="5"/>
  <c r="H410" i="5" s="1"/>
  <c r="G411" i="5"/>
  <c r="H411" i="5" s="1"/>
  <c r="G412" i="5"/>
  <c r="H412" i="5" s="1"/>
  <c r="G413" i="5"/>
  <c r="H413" i="5" s="1"/>
  <c r="G414" i="5"/>
  <c r="H414" i="5" s="1"/>
  <c r="G415" i="5"/>
  <c r="H415" i="5" s="1"/>
  <c r="G416" i="5"/>
  <c r="H416" i="5" s="1"/>
  <c r="G417" i="5"/>
  <c r="H417" i="5" s="1"/>
  <c r="G418" i="5"/>
  <c r="H418" i="5" s="1"/>
  <c r="G419" i="5"/>
  <c r="H419" i="5" s="1"/>
  <c r="G420" i="5"/>
  <c r="H420" i="5" s="1"/>
  <c r="G421" i="5"/>
  <c r="H421" i="5" s="1"/>
  <c r="G422" i="5"/>
  <c r="H422" i="5" s="1"/>
  <c r="G423" i="5"/>
  <c r="H423" i="5" s="1"/>
  <c r="G424" i="5"/>
  <c r="H424" i="5" s="1"/>
  <c r="G425" i="5"/>
  <c r="H425" i="5" s="1"/>
  <c r="G426" i="5"/>
  <c r="H426" i="5" s="1"/>
  <c r="G427" i="5"/>
  <c r="H427" i="5" s="1"/>
  <c r="G428" i="5"/>
  <c r="H428" i="5" s="1"/>
  <c r="G429" i="5"/>
  <c r="H429" i="5" s="1"/>
  <c r="G430" i="5"/>
  <c r="H430" i="5" s="1"/>
  <c r="G431" i="5"/>
  <c r="H431" i="5" s="1"/>
  <c r="G432" i="5"/>
  <c r="H432" i="5" s="1"/>
  <c r="G433" i="5"/>
  <c r="H433" i="5" s="1"/>
  <c r="G434" i="5"/>
  <c r="H434" i="5" s="1"/>
  <c r="G435" i="5"/>
  <c r="H435" i="5" s="1"/>
  <c r="G436" i="5"/>
  <c r="H436" i="5" s="1"/>
  <c r="G437" i="5"/>
  <c r="H437" i="5" s="1"/>
  <c r="G438" i="5"/>
  <c r="H438" i="5" s="1"/>
  <c r="G439" i="5"/>
  <c r="H439" i="5" s="1"/>
  <c r="G440" i="5"/>
  <c r="H440" i="5" s="1"/>
  <c r="G441" i="5"/>
  <c r="H441" i="5" s="1"/>
  <c r="G442" i="5"/>
  <c r="H442" i="5" s="1"/>
  <c r="G443" i="5"/>
  <c r="H443" i="5" s="1"/>
  <c r="G444" i="5"/>
  <c r="H444" i="5" s="1"/>
  <c r="G445" i="5"/>
  <c r="H445" i="5" s="1"/>
  <c r="G446" i="5"/>
  <c r="H446" i="5" s="1"/>
  <c r="G447" i="5"/>
  <c r="H447" i="5" s="1"/>
  <c r="G448" i="5"/>
  <c r="H448" i="5" s="1"/>
  <c r="G449" i="5"/>
  <c r="H449" i="5" s="1"/>
  <c r="G450" i="5"/>
  <c r="H450" i="5" s="1"/>
  <c r="G451" i="5"/>
  <c r="H451" i="5" s="1"/>
  <c r="G452" i="5"/>
  <c r="H452" i="5" s="1"/>
  <c r="G453" i="5"/>
  <c r="H453" i="5" s="1"/>
  <c r="G454" i="5"/>
  <c r="H454" i="5" s="1"/>
  <c r="G455" i="5"/>
  <c r="H455" i="5" s="1"/>
  <c r="G456" i="5"/>
  <c r="H456" i="5" s="1"/>
  <c r="G457" i="5"/>
  <c r="H457" i="5" s="1"/>
  <c r="G458" i="5"/>
  <c r="H458" i="5" s="1"/>
  <c r="G459" i="5"/>
  <c r="H459" i="5" s="1"/>
  <c r="G460" i="5"/>
  <c r="H460" i="5" s="1"/>
  <c r="G461" i="5"/>
  <c r="H461" i="5" s="1"/>
  <c r="G462" i="5"/>
  <c r="H462" i="5" s="1"/>
  <c r="G463" i="5"/>
  <c r="H463" i="5" s="1"/>
  <c r="G464" i="5"/>
  <c r="H464" i="5" s="1"/>
  <c r="G465" i="5"/>
  <c r="H465" i="5" s="1"/>
  <c r="G466" i="5"/>
  <c r="H466" i="5" s="1"/>
  <c r="G467" i="5"/>
  <c r="H467" i="5" s="1"/>
  <c r="G468" i="5"/>
  <c r="H468" i="5" s="1"/>
  <c r="G469" i="5"/>
  <c r="H469" i="5" s="1"/>
  <c r="G470" i="5"/>
  <c r="H470" i="5" s="1"/>
  <c r="G471" i="5"/>
  <c r="H471" i="5" s="1"/>
  <c r="G472" i="5"/>
  <c r="H472" i="5" s="1"/>
  <c r="G473" i="5"/>
  <c r="H473" i="5" s="1"/>
  <c r="G474" i="5"/>
  <c r="H474" i="5" s="1"/>
  <c r="G475" i="5"/>
  <c r="H475" i="5" s="1"/>
  <c r="G476" i="5"/>
  <c r="H476" i="5" s="1"/>
  <c r="G477" i="5"/>
  <c r="H477" i="5" s="1"/>
  <c r="G478" i="5"/>
  <c r="H478" i="5" s="1"/>
  <c r="G479" i="5"/>
  <c r="H479" i="5" s="1"/>
  <c r="G480" i="5"/>
  <c r="H480" i="5" s="1"/>
  <c r="G481" i="5"/>
  <c r="H481" i="5" s="1"/>
  <c r="G482" i="5"/>
  <c r="H482" i="5" s="1"/>
  <c r="G483" i="5"/>
  <c r="H483" i="5" s="1"/>
  <c r="G484" i="5"/>
  <c r="H484" i="5" s="1"/>
  <c r="G485" i="5"/>
  <c r="H485" i="5" s="1"/>
  <c r="G486" i="5"/>
  <c r="H486" i="5" s="1"/>
  <c r="G487" i="5"/>
  <c r="H487" i="5" s="1"/>
  <c r="G488" i="5"/>
  <c r="H488" i="5" s="1"/>
  <c r="G489" i="5"/>
  <c r="H489" i="5" s="1"/>
  <c r="G490" i="5"/>
  <c r="H490" i="5" s="1"/>
  <c r="G491" i="5"/>
  <c r="H491" i="5" s="1"/>
  <c r="G492" i="5"/>
  <c r="H492" i="5" s="1"/>
  <c r="G493" i="5"/>
  <c r="H493" i="5" s="1"/>
  <c r="G494" i="5"/>
  <c r="H494" i="5" s="1"/>
  <c r="G495" i="5"/>
  <c r="H495" i="5" s="1"/>
  <c r="G496" i="5"/>
  <c r="H496" i="5" s="1"/>
  <c r="G497" i="5"/>
  <c r="H497" i="5" s="1"/>
  <c r="G498" i="5"/>
  <c r="H498" i="5" s="1"/>
  <c r="G499" i="5"/>
  <c r="H499" i="5" s="1"/>
  <c r="G500" i="5"/>
  <c r="H500" i="5" s="1"/>
  <c r="G501" i="5"/>
  <c r="H501" i="5" s="1"/>
  <c r="G502" i="5"/>
  <c r="H502" i="5" s="1"/>
  <c r="G503" i="5"/>
  <c r="H503" i="5" s="1"/>
  <c r="G504" i="5"/>
  <c r="H504" i="5" s="1"/>
  <c r="G505" i="5"/>
  <c r="H505" i="5" s="1"/>
  <c r="G506" i="5"/>
  <c r="H506" i="5" s="1"/>
  <c r="G507" i="5"/>
  <c r="H507" i="5" s="1"/>
  <c r="G508" i="5"/>
  <c r="H508" i="5" s="1"/>
  <c r="G509" i="5"/>
  <c r="H509" i="5" s="1"/>
  <c r="G510" i="5"/>
  <c r="H510" i="5" s="1"/>
  <c r="G511" i="5"/>
  <c r="H511" i="5" s="1"/>
  <c r="G512" i="5"/>
  <c r="H512" i="5" s="1"/>
  <c r="G513" i="5"/>
  <c r="H513" i="5" s="1"/>
  <c r="G514" i="5"/>
  <c r="H514" i="5" s="1"/>
  <c r="G515" i="5"/>
  <c r="H515" i="5" s="1"/>
  <c r="G516" i="5"/>
  <c r="H516" i="5" s="1"/>
  <c r="G517" i="5"/>
  <c r="H517" i="5" s="1"/>
  <c r="G518" i="5"/>
  <c r="H518" i="5" s="1"/>
  <c r="G519" i="5"/>
  <c r="H519" i="5" s="1"/>
  <c r="G520" i="5"/>
  <c r="H520" i="5" s="1"/>
  <c r="G521" i="5"/>
  <c r="H521" i="5" s="1"/>
  <c r="G522" i="5"/>
  <c r="H522" i="5" s="1"/>
  <c r="G523" i="5"/>
  <c r="H523" i="5" s="1"/>
  <c r="G524" i="5"/>
  <c r="H524" i="5" s="1"/>
  <c r="G525" i="5"/>
  <c r="H525" i="5" s="1"/>
  <c r="G526" i="5"/>
  <c r="H526" i="5" s="1"/>
  <c r="G527" i="5"/>
  <c r="H527" i="5" s="1"/>
  <c r="G528" i="5"/>
  <c r="H528" i="5" s="1"/>
  <c r="G529" i="5"/>
  <c r="H529" i="5" s="1"/>
  <c r="G530" i="5"/>
  <c r="H530" i="5" s="1"/>
  <c r="G531" i="5"/>
  <c r="H531" i="5" s="1"/>
  <c r="G532" i="5"/>
  <c r="H532" i="5" s="1"/>
  <c r="G533" i="5"/>
  <c r="H533" i="5" s="1"/>
  <c r="G534" i="5"/>
  <c r="H534" i="5" s="1"/>
  <c r="G535" i="5"/>
  <c r="H535" i="5" s="1"/>
  <c r="G536" i="5"/>
  <c r="H536" i="5" s="1"/>
  <c r="G537" i="5"/>
  <c r="H537" i="5" s="1"/>
  <c r="G538" i="5"/>
  <c r="H538" i="5" s="1"/>
  <c r="G539" i="5"/>
  <c r="H539" i="5" s="1"/>
  <c r="G540" i="5"/>
  <c r="H540" i="5" s="1"/>
  <c r="G541" i="5"/>
  <c r="H541" i="5" s="1"/>
  <c r="G542" i="5"/>
  <c r="H542" i="5" s="1"/>
  <c r="G543" i="5"/>
  <c r="H543" i="5" s="1"/>
  <c r="G544" i="5"/>
  <c r="H544" i="5" s="1"/>
  <c r="G545" i="5"/>
  <c r="H545" i="5" s="1"/>
  <c r="G546" i="5"/>
  <c r="H546" i="5" s="1"/>
  <c r="G547" i="5"/>
  <c r="H547" i="5" s="1"/>
  <c r="G548" i="5"/>
  <c r="H548" i="5" s="1"/>
  <c r="G549" i="5"/>
  <c r="H549" i="5" s="1"/>
  <c r="G550" i="5"/>
  <c r="H550" i="5" s="1"/>
  <c r="G551" i="5"/>
  <c r="H551" i="5" s="1"/>
  <c r="G552" i="5"/>
  <c r="H552" i="5" s="1"/>
  <c r="G553" i="5"/>
  <c r="H553" i="5" s="1"/>
  <c r="G554" i="5"/>
  <c r="H554" i="5" s="1"/>
  <c r="G555" i="5"/>
  <c r="H555" i="5" s="1"/>
  <c r="G556" i="5"/>
  <c r="H556" i="5" s="1"/>
  <c r="G557" i="5"/>
  <c r="H557" i="5" s="1"/>
  <c r="G558" i="5"/>
  <c r="H558" i="5" s="1"/>
  <c r="G559" i="5"/>
  <c r="H559" i="5" s="1"/>
  <c r="G560" i="5"/>
  <c r="H560" i="5" s="1"/>
  <c r="G561" i="5"/>
  <c r="H561" i="5" s="1"/>
  <c r="G562" i="5"/>
  <c r="H562" i="5" s="1"/>
  <c r="G563" i="5"/>
  <c r="H563" i="5" s="1"/>
  <c r="G564" i="5"/>
  <c r="H564" i="5" s="1"/>
  <c r="G565" i="5"/>
  <c r="H565" i="5" s="1"/>
  <c r="G566" i="5"/>
  <c r="H566" i="5" s="1"/>
  <c r="G567" i="5"/>
  <c r="H567" i="5" s="1"/>
  <c r="G568" i="5"/>
  <c r="H568" i="5" s="1"/>
  <c r="G569" i="5"/>
  <c r="H569" i="5" s="1"/>
  <c r="G570" i="5"/>
  <c r="H570" i="5" s="1"/>
  <c r="G571" i="5"/>
  <c r="H571" i="5" s="1"/>
  <c r="G572" i="5"/>
  <c r="H572" i="5" s="1"/>
  <c r="G573" i="5"/>
  <c r="H573" i="5" s="1"/>
  <c r="G574" i="5"/>
  <c r="H574" i="5" s="1"/>
  <c r="G575" i="5"/>
  <c r="H575" i="5" s="1"/>
  <c r="G576" i="5"/>
  <c r="H576" i="5" s="1"/>
  <c r="G577" i="5"/>
  <c r="H577" i="5" s="1"/>
  <c r="G578" i="5"/>
  <c r="H578" i="5" s="1"/>
  <c r="G579" i="5"/>
  <c r="H579" i="5" s="1"/>
  <c r="G580" i="5"/>
  <c r="H580" i="5" s="1"/>
  <c r="G581" i="5"/>
  <c r="H581" i="5" s="1"/>
  <c r="G582" i="5"/>
  <c r="H582" i="5" s="1"/>
  <c r="G583" i="5"/>
  <c r="H583" i="5" s="1"/>
  <c r="G584" i="5"/>
  <c r="H584" i="5" s="1"/>
  <c r="G585" i="5"/>
  <c r="H585" i="5" s="1"/>
  <c r="G586" i="5"/>
  <c r="H586" i="5" s="1"/>
  <c r="G587" i="5"/>
  <c r="H587" i="5" s="1"/>
  <c r="G588" i="5"/>
  <c r="H588" i="5" s="1"/>
  <c r="G589" i="5"/>
  <c r="H589" i="5" s="1"/>
  <c r="G590" i="5"/>
  <c r="H590" i="5" s="1"/>
  <c r="G591" i="5"/>
  <c r="H591" i="5" s="1"/>
  <c r="G592" i="5"/>
  <c r="H592" i="5" s="1"/>
  <c r="G593" i="5"/>
  <c r="H593" i="5" s="1"/>
  <c r="G594" i="5"/>
  <c r="H594" i="5" s="1"/>
  <c r="G595" i="5"/>
  <c r="H595" i="5" s="1"/>
  <c r="G596" i="5"/>
  <c r="H596" i="5" s="1"/>
  <c r="G597" i="5"/>
  <c r="H597" i="5" s="1"/>
  <c r="G598" i="5"/>
  <c r="H598" i="5" s="1"/>
  <c r="G599" i="5"/>
  <c r="H599" i="5" s="1"/>
  <c r="G600" i="5"/>
  <c r="H600" i="5" s="1"/>
  <c r="G601" i="5"/>
  <c r="H601" i="5" s="1"/>
  <c r="G602" i="5"/>
  <c r="H602" i="5" s="1"/>
  <c r="G603" i="5"/>
  <c r="H603" i="5" s="1"/>
  <c r="G604" i="5"/>
  <c r="H604" i="5" s="1"/>
  <c r="G605" i="5"/>
  <c r="H605" i="5" s="1"/>
  <c r="G606" i="5"/>
  <c r="H606" i="5" s="1"/>
  <c r="G607" i="5"/>
  <c r="H607" i="5" s="1"/>
  <c r="G608" i="5"/>
  <c r="H608" i="5" s="1"/>
  <c r="G609" i="5"/>
  <c r="H609" i="5" s="1"/>
  <c r="G610" i="5"/>
  <c r="H610" i="5" s="1"/>
  <c r="G611" i="5"/>
  <c r="H611" i="5" s="1"/>
  <c r="G612" i="5"/>
  <c r="H612" i="5" s="1"/>
  <c r="G613" i="5"/>
  <c r="H613" i="5" s="1"/>
  <c r="G614" i="5"/>
  <c r="H614" i="5" s="1"/>
  <c r="G615" i="5"/>
  <c r="H615" i="5" s="1"/>
  <c r="G616" i="5"/>
  <c r="H616" i="5" s="1"/>
  <c r="G617" i="5"/>
  <c r="H617" i="5" s="1"/>
  <c r="G618" i="5"/>
  <c r="H618" i="5" s="1"/>
  <c r="G619" i="5"/>
  <c r="H619" i="5" s="1"/>
  <c r="G620" i="5"/>
  <c r="H620" i="5" s="1"/>
  <c r="G621" i="5"/>
  <c r="H621" i="5" s="1"/>
  <c r="G622" i="5"/>
  <c r="H622" i="5" s="1"/>
  <c r="G623" i="5"/>
  <c r="H623" i="5" s="1"/>
  <c r="G624" i="5"/>
  <c r="H624" i="5" s="1"/>
  <c r="G625" i="5"/>
  <c r="H625" i="5" s="1"/>
  <c r="G626" i="5"/>
  <c r="H626" i="5" s="1"/>
  <c r="G627" i="5"/>
  <c r="H627" i="5" s="1"/>
  <c r="G628" i="5"/>
  <c r="H628" i="5" s="1"/>
  <c r="G629" i="5"/>
  <c r="H629" i="5" s="1"/>
  <c r="G630" i="5"/>
  <c r="H630" i="5" s="1"/>
  <c r="G631" i="5"/>
  <c r="H631" i="5" s="1"/>
  <c r="G632" i="5"/>
  <c r="H632" i="5" s="1"/>
  <c r="G633" i="5"/>
  <c r="H633" i="5" s="1"/>
  <c r="G634" i="5"/>
  <c r="H634" i="5" s="1"/>
  <c r="G635" i="5"/>
  <c r="H635" i="5" s="1"/>
  <c r="G636" i="5"/>
  <c r="H636" i="5" s="1"/>
  <c r="G637" i="5"/>
  <c r="H637" i="5" s="1"/>
  <c r="G638" i="5"/>
  <c r="H638" i="5" s="1"/>
  <c r="G639" i="5"/>
  <c r="H639" i="5" s="1"/>
  <c r="G640" i="5"/>
  <c r="H640" i="5" s="1"/>
  <c r="G641" i="5"/>
  <c r="H641" i="5" s="1"/>
  <c r="G642" i="5"/>
  <c r="H642" i="5" s="1"/>
  <c r="G643" i="5"/>
  <c r="H643" i="5" s="1"/>
  <c r="G644" i="5"/>
  <c r="H644" i="5" s="1"/>
  <c r="G645" i="5"/>
  <c r="H645" i="5" s="1"/>
  <c r="G646" i="5"/>
  <c r="H646" i="5" s="1"/>
  <c r="G647" i="5"/>
  <c r="H647" i="5" s="1"/>
  <c r="G648" i="5"/>
  <c r="H648" i="5" s="1"/>
  <c r="G649" i="5"/>
  <c r="H649" i="5" s="1"/>
  <c r="G650" i="5"/>
  <c r="H650" i="5" s="1"/>
  <c r="G651" i="5"/>
  <c r="H651" i="5" s="1"/>
  <c r="G652" i="5"/>
  <c r="H652" i="5" s="1"/>
  <c r="G653" i="5"/>
  <c r="H653" i="5" s="1"/>
  <c r="G654" i="5"/>
  <c r="H654" i="5" s="1"/>
  <c r="G655" i="5"/>
  <c r="H655" i="5" s="1"/>
  <c r="G656" i="5"/>
  <c r="H656" i="5" s="1"/>
  <c r="G657" i="5"/>
  <c r="H657" i="5" s="1"/>
  <c r="G658" i="5"/>
  <c r="H658" i="5" s="1"/>
  <c r="G659" i="5"/>
  <c r="H659" i="5" s="1"/>
  <c r="G660" i="5"/>
  <c r="H660" i="5" s="1"/>
  <c r="G661" i="5"/>
  <c r="H661" i="5" s="1"/>
  <c r="G662" i="5"/>
  <c r="H662" i="5" s="1"/>
  <c r="G663" i="5"/>
  <c r="H663" i="5" s="1"/>
  <c r="G664" i="5"/>
  <c r="H664" i="5" s="1"/>
  <c r="G665" i="5"/>
  <c r="H665" i="5" s="1"/>
  <c r="G666" i="5"/>
  <c r="H666" i="5" s="1"/>
  <c r="G667" i="5"/>
  <c r="H667" i="5" s="1"/>
  <c r="G668" i="5"/>
  <c r="H668" i="5" s="1"/>
  <c r="G669" i="5"/>
  <c r="H669" i="5" s="1"/>
  <c r="G670" i="5"/>
  <c r="H670" i="5" s="1"/>
  <c r="G671" i="5"/>
  <c r="H671" i="5" s="1"/>
  <c r="G672" i="5"/>
  <c r="H672" i="5" s="1"/>
  <c r="G673" i="5"/>
  <c r="H673" i="5" s="1"/>
  <c r="G674" i="5"/>
  <c r="H674" i="5" s="1"/>
  <c r="G675" i="5"/>
  <c r="H675" i="5" s="1"/>
  <c r="G676" i="5"/>
  <c r="H676" i="5" s="1"/>
  <c r="G677" i="5"/>
  <c r="H677" i="5" s="1"/>
  <c r="G678" i="5"/>
  <c r="H678" i="5" s="1"/>
  <c r="G679" i="5"/>
  <c r="H679" i="5" s="1"/>
  <c r="G680" i="5"/>
  <c r="H680" i="5" s="1"/>
  <c r="G681" i="5"/>
  <c r="H681" i="5" s="1"/>
  <c r="G682" i="5"/>
  <c r="H682" i="5" s="1"/>
  <c r="G683" i="5"/>
  <c r="H683" i="5" s="1"/>
  <c r="G684" i="5"/>
  <c r="H684" i="5" s="1"/>
  <c r="G685" i="5"/>
  <c r="H685" i="5" s="1"/>
  <c r="G686" i="5"/>
  <c r="H686" i="5" s="1"/>
  <c r="G687" i="5"/>
  <c r="H687" i="5" s="1"/>
  <c r="G688" i="5"/>
  <c r="H688" i="5" s="1"/>
  <c r="G689" i="5"/>
  <c r="H689" i="5" s="1"/>
  <c r="G690" i="5"/>
  <c r="H690" i="5" s="1"/>
  <c r="G691" i="5"/>
  <c r="H691" i="5" s="1"/>
  <c r="G692" i="5"/>
  <c r="H692" i="5" s="1"/>
  <c r="G693" i="5"/>
  <c r="H693" i="5" s="1"/>
  <c r="G694" i="5"/>
  <c r="H694" i="5" s="1"/>
  <c r="G695" i="5"/>
  <c r="H695" i="5" s="1"/>
  <c r="G696" i="5"/>
  <c r="H696" i="5" s="1"/>
  <c r="G697" i="5"/>
  <c r="H697" i="5" s="1"/>
  <c r="G698" i="5"/>
  <c r="H698" i="5" s="1"/>
  <c r="G699" i="5"/>
  <c r="H699" i="5" s="1"/>
  <c r="G700" i="5"/>
  <c r="H700" i="5" s="1"/>
  <c r="G701" i="5"/>
  <c r="H701" i="5" s="1"/>
  <c r="G702" i="5"/>
  <c r="H702" i="5" s="1"/>
  <c r="G703" i="5"/>
  <c r="H703" i="5" s="1"/>
  <c r="G704" i="5"/>
  <c r="H704" i="5" s="1"/>
  <c r="G705" i="5"/>
  <c r="H705" i="5" s="1"/>
  <c r="G706" i="5"/>
  <c r="H706" i="5" s="1"/>
  <c r="G707" i="5"/>
  <c r="H707" i="5" s="1"/>
  <c r="G708" i="5"/>
  <c r="H708" i="5" s="1"/>
  <c r="G709" i="5"/>
  <c r="H709" i="5" s="1"/>
  <c r="G710" i="5"/>
  <c r="H710" i="5" s="1"/>
  <c r="G711" i="5"/>
  <c r="H711" i="5" s="1"/>
  <c r="G712" i="5"/>
  <c r="H712" i="5" s="1"/>
  <c r="G713" i="5"/>
  <c r="H713" i="5" s="1"/>
  <c r="G714" i="5"/>
  <c r="H714" i="5" s="1"/>
  <c r="G715" i="5"/>
  <c r="H715" i="5" s="1"/>
  <c r="G716" i="5"/>
  <c r="H716" i="5" s="1"/>
  <c r="G717" i="5"/>
  <c r="H717" i="5" s="1"/>
  <c r="G718" i="5"/>
  <c r="H718" i="5" s="1"/>
  <c r="G719" i="5"/>
  <c r="H719" i="5" s="1"/>
  <c r="G720" i="5"/>
  <c r="H720" i="5" s="1"/>
  <c r="G721" i="5"/>
  <c r="H721" i="5" s="1"/>
  <c r="G722" i="5"/>
  <c r="H722" i="5" s="1"/>
  <c r="G723" i="5"/>
  <c r="H723" i="5" s="1"/>
  <c r="G724" i="5"/>
  <c r="H724" i="5" s="1"/>
  <c r="G725" i="5"/>
  <c r="H725" i="5" s="1"/>
  <c r="G726" i="5"/>
  <c r="H726" i="5" s="1"/>
  <c r="G727" i="5"/>
  <c r="H727" i="5" s="1"/>
  <c r="G728" i="5"/>
  <c r="H728" i="5" s="1"/>
  <c r="G729" i="5"/>
  <c r="H729" i="5" s="1"/>
  <c r="G730" i="5"/>
  <c r="H730" i="5" s="1"/>
  <c r="G731" i="5"/>
  <c r="H731" i="5" s="1"/>
  <c r="G732" i="5"/>
  <c r="H732" i="5" s="1"/>
  <c r="G733" i="5"/>
  <c r="H733" i="5" s="1"/>
  <c r="G734" i="5"/>
  <c r="H734" i="5" s="1"/>
  <c r="G735" i="5"/>
  <c r="H735" i="5" s="1"/>
  <c r="G736" i="5"/>
  <c r="H736" i="5" s="1"/>
  <c r="G737" i="5"/>
  <c r="H737" i="5" s="1"/>
  <c r="G738" i="5"/>
  <c r="H738" i="5" s="1"/>
  <c r="G739" i="5"/>
  <c r="H739" i="5" s="1"/>
  <c r="G740" i="5"/>
  <c r="H740" i="5" s="1"/>
  <c r="G741" i="5"/>
  <c r="H741" i="5" s="1"/>
  <c r="G742" i="5"/>
  <c r="H742" i="5" s="1"/>
  <c r="G743" i="5"/>
  <c r="H743" i="5" s="1"/>
  <c r="G744" i="5"/>
  <c r="H744" i="5" s="1"/>
  <c r="G745" i="5"/>
  <c r="H745" i="5" s="1"/>
  <c r="G746" i="5"/>
  <c r="H746" i="5" s="1"/>
  <c r="G747" i="5"/>
  <c r="H747" i="5" s="1"/>
  <c r="G748" i="5"/>
  <c r="H748" i="5" s="1"/>
  <c r="G749" i="5"/>
  <c r="H749" i="5" s="1"/>
  <c r="G750" i="5"/>
  <c r="H750" i="5" s="1"/>
  <c r="G751" i="5"/>
  <c r="H751" i="5" s="1"/>
  <c r="G752" i="5"/>
  <c r="H752" i="5" s="1"/>
  <c r="G753" i="5"/>
  <c r="H753" i="5" s="1"/>
  <c r="G754" i="5"/>
  <c r="H754" i="5" s="1"/>
  <c r="G755" i="5"/>
  <c r="H755" i="5" s="1"/>
  <c r="G756" i="5"/>
  <c r="H756" i="5" s="1"/>
  <c r="G757" i="5"/>
  <c r="H757" i="5" s="1"/>
  <c r="G758" i="5"/>
  <c r="H758" i="5" s="1"/>
  <c r="G759" i="5"/>
  <c r="H759" i="5" s="1"/>
  <c r="G760" i="5"/>
  <c r="H760" i="5" s="1"/>
  <c r="G761" i="5"/>
  <c r="H761" i="5" s="1"/>
  <c r="G762" i="5"/>
  <c r="H762" i="5" s="1"/>
  <c r="G763" i="5"/>
  <c r="H763" i="5" s="1"/>
  <c r="G764" i="5"/>
  <c r="H764" i="5" s="1"/>
  <c r="G765" i="5"/>
  <c r="H765" i="5" s="1"/>
  <c r="G766" i="5"/>
  <c r="H766" i="5" s="1"/>
  <c r="G767" i="5"/>
  <c r="H767" i="5" s="1"/>
  <c r="G768" i="5"/>
  <c r="H768" i="5" s="1"/>
  <c r="G769" i="5"/>
  <c r="H769" i="5" s="1"/>
  <c r="G770" i="5"/>
  <c r="H770" i="5" s="1"/>
  <c r="G771" i="5"/>
  <c r="H771" i="5" s="1"/>
  <c r="G772" i="5"/>
  <c r="H772" i="5" s="1"/>
  <c r="G773" i="5"/>
  <c r="H773" i="5" s="1"/>
  <c r="G774" i="5"/>
  <c r="H774" i="5" s="1"/>
  <c r="G775" i="5"/>
  <c r="H775" i="5" s="1"/>
  <c r="G776" i="5"/>
  <c r="H776" i="5" s="1"/>
  <c r="G777" i="5"/>
  <c r="H777" i="5" s="1"/>
  <c r="G778" i="5"/>
  <c r="H778" i="5" s="1"/>
  <c r="G779" i="5"/>
  <c r="H779" i="5" s="1"/>
  <c r="G780" i="5"/>
  <c r="H780" i="5" s="1"/>
  <c r="G781" i="5"/>
  <c r="H781" i="5" s="1"/>
  <c r="G782" i="5"/>
  <c r="H782" i="5" s="1"/>
  <c r="G783" i="5"/>
  <c r="H783" i="5" s="1"/>
  <c r="G784" i="5"/>
  <c r="H784" i="5" s="1"/>
  <c r="G785" i="5"/>
  <c r="H785" i="5" s="1"/>
  <c r="G786" i="5"/>
  <c r="H786" i="5" s="1"/>
  <c r="G787" i="5"/>
  <c r="H787" i="5" s="1"/>
  <c r="G788" i="5"/>
  <c r="H788" i="5" s="1"/>
  <c r="G789" i="5"/>
  <c r="H789" i="5" s="1"/>
  <c r="G790" i="5"/>
  <c r="H790" i="5" s="1"/>
  <c r="G791" i="5"/>
  <c r="H791" i="5" s="1"/>
  <c r="G792" i="5"/>
  <c r="H792" i="5" s="1"/>
  <c r="G793" i="5"/>
  <c r="H793" i="5" s="1"/>
  <c r="G794" i="5"/>
  <c r="H794" i="5" s="1"/>
  <c r="G795" i="5"/>
  <c r="H795" i="5" s="1"/>
  <c r="G796" i="5"/>
  <c r="H796" i="5" s="1"/>
  <c r="G797" i="5"/>
  <c r="H797" i="5" s="1"/>
  <c r="G798" i="5"/>
  <c r="H798" i="5" s="1"/>
  <c r="G799" i="5"/>
  <c r="H799" i="5" s="1"/>
  <c r="G800" i="5"/>
  <c r="H800" i="5" s="1"/>
  <c r="G801" i="5"/>
  <c r="H801" i="5" s="1"/>
  <c r="G802" i="5"/>
  <c r="H802" i="5" s="1"/>
  <c r="G803" i="5"/>
  <c r="H803" i="5" s="1"/>
  <c r="G804" i="5"/>
  <c r="H804" i="5" s="1"/>
  <c r="G805" i="5"/>
  <c r="H805" i="5" s="1"/>
  <c r="G806" i="5"/>
  <c r="H806" i="5" s="1"/>
  <c r="G807" i="5"/>
  <c r="H807" i="5" s="1"/>
  <c r="G808" i="5"/>
  <c r="H808" i="5" s="1"/>
  <c r="G809" i="5"/>
  <c r="H809" i="5" s="1"/>
  <c r="G810" i="5"/>
  <c r="H810" i="5" s="1"/>
  <c r="G811" i="5"/>
  <c r="H811" i="5" s="1"/>
  <c r="G812" i="5"/>
  <c r="H812" i="5" s="1"/>
  <c r="G813" i="5"/>
  <c r="H813" i="5" s="1"/>
  <c r="G814" i="5"/>
  <c r="H814" i="5" s="1"/>
  <c r="G815" i="5"/>
  <c r="H815" i="5" s="1"/>
  <c r="G816" i="5"/>
  <c r="H816" i="5" s="1"/>
  <c r="G817" i="5"/>
  <c r="H817" i="5" s="1"/>
  <c r="G818" i="5"/>
  <c r="H818" i="5" s="1"/>
  <c r="G819" i="5"/>
  <c r="H819" i="5" s="1"/>
  <c r="G820" i="5"/>
  <c r="H820" i="5" s="1"/>
  <c r="G821" i="5"/>
  <c r="H821" i="5" s="1"/>
  <c r="G822" i="5"/>
  <c r="H822" i="5" s="1"/>
  <c r="G823" i="5"/>
  <c r="H823" i="5" s="1"/>
  <c r="G824" i="5"/>
  <c r="H824" i="5" s="1"/>
  <c r="G825" i="5"/>
  <c r="H825" i="5" s="1"/>
  <c r="G826" i="5"/>
  <c r="H826" i="5" s="1"/>
  <c r="G827" i="5"/>
  <c r="H827" i="5" s="1"/>
  <c r="G828" i="5"/>
  <c r="H828" i="5" s="1"/>
  <c r="G829" i="5"/>
  <c r="H829" i="5" s="1"/>
  <c r="G830" i="5"/>
  <c r="H830" i="5" s="1"/>
  <c r="G831" i="5"/>
  <c r="H831" i="5" s="1"/>
  <c r="G832" i="5"/>
  <c r="H832" i="5" s="1"/>
  <c r="G833" i="5"/>
  <c r="H833" i="5" s="1"/>
  <c r="G834" i="5"/>
  <c r="H834" i="5" s="1"/>
  <c r="G835" i="5"/>
  <c r="H835" i="5" s="1"/>
  <c r="G836" i="5"/>
  <c r="H836" i="5" s="1"/>
  <c r="G837" i="5"/>
  <c r="H837" i="5" s="1"/>
  <c r="G838" i="5"/>
  <c r="H838" i="5" s="1"/>
  <c r="G839" i="5"/>
  <c r="H839" i="5" s="1"/>
  <c r="G840" i="5"/>
  <c r="H840" i="5" s="1"/>
  <c r="G841" i="5"/>
  <c r="H841" i="5" s="1"/>
  <c r="G842" i="5"/>
  <c r="H842" i="5" s="1"/>
  <c r="G843" i="5"/>
  <c r="H843" i="5" s="1"/>
  <c r="G844" i="5"/>
  <c r="H844" i="5" s="1"/>
  <c r="G845" i="5"/>
  <c r="H845" i="5" s="1"/>
  <c r="G846" i="5"/>
  <c r="H846" i="5" s="1"/>
  <c r="G847" i="5"/>
  <c r="H847" i="5" s="1"/>
  <c r="G848" i="5"/>
  <c r="H848" i="5" s="1"/>
  <c r="G849" i="5"/>
  <c r="H849" i="5" s="1"/>
  <c r="G850" i="5"/>
  <c r="H850" i="5" s="1"/>
  <c r="G851" i="5"/>
  <c r="H851" i="5" s="1"/>
  <c r="G852" i="5"/>
  <c r="H852" i="5" s="1"/>
  <c r="G853" i="5"/>
  <c r="H853" i="5" s="1"/>
  <c r="G854" i="5"/>
  <c r="H854" i="5" s="1"/>
  <c r="G855" i="5"/>
  <c r="H855" i="5" s="1"/>
  <c r="G856" i="5"/>
  <c r="H856" i="5" s="1"/>
  <c r="G857" i="5"/>
  <c r="H857" i="5" s="1"/>
  <c r="G858" i="5"/>
  <c r="H858" i="5" s="1"/>
  <c r="G859" i="5"/>
  <c r="H859" i="5" s="1"/>
  <c r="G860" i="5"/>
  <c r="H860" i="5" s="1"/>
  <c r="G861" i="5"/>
  <c r="H861" i="5" s="1"/>
  <c r="G862" i="5"/>
  <c r="H862" i="5" s="1"/>
  <c r="G863" i="5"/>
  <c r="H863" i="5" s="1"/>
  <c r="G864" i="5"/>
  <c r="H864" i="5" s="1"/>
  <c r="G865" i="5"/>
  <c r="H865" i="5" s="1"/>
  <c r="G866" i="5"/>
  <c r="H866" i="5" s="1"/>
  <c r="G867" i="5"/>
  <c r="H867" i="5" s="1"/>
  <c r="G868" i="5"/>
  <c r="H868" i="5" s="1"/>
  <c r="G869" i="5"/>
  <c r="H869" i="5" s="1"/>
  <c r="G870" i="5"/>
  <c r="H870" i="5" s="1"/>
  <c r="G871" i="5"/>
  <c r="H871" i="5" s="1"/>
  <c r="G872" i="5"/>
  <c r="H872" i="5" s="1"/>
  <c r="G873" i="5"/>
  <c r="H873" i="5" s="1"/>
  <c r="G874" i="5"/>
  <c r="H874" i="5" s="1"/>
  <c r="G875" i="5"/>
  <c r="H875" i="5" s="1"/>
  <c r="G876" i="5"/>
  <c r="H876" i="5" s="1"/>
  <c r="G877" i="5"/>
  <c r="H877" i="5" s="1"/>
  <c r="G878" i="5"/>
  <c r="H878" i="5" s="1"/>
  <c r="G879" i="5"/>
  <c r="H879" i="5" s="1"/>
  <c r="G880" i="5"/>
  <c r="H880" i="5" s="1"/>
  <c r="G881" i="5"/>
  <c r="H881" i="5" s="1"/>
  <c r="G882" i="5"/>
  <c r="H882" i="5" s="1"/>
  <c r="G883" i="5"/>
  <c r="H883" i="5" s="1"/>
  <c r="G884" i="5"/>
  <c r="H884" i="5" s="1"/>
  <c r="G885" i="5"/>
  <c r="H885" i="5" s="1"/>
  <c r="G886" i="5"/>
  <c r="H886" i="5" s="1"/>
  <c r="G887" i="5"/>
  <c r="H887" i="5" s="1"/>
  <c r="G888" i="5"/>
  <c r="H888" i="5" s="1"/>
  <c r="G889" i="5"/>
  <c r="H889" i="5" s="1"/>
  <c r="G890" i="5"/>
  <c r="H890" i="5" s="1"/>
  <c r="G891" i="5"/>
  <c r="H891" i="5" s="1"/>
  <c r="G892" i="5"/>
  <c r="H892" i="5" s="1"/>
  <c r="G893" i="5"/>
  <c r="H893" i="5" s="1"/>
  <c r="G894" i="5"/>
  <c r="H894" i="5" s="1"/>
  <c r="G895" i="5"/>
  <c r="H895" i="5" s="1"/>
  <c r="G896" i="5"/>
  <c r="H896" i="5" s="1"/>
  <c r="G897" i="5"/>
  <c r="H897" i="5" s="1"/>
  <c r="G898" i="5"/>
  <c r="H898" i="5" s="1"/>
  <c r="G899" i="5"/>
  <c r="H899" i="5" s="1"/>
  <c r="G900" i="5"/>
  <c r="H900" i="5" s="1"/>
  <c r="G901" i="5"/>
  <c r="H901" i="5" s="1"/>
  <c r="G902" i="5"/>
  <c r="H902" i="5" s="1"/>
  <c r="G903" i="5"/>
  <c r="H903" i="5" s="1"/>
  <c r="G904" i="5"/>
  <c r="H904" i="5" s="1"/>
  <c r="G905" i="5"/>
  <c r="H905" i="5" s="1"/>
  <c r="G906" i="5"/>
  <c r="H906" i="5" s="1"/>
  <c r="G907" i="5"/>
  <c r="H907" i="5" s="1"/>
  <c r="G908" i="5"/>
  <c r="H908" i="5" s="1"/>
  <c r="G909" i="5"/>
  <c r="H909" i="5" s="1"/>
  <c r="G910" i="5"/>
  <c r="H910" i="5" s="1"/>
  <c r="G911" i="5"/>
  <c r="H911" i="5" s="1"/>
  <c r="G912" i="5"/>
  <c r="H912" i="5" s="1"/>
  <c r="G913" i="5"/>
  <c r="H913" i="5" s="1"/>
  <c r="G914" i="5"/>
  <c r="H914" i="5" s="1"/>
  <c r="G915" i="5"/>
  <c r="H915" i="5" s="1"/>
  <c r="G916" i="5"/>
  <c r="H916" i="5" s="1"/>
  <c r="G917" i="5"/>
  <c r="H917" i="5" s="1"/>
  <c r="G918" i="5"/>
  <c r="H918" i="5" s="1"/>
  <c r="G919" i="5"/>
  <c r="H919" i="5" s="1"/>
  <c r="G920" i="5"/>
  <c r="H920" i="5" s="1"/>
  <c r="G921" i="5"/>
  <c r="H921" i="5" s="1"/>
  <c r="G922" i="5"/>
  <c r="H922" i="5" s="1"/>
  <c r="G923" i="5"/>
  <c r="H923" i="5" s="1"/>
  <c r="G924" i="5"/>
  <c r="H924" i="5" s="1"/>
  <c r="G925" i="5"/>
  <c r="H925" i="5" s="1"/>
  <c r="G926" i="5"/>
  <c r="H926" i="5" s="1"/>
  <c r="G927" i="5"/>
  <c r="H927" i="5" s="1"/>
  <c r="G928" i="5"/>
  <c r="H928" i="5" s="1"/>
  <c r="G929" i="5"/>
  <c r="H929" i="5" s="1"/>
  <c r="G930" i="5"/>
  <c r="H930" i="5" s="1"/>
  <c r="G931" i="5"/>
  <c r="H931" i="5" s="1"/>
  <c r="G932" i="5"/>
  <c r="H932" i="5" s="1"/>
  <c r="G933" i="5"/>
  <c r="H933" i="5" s="1"/>
  <c r="G934" i="5"/>
  <c r="H934" i="5" s="1"/>
  <c r="G935" i="5"/>
  <c r="H935" i="5" s="1"/>
  <c r="G936" i="5"/>
  <c r="H936" i="5" s="1"/>
  <c r="G937" i="5"/>
  <c r="H937" i="5" s="1"/>
  <c r="G938" i="5"/>
  <c r="H938" i="5" s="1"/>
  <c r="G939" i="5"/>
  <c r="H939" i="5" s="1"/>
  <c r="G940" i="5"/>
  <c r="H940" i="5" s="1"/>
  <c r="G941" i="5"/>
  <c r="H941" i="5" s="1"/>
  <c r="G942" i="5"/>
  <c r="H942" i="5" s="1"/>
  <c r="G943" i="5"/>
  <c r="H943" i="5" s="1"/>
  <c r="G944" i="5"/>
  <c r="H944" i="5" s="1"/>
  <c r="G945" i="5"/>
  <c r="H945" i="5" s="1"/>
  <c r="G946" i="5"/>
  <c r="H946" i="5" s="1"/>
  <c r="G947" i="5"/>
  <c r="H947" i="5" s="1"/>
  <c r="G948" i="5"/>
  <c r="H948" i="5" s="1"/>
  <c r="G949" i="5"/>
  <c r="H949" i="5" s="1"/>
  <c r="G950" i="5"/>
  <c r="H950" i="5" s="1"/>
  <c r="G951" i="5"/>
  <c r="H951" i="5" s="1"/>
  <c r="G952" i="5"/>
  <c r="H952" i="5" s="1"/>
  <c r="G953" i="5"/>
  <c r="H953" i="5" s="1"/>
  <c r="G954" i="5"/>
  <c r="H954" i="5" s="1"/>
  <c r="G955" i="5"/>
  <c r="H955" i="5" s="1"/>
  <c r="G956" i="5"/>
  <c r="H956" i="5" s="1"/>
  <c r="G957" i="5"/>
  <c r="H957" i="5" s="1"/>
  <c r="G958" i="5"/>
  <c r="H958" i="5" s="1"/>
  <c r="G959" i="5"/>
  <c r="H959" i="5" s="1"/>
  <c r="G960" i="5"/>
  <c r="H960" i="5" s="1"/>
  <c r="G961" i="5"/>
  <c r="H961" i="5" s="1"/>
  <c r="G962" i="5"/>
  <c r="H962" i="5" s="1"/>
  <c r="G963" i="5"/>
  <c r="H963" i="5" s="1"/>
  <c r="G964" i="5"/>
  <c r="H964" i="5" s="1"/>
  <c r="G965" i="5"/>
  <c r="H965" i="5" s="1"/>
  <c r="G966" i="5"/>
  <c r="H966" i="5" s="1"/>
  <c r="G967" i="5"/>
  <c r="H967" i="5" s="1"/>
  <c r="G968" i="5"/>
  <c r="H968" i="5" s="1"/>
  <c r="G969" i="5"/>
  <c r="H969" i="5" s="1"/>
  <c r="G970" i="5"/>
  <c r="H970" i="5" s="1"/>
  <c r="G971" i="5"/>
  <c r="H971" i="5" s="1"/>
  <c r="G972" i="5"/>
  <c r="H972" i="5" s="1"/>
  <c r="G973" i="5"/>
  <c r="H973" i="5" s="1"/>
  <c r="G974" i="5"/>
  <c r="H974" i="5" s="1"/>
  <c r="G975" i="5"/>
  <c r="H975" i="5" s="1"/>
  <c r="G976" i="5"/>
  <c r="H976" i="5" s="1"/>
  <c r="G977" i="5"/>
  <c r="H977" i="5" s="1"/>
  <c r="G978" i="5"/>
  <c r="H978" i="5" s="1"/>
  <c r="G979" i="5"/>
  <c r="H979" i="5" s="1"/>
  <c r="G980" i="5"/>
  <c r="H980" i="5" s="1"/>
  <c r="G981" i="5"/>
  <c r="H981" i="5" s="1"/>
  <c r="G982" i="5"/>
  <c r="H982" i="5" s="1"/>
  <c r="G983" i="5"/>
  <c r="H983" i="5" s="1"/>
  <c r="G984" i="5"/>
  <c r="H984" i="5" s="1"/>
  <c r="G985" i="5"/>
  <c r="H985" i="5" s="1"/>
  <c r="G986" i="5"/>
  <c r="H986" i="5" s="1"/>
  <c r="G987" i="5"/>
  <c r="H987" i="5" s="1"/>
  <c r="G988" i="5"/>
  <c r="H988" i="5" s="1"/>
  <c r="G989" i="5"/>
  <c r="H989" i="5" s="1"/>
  <c r="G990" i="5"/>
  <c r="H990" i="5" s="1"/>
  <c r="G991" i="5"/>
  <c r="H991" i="5" s="1"/>
  <c r="G992" i="5"/>
  <c r="H992" i="5" s="1"/>
  <c r="G993" i="5"/>
  <c r="H993" i="5" s="1"/>
  <c r="G994" i="5"/>
  <c r="H994" i="5" s="1"/>
  <c r="G995" i="5"/>
  <c r="H995" i="5" s="1"/>
  <c r="G996" i="5"/>
  <c r="H996" i="5" s="1"/>
  <c r="G997" i="5"/>
  <c r="H997" i="5" s="1"/>
  <c r="G998" i="5"/>
  <c r="H998" i="5" s="1"/>
  <c r="G999" i="5"/>
  <c r="H999" i="5" s="1"/>
  <c r="G1000" i="5"/>
  <c r="H1000" i="5" s="1"/>
  <c r="G1001" i="5"/>
  <c r="H1001" i="5" s="1"/>
  <c r="G1002" i="5"/>
  <c r="H1002" i="5" s="1"/>
  <c r="G1003" i="5"/>
  <c r="H1003" i="5" s="1"/>
  <c r="G1004" i="5"/>
  <c r="H1004" i="5" s="1"/>
  <c r="G1005" i="5"/>
  <c r="H1005" i="5" s="1"/>
  <c r="G1006" i="5"/>
  <c r="H1006" i="5" s="1"/>
  <c r="G1007" i="5"/>
  <c r="H1007" i="5" s="1"/>
  <c r="G1008" i="5"/>
  <c r="H1008" i="5" s="1"/>
  <c r="G1009" i="5"/>
  <c r="H1009" i="5" s="1"/>
  <c r="G1010" i="5"/>
  <c r="H1010" i="5" s="1"/>
  <c r="G1011" i="5"/>
  <c r="H1011" i="5" s="1"/>
  <c r="G1012" i="5"/>
  <c r="H1012" i="5" s="1"/>
  <c r="G1013" i="5"/>
  <c r="H1013" i="5" s="1"/>
  <c r="G1014" i="5"/>
  <c r="H1014" i="5" s="1"/>
  <c r="G1015" i="5"/>
  <c r="H1015" i="5" s="1"/>
  <c r="G1016" i="5"/>
  <c r="H1016" i="5" s="1"/>
  <c r="G1017" i="5"/>
  <c r="H1017" i="5" s="1"/>
  <c r="G1018" i="5"/>
  <c r="H1018" i="5" s="1"/>
  <c r="G1019" i="5"/>
  <c r="H1019" i="5" s="1"/>
  <c r="G1020" i="5"/>
  <c r="H1020" i="5" s="1"/>
  <c r="G1021" i="5"/>
  <c r="H1021" i="5" s="1"/>
  <c r="G1022" i="5"/>
  <c r="H1022" i="5" s="1"/>
  <c r="G1023" i="5"/>
  <c r="H1023" i="5" s="1"/>
  <c r="G1024" i="5"/>
  <c r="H1024" i="5" s="1"/>
  <c r="G1025" i="5"/>
  <c r="H1025" i="5" s="1"/>
  <c r="G1026" i="5"/>
  <c r="H1026" i="5" s="1"/>
  <c r="G1027" i="5"/>
  <c r="H1027" i="5" s="1"/>
  <c r="G1028" i="5"/>
  <c r="H1028" i="5" s="1"/>
  <c r="G1029" i="5"/>
  <c r="H1029" i="5" s="1"/>
  <c r="G1030" i="5"/>
  <c r="H1030" i="5" s="1"/>
  <c r="G1031" i="5"/>
  <c r="H1031" i="5" s="1"/>
  <c r="G1032" i="5"/>
  <c r="H1032" i="5" s="1"/>
  <c r="G1033" i="5"/>
  <c r="H1033" i="5" s="1"/>
  <c r="G1034" i="5"/>
  <c r="H1034" i="5" s="1"/>
  <c r="G1035" i="5"/>
  <c r="H1035" i="5" s="1"/>
  <c r="G1036" i="5"/>
  <c r="H1036" i="5" s="1"/>
  <c r="G1037" i="5"/>
  <c r="H1037" i="5" s="1"/>
  <c r="G1038" i="5"/>
  <c r="H1038" i="5" s="1"/>
  <c r="G1039" i="5"/>
  <c r="H1039" i="5" s="1"/>
  <c r="G1040" i="5"/>
  <c r="H1040" i="5" s="1"/>
  <c r="G1041" i="5"/>
  <c r="H1041" i="5" s="1"/>
  <c r="G1042" i="5"/>
  <c r="H1042" i="5" s="1"/>
  <c r="G1043" i="5"/>
  <c r="H1043" i="5" s="1"/>
  <c r="G1044" i="5"/>
  <c r="H1044" i="5" s="1"/>
  <c r="G1045" i="5"/>
  <c r="H1045" i="5" s="1"/>
  <c r="G1046" i="5"/>
  <c r="H1046" i="5" s="1"/>
  <c r="G1047" i="5"/>
  <c r="H1047" i="5" s="1"/>
  <c r="G1048" i="5"/>
  <c r="H1048" i="5" s="1"/>
  <c r="G1049" i="5"/>
  <c r="H1049" i="5" s="1"/>
  <c r="G1050" i="5"/>
  <c r="H1050" i="5" s="1"/>
  <c r="G1051" i="5"/>
  <c r="H1051" i="5" s="1"/>
  <c r="G1052" i="5"/>
  <c r="H1052" i="5" s="1"/>
  <c r="G1053" i="5"/>
  <c r="H1053" i="5" s="1"/>
  <c r="G1054" i="5"/>
  <c r="H1054" i="5" s="1"/>
  <c r="G1055" i="5"/>
  <c r="H1055" i="5" s="1"/>
  <c r="G1056" i="5"/>
  <c r="H1056" i="5" s="1"/>
  <c r="G1057" i="5"/>
  <c r="H1057" i="5" s="1"/>
  <c r="G1058" i="5"/>
  <c r="H1058" i="5" s="1"/>
  <c r="G1059" i="5"/>
  <c r="H1059" i="5" s="1"/>
  <c r="G1060" i="5"/>
  <c r="H1060" i="5" s="1"/>
  <c r="G1061" i="5"/>
  <c r="H1061" i="5" s="1"/>
  <c r="G1062" i="5"/>
  <c r="H1062" i="5" s="1"/>
  <c r="G1063" i="5"/>
  <c r="H1063" i="5" s="1"/>
  <c r="G1064" i="5"/>
  <c r="H1064" i="5" s="1"/>
  <c r="G1065" i="5"/>
  <c r="H1065" i="5" s="1"/>
  <c r="G1066" i="5"/>
  <c r="H1066" i="5" s="1"/>
  <c r="G1067" i="5"/>
  <c r="H1067" i="5" s="1"/>
  <c r="G1068" i="5"/>
  <c r="H1068" i="5" s="1"/>
  <c r="G1069" i="5"/>
  <c r="H1069" i="5" s="1"/>
  <c r="G1070" i="5"/>
  <c r="H1070" i="5" s="1"/>
  <c r="G1071" i="5"/>
  <c r="H1071" i="5" s="1"/>
  <c r="G1072" i="5"/>
  <c r="H1072" i="5" s="1"/>
  <c r="G1073" i="5"/>
  <c r="H1073" i="5" s="1"/>
  <c r="G1074" i="5"/>
  <c r="H1074" i="5" s="1"/>
  <c r="G1075" i="5"/>
  <c r="H1075" i="5" s="1"/>
  <c r="G1076" i="5"/>
  <c r="H1076" i="5" s="1"/>
  <c r="G1077" i="5"/>
  <c r="H1077" i="5" s="1"/>
  <c r="G1078" i="5"/>
  <c r="H1078" i="5" s="1"/>
  <c r="G1079" i="5"/>
  <c r="H1079" i="5" s="1"/>
  <c r="G1080" i="5"/>
  <c r="H1080" i="5" s="1"/>
  <c r="G1081" i="5"/>
  <c r="H1081" i="5" s="1"/>
  <c r="G1082" i="5"/>
  <c r="H1082" i="5" s="1"/>
  <c r="G1083" i="5"/>
  <c r="H1083" i="5" s="1"/>
  <c r="G1084" i="5"/>
  <c r="H1084" i="5" s="1"/>
  <c r="G1085" i="5"/>
  <c r="H1085" i="5" s="1"/>
  <c r="G1086" i="5"/>
  <c r="H1086" i="5" s="1"/>
  <c r="G1087" i="5"/>
  <c r="H1087" i="5" s="1"/>
  <c r="G1088" i="5"/>
  <c r="H1088" i="5" s="1"/>
  <c r="G1089" i="5"/>
  <c r="H1089" i="5" s="1"/>
  <c r="G1090" i="5"/>
  <c r="H1090" i="5" s="1"/>
  <c r="G1091" i="5"/>
  <c r="H1091" i="5" s="1"/>
  <c r="G1092" i="5"/>
  <c r="H1092" i="5" s="1"/>
  <c r="G1093" i="5"/>
  <c r="H1093" i="5" s="1"/>
  <c r="G1094" i="5"/>
  <c r="H1094" i="5" s="1"/>
  <c r="G1095" i="5"/>
  <c r="H1095" i="5" s="1"/>
  <c r="G1096" i="5"/>
  <c r="H1096" i="5" s="1"/>
  <c r="G1097" i="5"/>
  <c r="H1097" i="5" s="1"/>
  <c r="G1098" i="5"/>
  <c r="H1098" i="5" s="1"/>
  <c r="G1099" i="5"/>
  <c r="H1099" i="5" s="1"/>
  <c r="G1100" i="5"/>
  <c r="H1100" i="5" s="1"/>
  <c r="G1101" i="5"/>
  <c r="H1101" i="5" s="1"/>
  <c r="G1102" i="5"/>
  <c r="H1102" i="5" s="1"/>
  <c r="G1103" i="5"/>
  <c r="H1103" i="5" s="1"/>
  <c r="G1104" i="5"/>
  <c r="H1104" i="5" s="1"/>
  <c r="G1105" i="5"/>
  <c r="H1105" i="5" s="1"/>
  <c r="G1106" i="5"/>
  <c r="H1106" i="5" s="1"/>
  <c r="G1107" i="5"/>
  <c r="H1107" i="5" s="1"/>
  <c r="G1108" i="5"/>
  <c r="H1108" i="5" s="1"/>
  <c r="G1109" i="5"/>
  <c r="H1109" i="5" s="1"/>
  <c r="G1110" i="5"/>
  <c r="H1110" i="5" s="1"/>
  <c r="G1111" i="5"/>
  <c r="H1111" i="5" s="1"/>
  <c r="G1112" i="5"/>
  <c r="H1112" i="5" s="1"/>
  <c r="G1113" i="5"/>
  <c r="H1113" i="5" s="1"/>
  <c r="G1114" i="5"/>
  <c r="H1114" i="5" s="1"/>
  <c r="G1115" i="5"/>
  <c r="H1115" i="5" s="1"/>
  <c r="G1116" i="5"/>
  <c r="H1116" i="5" s="1"/>
  <c r="G1117" i="5"/>
  <c r="H1117" i="5" s="1"/>
  <c r="G1118" i="5"/>
  <c r="H1118" i="5" s="1"/>
  <c r="G1119" i="5"/>
  <c r="H1119" i="5" s="1"/>
  <c r="G1120" i="5"/>
  <c r="H1120" i="5" s="1"/>
  <c r="G1121" i="5"/>
  <c r="H1121" i="5" s="1"/>
  <c r="G1122" i="5"/>
  <c r="H1122" i="5" s="1"/>
  <c r="G1123" i="5"/>
  <c r="H1123" i="5" s="1"/>
  <c r="G1124" i="5"/>
  <c r="H1124" i="5" s="1"/>
  <c r="G1125" i="5"/>
  <c r="H1125" i="5" s="1"/>
  <c r="G1126" i="5"/>
  <c r="H1126" i="5" s="1"/>
  <c r="G1127" i="5"/>
  <c r="H1127" i="5" s="1"/>
  <c r="G1128" i="5"/>
  <c r="H1128" i="5" s="1"/>
  <c r="G1129" i="5"/>
  <c r="H1129" i="5" s="1"/>
  <c r="G1130" i="5"/>
  <c r="H1130" i="5" s="1"/>
  <c r="G1131" i="5"/>
  <c r="H1131" i="5" s="1"/>
  <c r="G1132" i="5"/>
  <c r="H1132" i="5" s="1"/>
  <c r="G1133" i="5"/>
  <c r="H1133" i="5" s="1"/>
  <c r="G1134" i="5"/>
  <c r="H1134" i="5" s="1"/>
  <c r="G1135" i="5"/>
  <c r="H1135" i="5" s="1"/>
  <c r="G1136" i="5"/>
  <c r="H1136" i="5" s="1"/>
  <c r="G1137" i="5"/>
  <c r="H1137" i="5" s="1"/>
  <c r="G1138" i="5"/>
  <c r="H1138" i="5" s="1"/>
  <c r="G1139" i="5"/>
  <c r="H1139" i="5" s="1"/>
  <c r="G1140" i="5"/>
  <c r="H1140" i="5" s="1"/>
  <c r="G1141" i="5"/>
  <c r="H1141" i="5" s="1"/>
  <c r="G1142" i="5"/>
  <c r="H1142" i="5" s="1"/>
  <c r="G1143" i="5"/>
  <c r="H1143" i="5" s="1"/>
  <c r="G1144" i="5"/>
  <c r="H1144" i="5" s="1"/>
  <c r="G1145" i="5"/>
  <c r="H1145" i="5" s="1"/>
  <c r="G1146" i="5"/>
  <c r="H1146" i="5" s="1"/>
  <c r="G1147" i="5"/>
  <c r="H1147" i="5" s="1"/>
  <c r="G1148" i="5"/>
  <c r="H1148" i="5" s="1"/>
  <c r="G1149" i="5"/>
  <c r="H1149" i="5" s="1"/>
  <c r="G1150" i="5"/>
  <c r="H1150" i="5" s="1"/>
  <c r="G1151" i="5"/>
  <c r="H1151" i="5" s="1"/>
  <c r="G1152" i="5"/>
  <c r="H1152" i="5" s="1"/>
  <c r="G1153" i="5"/>
  <c r="H1153" i="5" s="1"/>
  <c r="G1154" i="5"/>
  <c r="H1154" i="5" s="1"/>
  <c r="G1155" i="5"/>
  <c r="H1155" i="5" s="1"/>
  <c r="G1156" i="5"/>
  <c r="H1156" i="5" s="1"/>
  <c r="G1157" i="5"/>
  <c r="H1157" i="5" s="1"/>
  <c r="G1158" i="5"/>
  <c r="H1158" i="5" s="1"/>
  <c r="G1159" i="5"/>
  <c r="H1159" i="5" s="1"/>
  <c r="G1160" i="5"/>
  <c r="H1160" i="5" s="1"/>
  <c r="G1161" i="5"/>
  <c r="H1161" i="5" s="1"/>
  <c r="G1162" i="5"/>
  <c r="H1162" i="5" s="1"/>
  <c r="G1163" i="5"/>
  <c r="H1163" i="5" s="1"/>
  <c r="G1164" i="5"/>
  <c r="H1164" i="5" s="1"/>
  <c r="G1165" i="5"/>
  <c r="H1165" i="5" s="1"/>
  <c r="G1166" i="5"/>
  <c r="H1166" i="5" s="1"/>
  <c r="G1167" i="5"/>
  <c r="H1167" i="5" s="1"/>
  <c r="G1168" i="5"/>
  <c r="H1168" i="5" s="1"/>
  <c r="G1169" i="5"/>
  <c r="H1169" i="5" s="1"/>
  <c r="G1170" i="5"/>
  <c r="H1170" i="5" s="1"/>
  <c r="G1171" i="5"/>
  <c r="H1171" i="5" s="1"/>
  <c r="G1172" i="5"/>
  <c r="H1172" i="5" s="1"/>
  <c r="G1173" i="5"/>
  <c r="H1173" i="5" s="1"/>
  <c r="G1174" i="5"/>
  <c r="H1174" i="5" s="1"/>
  <c r="G1175" i="5"/>
  <c r="H1175" i="5" s="1"/>
  <c r="G1176" i="5"/>
  <c r="H1176" i="5" s="1"/>
  <c r="G1177" i="5"/>
  <c r="H1177" i="5" s="1"/>
  <c r="G1178" i="5"/>
  <c r="H1178" i="5" s="1"/>
  <c r="G1179" i="5"/>
  <c r="H1179" i="5" s="1"/>
  <c r="G1180" i="5"/>
  <c r="H1180" i="5" s="1"/>
  <c r="G1181" i="5"/>
  <c r="H1181" i="5" s="1"/>
  <c r="G1182" i="5"/>
  <c r="H1182" i="5" s="1"/>
  <c r="G1183" i="5"/>
  <c r="H1183" i="5" s="1"/>
  <c r="G1184" i="5"/>
  <c r="H1184" i="5" s="1"/>
  <c r="G1185" i="5"/>
  <c r="H1185" i="5" s="1"/>
  <c r="G1186" i="5"/>
  <c r="H1186" i="5" s="1"/>
  <c r="G1187" i="5"/>
  <c r="H1187" i="5" s="1"/>
  <c r="G1188" i="5"/>
  <c r="H1188" i="5" s="1"/>
  <c r="G1189" i="5"/>
  <c r="H1189" i="5" s="1"/>
  <c r="G1190" i="5"/>
  <c r="H1190" i="5" s="1"/>
  <c r="G1191" i="5"/>
  <c r="H1191" i="5" s="1"/>
  <c r="G1192" i="5"/>
  <c r="H1192" i="5" s="1"/>
  <c r="G1193" i="5"/>
  <c r="H1193" i="5" s="1"/>
  <c r="G1194" i="5"/>
  <c r="H1194" i="5" s="1"/>
  <c r="G1195" i="5"/>
  <c r="H1195" i="5" s="1"/>
  <c r="G1196" i="5"/>
  <c r="H1196" i="5" s="1"/>
  <c r="G1197" i="5"/>
  <c r="H1197" i="5" s="1"/>
  <c r="G1198" i="5"/>
  <c r="H1198" i="5" s="1"/>
  <c r="G1199" i="5"/>
  <c r="H1199" i="5" s="1"/>
  <c r="G1200" i="5"/>
  <c r="H1200" i="5" s="1"/>
  <c r="G1201" i="5"/>
  <c r="H1201" i="5" s="1"/>
  <c r="G1202" i="5"/>
  <c r="H1202" i="5" s="1"/>
  <c r="G1203" i="5"/>
  <c r="H1203" i="5" s="1"/>
  <c r="G1204" i="5"/>
  <c r="H1204" i="5" s="1"/>
  <c r="G1205" i="5"/>
  <c r="H1205" i="5" s="1"/>
  <c r="G1206" i="5"/>
  <c r="H1206" i="5" s="1"/>
  <c r="G1207" i="5"/>
  <c r="H1207" i="5" s="1"/>
  <c r="G1208" i="5"/>
  <c r="H1208" i="5" s="1"/>
  <c r="G1209" i="5"/>
  <c r="H1209" i="5" s="1"/>
  <c r="G1210" i="5"/>
  <c r="H1210" i="5" s="1"/>
  <c r="G1211" i="5"/>
  <c r="H1211" i="5" s="1"/>
  <c r="G1212" i="5"/>
  <c r="H1212" i="5" s="1"/>
  <c r="G1213" i="5"/>
  <c r="H1213" i="5" s="1"/>
  <c r="G1214" i="5"/>
  <c r="H1214" i="5" s="1"/>
  <c r="G1215" i="5"/>
  <c r="H1215" i="5" s="1"/>
  <c r="G1216" i="5"/>
  <c r="H1216" i="5" s="1"/>
  <c r="G1217" i="5"/>
  <c r="H1217" i="5" s="1"/>
  <c r="G1218" i="5"/>
  <c r="H1218" i="5" s="1"/>
  <c r="G1219" i="5"/>
  <c r="H1219" i="5" s="1"/>
  <c r="G1220" i="5"/>
  <c r="H1220" i="5" s="1"/>
  <c r="G1221" i="5"/>
  <c r="H1221" i="5" s="1"/>
  <c r="G1222" i="5"/>
  <c r="H1222" i="5" s="1"/>
  <c r="G1223" i="5"/>
  <c r="H1223" i="5" s="1"/>
  <c r="G1224" i="5"/>
  <c r="H1224" i="5" s="1"/>
  <c r="G1225" i="5"/>
  <c r="H1225" i="5" s="1"/>
  <c r="G1226" i="5"/>
  <c r="H1226" i="5" s="1"/>
  <c r="G1227" i="5"/>
  <c r="H1227" i="5" s="1"/>
  <c r="G1228" i="5"/>
  <c r="H1228" i="5" s="1"/>
  <c r="G1229" i="5"/>
  <c r="H1229" i="5" s="1"/>
  <c r="G1230" i="5"/>
  <c r="H1230" i="5" s="1"/>
  <c r="G1231" i="5"/>
  <c r="H1231" i="5" s="1"/>
  <c r="G1232" i="5"/>
  <c r="H1232" i="5" s="1"/>
  <c r="G1233" i="5"/>
  <c r="H1233" i="5" s="1"/>
  <c r="G1234" i="5"/>
  <c r="H1234" i="5" s="1"/>
  <c r="G1235" i="5"/>
  <c r="H1235" i="5" s="1"/>
  <c r="G1236" i="5"/>
  <c r="H1236" i="5" s="1"/>
  <c r="G1237" i="5"/>
  <c r="H1237" i="5" s="1"/>
  <c r="G1238" i="5"/>
  <c r="H1238" i="5" s="1"/>
  <c r="G1239" i="5"/>
  <c r="H1239" i="5" s="1"/>
  <c r="G1240" i="5"/>
  <c r="H1240" i="5" s="1"/>
  <c r="G1241" i="5"/>
  <c r="H1241" i="5" s="1"/>
  <c r="G1242" i="5"/>
  <c r="H1242" i="5" s="1"/>
  <c r="G1243" i="5"/>
  <c r="H1243" i="5" s="1"/>
  <c r="G1244" i="5"/>
  <c r="H1244" i="5" s="1"/>
  <c r="G1245" i="5"/>
  <c r="H1245" i="5" s="1"/>
  <c r="G1246" i="5"/>
  <c r="H1246" i="5" s="1"/>
  <c r="G1247" i="5"/>
  <c r="H1247" i="5" s="1"/>
  <c r="G1248" i="5"/>
  <c r="H1248" i="5" s="1"/>
  <c r="G1249" i="5"/>
  <c r="H1249" i="5" s="1"/>
  <c r="G1250" i="5"/>
  <c r="H1250" i="5" s="1"/>
  <c r="G1251" i="5"/>
  <c r="H1251" i="5" s="1"/>
  <c r="G1252" i="5"/>
  <c r="H1252" i="5" s="1"/>
  <c r="G1253" i="5"/>
  <c r="H1253" i="5" s="1"/>
  <c r="G1254" i="5"/>
  <c r="H1254" i="5" s="1"/>
  <c r="G1255" i="5"/>
  <c r="H1255" i="5" s="1"/>
  <c r="G1256" i="5"/>
  <c r="H1256" i="5" s="1"/>
  <c r="G1257" i="5"/>
  <c r="H1257" i="5" s="1"/>
  <c r="G1258" i="5"/>
  <c r="H1258" i="5" s="1"/>
  <c r="G1259" i="5"/>
  <c r="H1259" i="5" s="1"/>
  <c r="G1260" i="5"/>
  <c r="H1260" i="5" s="1"/>
  <c r="G1261" i="5"/>
  <c r="H1261" i="5" s="1"/>
  <c r="G1262" i="5"/>
  <c r="H1262" i="5" s="1"/>
  <c r="G1263" i="5"/>
  <c r="H1263" i="5" s="1"/>
  <c r="G1264" i="5"/>
  <c r="H1264" i="5" s="1"/>
  <c r="G1265" i="5"/>
  <c r="H1265" i="5" s="1"/>
  <c r="G1266" i="5"/>
  <c r="H1266" i="5" s="1"/>
  <c r="G1267" i="5"/>
  <c r="H1267" i="5" s="1"/>
  <c r="G1268" i="5"/>
  <c r="H1268" i="5" s="1"/>
  <c r="G1269" i="5"/>
  <c r="H1269" i="5" s="1"/>
  <c r="G1270" i="5"/>
  <c r="H1270" i="5" s="1"/>
  <c r="G1271" i="5"/>
  <c r="H1271" i="5" s="1"/>
  <c r="G1272" i="5"/>
  <c r="H1272" i="5" s="1"/>
  <c r="G1273" i="5"/>
  <c r="H1273" i="5" s="1"/>
  <c r="G1274" i="5"/>
  <c r="H1274" i="5" s="1"/>
  <c r="G1275" i="5"/>
  <c r="H1275" i="5" s="1"/>
  <c r="G1276" i="5"/>
  <c r="H1276" i="5" s="1"/>
  <c r="G1277" i="5"/>
  <c r="H1277" i="5" s="1"/>
  <c r="G1278" i="5"/>
  <c r="H1278" i="5" s="1"/>
  <c r="G1279" i="5"/>
  <c r="H1279" i="5" s="1"/>
  <c r="G1280" i="5"/>
  <c r="H1280" i="5" s="1"/>
  <c r="G1281" i="5"/>
  <c r="H1281" i="5" s="1"/>
  <c r="G1282" i="5"/>
  <c r="H1282" i="5" s="1"/>
  <c r="G1283" i="5"/>
  <c r="H1283" i="5" s="1"/>
  <c r="G1284" i="5"/>
  <c r="H1284" i="5" s="1"/>
  <c r="G1285" i="5"/>
  <c r="H1285" i="5" s="1"/>
  <c r="G1286" i="5"/>
  <c r="H1286" i="5" s="1"/>
  <c r="G1287" i="5"/>
  <c r="H1287" i="5" s="1"/>
  <c r="G1288" i="5"/>
  <c r="H1288" i="5" s="1"/>
  <c r="G1289" i="5"/>
  <c r="H1289" i="5" s="1"/>
  <c r="G1290" i="5"/>
  <c r="H1290" i="5" s="1"/>
  <c r="G1291" i="5"/>
  <c r="H1291" i="5" s="1"/>
  <c r="G1292" i="5"/>
  <c r="H1292" i="5" s="1"/>
  <c r="G1293" i="5"/>
  <c r="H1293" i="5" s="1"/>
  <c r="G1294" i="5"/>
  <c r="H1294" i="5" s="1"/>
  <c r="G1295" i="5"/>
  <c r="H1295" i="5" s="1"/>
  <c r="G1296" i="5"/>
  <c r="H1296" i="5" s="1"/>
  <c r="G1297" i="5"/>
  <c r="H1297" i="5" s="1"/>
  <c r="G1298" i="5"/>
  <c r="H1298" i="5" s="1"/>
  <c r="G1299" i="5"/>
  <c r="H1299" i="5" s="1"/>
  <c r="G1300" i="5"/>
  <c r="H1300" i="5" s="1"/>
  <c r="G1301" i="5"/>
  <c r="H1301" i="5" s="1"/>
  <c r="G1302" i="5"/>
  <c r="H1302" i="5" s="1"/>
  <c r="G1303" i="5"/>
  <c r="H1303" i="5" s="1"/>
  <c r="G1304" i="5"/>
  <c r="H1304" i="5" s="1"/>
  <c r="G1305" i="5"/>
  <c r="H1305" i="5" s="1"/>
  <c r="G1306" i="5"/>
  <c r="H1306" i="5" s="1"/>
  <c r="G1307" i="5"/>
  <c r="H1307" i="5" s="1"/>
  <c r="G1308" i="5"/>
  <c r="H1308" i="5" s="1"/>
  <c r="G1309" i="5"/>
  <c r="H1309" i="5" s="1"/>
  <c r="G1310" i="5"/>
  <c r="H1310" i="5" s="1"/>
  <c r="G1311" i="5"/>
  <c r="H1311" i="5" s="1"/>
  <c r="G1312" i="5"/>
  <c r="H1312" i="5" s="1"/>
  <c r="G1313" i="5"/>
  <c r="H1313" i="5" s="1"/>
  <c r="G1314" i="5"/>
  <c r="H1314" i="5" s="1"/>
  <c r="G1315" i="5"/>
  <c r="H1315" i="5" s="1"/>
  <c r="G1316" i="5"/>
  <c r="H1316" i="5" s="1"/>
  <c r="G1317" i="5"/>
  <c r="H1317" i="5" s="1"/>
  <c r="G1318" i="5"/>
  <c r="H1318" i="5" s="1"/>
  <c r="G1319" i="5"/>
  <c r="H1319" i="5" s="1"/>
  <c r="G1320" i="5"/>
  <c r="H1320" i="5" s="1"/>
  <c r="G1321" i="5"/>
  <c r="H1321" i="5" s="1"/>
  <c r="G1322" i="5"/>
  <c r="H1322" i="5" s="1"/>
  <c r="G1323" i="5"/>
  <c r="H1323" i="5" s="1"/>
  <c r="G1324" i="5"/>
  <c r="H1324" i="5" s="1"/>
  <c r="G1325" i="5"/>
  <c r="H1325" i="5" s="1"/>
  <c r="G1326" i="5"/>
  <c r="H1326" i="5" s="1"/>
  <c r="G1327" i="5"/>
  <c r="H1327" i="5" s="1"/>
  <c r="G1328" i="5"/>
  <c r="H1328" i="5" s="1"/>
  <c r="G1329" i="5"/>
  <c r="H1329" i="5" s="1"/>
  <c r="G1330" i="5"/>
  <c r="H1330" i="5" s="1"/>
  <c r="G1331" i="5"/>
  <c r="H1331" i="5" s="1"/>
  <c r="G1332" i="5"/>
  <c r="H1332" i="5" s="1"/>
  <c r="G1333" i="5"/>
  <c r="H1333" i="5" s="1"/>
  <c r="G1334" i="5"/>
  <c r="H1334" i="5" s="1"/>
  <c r="G1335" i="5"/>
  <c r="H1335" i="5" s="1"/>
  <c r="G1336" i="5"/>
  <c r="H1336" i="5" s="1"/>
  <c r="G1337" i="5"/>
  <c r="H1337" i="5" s="1"/>
  <c r="G1338" i="5"/>
  <c r="H1338" i="5" s="1"/>
  <c r="G1339" i="5"/>
  <c r="H1339" i="5" s="1"/>
  <c r="G1340" i="5"/>
  <c r="H1340" i="5" s="1"/>
  <c r="G1341" i="5"/>
  <c r="H1341" i="5" s="1"/>
  <c r="G1342" i="5"/>
  <c r="H1342" i="5" s="1"/>
  <c r="G1343" i="5"/>
  <c r="H1343" i="5" s="1"/>
  <c r="G1344" i="5"/>
  <c r="H1344" i="5" s="1"/>
  <c r="G1345" i="5"/>
  <c r="H1345" i="5" s="1"/>
  <c r="G1346" i="5"/>
  <c r="H1346" i="5" s="1"/>
  <c r="G1347" i="5"/>
  <c r="H1347" i="5" s="1"/>
  <c r="G1348" i="5"/>
  <c r="H1348" i="5" s="1"/>
  <c r="G1349" i="5"/>
  <c r="H1349" i="5" s="1"/>
  <c r="G1350" i="5"/>
  <c r="H1350" i="5" s="1"/>
  <c r="G1351" i="5"/>
  <c r="H1351" i="5" s="1"/>
  <c r="G1352" i="5"/>
  <c r="H1352" i="5" s="1"/>
  <c r="G1353" i="5"/>
  <c r="H1353" i="5" s="1"/>
  <c r="G1354" i="5"/>
  <c r="H1354" i="5" s="1"/>
  <c r="G1355" i="5"/>
  <c r="H1355" i="5" s="1"/>
  <c r="G1356" i="5"/>
  <c r="H1356" i="5" s="1"/>
  <c r="G1357" i="5"/>
  <c r="H1357" i="5" s="1"/>
  <c r="G1358" i="5"/>
  <c r="H1358" i="5" s="1"/>
  <c r="G1359" i="5"/>
  <c r="H1359" i="5" s="1"/>
  <c r="G1360" i="5"/>
  <c r="H1360" i="5" s="1"/>
  <c r="G1361" i="5"/>
  <c r="H1361" i="5" s="1"/>
  <c r="G1362" i="5"/>
  <c r="H1362" i="5" s="1"/>
  <c r="G1363" i="5"/>
  <c r="H1363" i="5" s="1"/>
  <c r="G1364" i="5"/>
  <c r="H1364" i="5" s="1"/>
  <c r="G1365" i="5"/>
  <c r="H1365" i="5" s="1"/>
  <c r="G1366" i="5"/>
  <c r="H1366" i="5" s="1"/>
  <c r="G1367" i="5"/>
  <c r="H1367" i="5" s="1"/>
  <c r="G1368" i="5"/>
  <c r="H1368" i="5" s="1"/>
  <c r="G1369" i="5"/>
  <c r="H1369" i="5" s="1"/>
  <c r="G1370" i="5"/>
  <c r="H1370" i="5" s="1"/>
  <c r="G1371" i="5"/>
  <c r="H1371" i="5" s="1"/>
  <c r="G1372" i="5"/>
  <c r="H1372" i="5" s="1"/>
  <c r="G1373" i="5"/>
  <c r="H1373" i="5" s="1"/>
  <c r="G1374" i="5"/>
  <c r="H1374" i="5" s="1"/>
  <c r="G1375" i="5"/>
  <c r="H1375" i="5" s="1"/>
  <c r="G1376" i="5"/>
  <c r="H1376" i="5" s="1"/>
  <c r="G1377" i="5"/>
  <c r="H1377" i="5" s="1"/>
  <c r="G1378" i="5"/>
  <c r="H1378" i="5" s="1"/>
  <c r="G1379" i="5"/>
  <c r="H1379" i="5" s="1"/>
  <c r="G1380" i="5"/>
  <c r="H1380" i="5" s="1"/>
  <c r="G1381" i="5"/>
  <c r="H1381" i="5" s="1"/>
  <c r="G1382" i="5"/>
  <c r="H1382" i="5" s="1"/>
  <c r="G1383" i="5"/>
  <c r="H1383" i="5" s="1"/>
  <c r="G1384" i="5"/>
  <c r="H1384" i="5" s="1"/>
  <c r="G1385" i="5"/>
  <c r="H1385" i="5" s="1"/>
  <c r="G1386" i="5"/>
  <c r="H1386" i="5" s="1"/>
  <c r="G1387" i="5"/>
  <c r="H1387" i="5" s="1"/>
  <c r="G1388" i="5"/>
  <c r="H1388" i="5" s="1"/>
  <c r="G1389" i="5"/>
  <c r="H1389" i="5" s="1"/>
  <c r="G1390" i="5"/>
  <c r="H1390" i="5" s="1"/>
  <c r="G1391" i="5"/>
  <c r="H1391" i="5" s="1"/>
  <c r="G1392" i="5"/>
  <c r="H1392" i="5" s="1"/>
  <c r="G1393" i="5"/>
  <c r="H1393" i="5" s="1"/>
  <c r="G1394" i="5"/>
  <c r="H1394" i="5" s="1"/>
  <c r="G1395" i="5"/>
  <c r="H1395" i="5" s="1"/>
  <c r="G1396" i="5"/>
  <c r="H1396" i="5" s="1"/>
  <c r="G1397" i="5"/>
  <c r="H1397" i="5" s="1"/>
  <c r="G1398" i="5"/>
  <c r="H1398" i="5" s="1"/>
  <c r="G1399" i="5"/>
  <c r="H1399" i="5" s="1"/>
  <c r="G1400" i="5"/>
  <c r="H1400" i="5" s="1"/>
  <c r="G1401" i="5"/>
  <c r="H1401" i="5" s="1"/>
  <c r="G1402" i="5"/>
  <c r="H1402" i="5" s="1"/>
  <c r="G1403" i="5"/>
  <c r="H1403" i="5" s="1"/>
  <c r="G1404" i="5"/>
  <c r="H1404" i="5" s="1"/>
  <c r="G1405" i="5"/>
  <c r="H1405" i="5" s="1"/>
  <c r="G1406" i="5"/>
  <c r="H1406" i="5" s="1"/>
  <c r="G1407" i="5"/>
  <c r="H1407" i="5" s="1"/>
  <c r="G1408" i="5"/>
  <c r="H1408" i="5" s="1"/>
  <c r="G1409" i="5"/>
  <c r="H1409" i="5" s="1"/>
  <c r="G1410" i="5"/>
  <c r="H1410" i="5" s="1"/>
  <c r="G1411" i="5"/>
  <c r="H1411" i="5" s="1"/>
  <c r="G1412" i="5"/>
  <c r="H1412" i="5" s="1"/>
  <c r="G1413" i="5"/>
  <c r="H1413" i="5" s="1"/>
  <c r="G1414" i="5"/>
  <c r="H1414" i="5" s="1"/>
  <c r="G1415" i="5"/>
  <c r="H1415" i="5" s="1"/>
  <c r="G1416" i="5"/>
  <c r="H1416" i="5" s="1"/>
  <c r="G1417" i="5"/>
  <c r="H1417" i="5" s="1"/>
  <c r="G1418" i="5"/>
  <c r="H1418" i="5" s="1"/>
  <c r="G1419" i="5"/>
  <c r="H1419" i="5" s="1"/>
  <c r="G1420" i="5"/>
  <c r="H1420" i="5" s="1"/>
  <c r="G1421" i="5"/>
  <c r="H1421" i="5" s="1"/>
  <c r="G1422" i="5"/>
  <c r="H1422" i="5" s="1"/>
  <c r="G1423" i="5"/>
  <c r="H1423" i="5" s="1"/>
  <c r="G1424" i="5"/>
  <c r="H1424" i="5" s="1"/>
  <c r="G1425" i="5"/>
  <c r="H1425" i="5" s="1"/>
  <c r="G1426" i="5"/>
  <c r="H1426" i="5" s="1"/>
  <c r="G1427" i="5"/>
  <c r="H1427" i="5" s="1"/>
  <c r="G1428" i="5"/>
  <c r="H1428" i="5" s="1"/>
  <c r="G1429" i="5"/>
  <c r="H1429" i="5" s="1"/>
  <c r="G1430" i="5"/>
  <c r="H1430" i="5" s="1"/>
  <c r="G1431" i="5"/>
  <c r="H1431" i="5" s="1"/>
  <c r="G1432" i="5"/>
  <c r="H1432" i="5" s="1"/>
  <c r="G1433" i="5"/>
  <c r="H1433" i="5" s="1"/>
  <c r="G1434" i="5"/>
  <c r="H1434" i="5" s="1"/>
  <c r="G1435" i="5"/>
  <c r="H1435" i="5" s="1"/>
  <c r="G1436" i="5"/>
  <c r="H1436" i="5" s="1"/>
  <c r="G1437" i="5"/>
  <c r="H1437" i="5" s="1"/>
  <c r="G1438" i="5"/>
  <c r="H1438" i="5" s="1"/>
  <c r="G1439" i="5"/>
  <c r="H1439" i="5" s="1"/>
  <c r="G1440" i="5"/>
  <c r="H1440" i="5" s="1"/>
  <c r="G1441" i="5"/>
  <c r="H1441" i="5" s="1"/>
  <c r="G1442" i="5"/>
  <c r="H1442" i="5" s="1"/>
  <c r="G1443" i="5"/>
  <c r="H1443" i="5" s="1"/>
  <c r="G1444" i="5"/>
  <c r="H1444" i="5" s="1"/>
  <c r="G1445" i="5"/>
  <c r="H1445" i="5" s="1"/>
  <c r="G1446" i="5"/>
  <c r="H1446" i="5" s="1"/>
  <c r="G1447" i="5"/>
  <c r="H1447" i="5" s="1"/>
  <c r="G1448" i="5"/>
  <c r="H1448" i="5" s="1"/>
  <c r="G1449" i="5"/>
  <c r="H1449" i="5" s="1"/>
  <c r="G1450" i="5"/>
  <c r="H1450" i="5" s="1"/>
  <c r="G1451" i="5"/>
  <c r="H1451" i="5" s="1"/>
  <c r="G1452" i="5"/>
  <c r="H1452" i="5" s="1"/>
  <c r="G1453" i="5"/>
  <c r="H1453" i="5" s="1"/>
  <c r="G1454" i="5"/>
  <c r="H1454" i="5" s="1"/>
  <c r="G1455" i="5"/>
  <c r="H1455" i="5" s="1"/>
  <c r="G1456" i="5"/>
  <c r="H1456" i="5" s="1"/>
  <c r="G1457" i="5"/>
  <c r="H1457" i="5" s="1"/>
  <c r="G1458" i="5"/>
  <c r="H1458" i="5" s="1"/>
  <c r="G1459" i="5"/>
  <c r="H1459" i="5" s="1"/>
  <c r="G1460" i="5"/>
  <c r="H1460" i="5" s="1"/>
  <c r="G1461" i="5"/>
  <c r="H1461" i="5" s="1"/>
  <c r="G1462" i="5"/>
  <c r="H1462" i="5" s="1"/>
  <c r="G1463" i="5"/>
  <c r="H1463" i="5" s="1"/>
  <c r="G1464" i="5"/>
  <c r="H1464" i="5" s="1"/>
  <c r="G1465" i="5"/>
  <c r="H1465" i="5" s="1"/>
  <c r="G1466" i="5"/>
  <c r="H1466" i="5" s="1"/>
  <c r="G1467" i="5"/>
  <c r="H1467" i="5" s="1"/>
  <c r="G1468" i="5"/>
  <c r="H1468" i="5" s="1"/>
  <c r="G1469" i="5"/>
  <c r="H1469" i="5" s="1"/>
  <c r="G1470" i="5"/>
  <c r="H1470" i="5" s="1"/>
  <c r="G1471" i="5"/>
  <c r="H1471" i="5" s="1"/>
  <c r="G1472" i="5"/>
  <c r="H1472" i="5" s="1"/>
  <c r="G1473" i="5"/>
  <c r="H1473" i="5" s="1"/>
  <c r="G1474" i="5"/>
  <c r="H1474" i="5" s="1"/>
  <c r="G1475" i="5"/>
  <c r="H1475" i="5" s="1"/>
  <c r="G1476" i="5"/>
  <c r="H1476" i="5" s="1"/>
  <c r="G1477" i="5"/>
  <c r="H1477" i="5" s="1"/>
  <c r="G1478" i="5"/>
  <c r="H1478" i="5" s="1"/>
  <c r="G1479" i="5"/>
  <c r="H1479" i="5" s="1"/>
  <c r="G1480" i="5"/>
  <c r="H1480" i="5" s="1"/>
  <c r="G1481" i="5"/>
  <c r="H1481" i="5" s="1"/>
  <c r="G1482" i="5"/>
  <c r="H1482" i="5" s="1"/>
  <c r="G1483" i="5"/>
  <c r="H1483" i="5" s="1"/>
  <c r="G1484" i="5"/>
  <c r="H1484" i="5" s="1"/>
  <c r="G1485" i="5"/>
  <c r="H1485" i="5" s="1"/>
  <c r="G1486" i="5"/>
  <c r="H1486" i="5" s="1"/>
  <c r="G1487" i="5"/>
  <c r="H1487" i="5" s="1"/>
  <c r="G1488" i="5"/>
  <c r="H1488" i="5" s="1"/>
  <c r="G1489" i="5"/>
  <c r="H1489" i="5" s="1"/>
  <c r="G1490" i="5"/>
  <c r="H1490" i="5" s="1"/>
  <c r="G1491" i="5"/>
  <c r="H1491" i="5" s="1"/>
  <c r="G1492" i="5"/>
  <c r="H1492" i="5" s="1"/>
  <c r="G1493" i="5"/>
  <c r="H1493" i="5" s="1"/>
  <c r="G1494" i="5"/>
  <c r="H1494" i="5" s="1"/>
  <c r="G1495" i="5"/>
  <c r="H1495" i="5" s="1"/>
  <c r="G1496" i="5"/>
  <c r="H1496" i="5" s="1"/>
  <c r="G1497" i="5"/>
  <c r="H1497" i="5" s="1"/>
  <c r="G1498" i="5"/>
  <c r="H1498" i="5" s="1"/>
  <c r="G1499" i="5"/>
  <c r="H1499" i="5" s="1"/>
  <c r="G1500" i="5"/>
  <c r="H1500" i="5" s="1"/>
  <c r="G1501" i="5"/>
  <c r="H1501" i="5" s="1"/>
  <c r="G1502" i="5"/>
  <c r="H1502" i="5" s="1"/>
  <c r="G1503" i="5"/>
  <c r="H1503" i="5" s="1"/>
  <c r="G1504" i="5"/>
  <c r="H1504" i="5" s="1"/>
  <c r="G1505" i="5"/>
  <c r="H1505" i="5" s="1"/>
  <c r="G1506" i="5"/>
  <c r="H1506" i="5" s="1"/>
  <c r="G1507" i="5"/>
  <c r="H1507" i="5" s="1"/>
  <c r="G1508" i="5"/>
  <c r="H1508" i="5" s="1"/>
  <c r="G1509" i="5"/>
  <c r="H1509" i="5" s="1"/>
  <c r="G1510" i="5"/>
  <c r="H1510" i="5" s="1"/>
  <c r="G1511" i="5"/>
  <c r="H1511" i="5" s="1"/>
  <c r="G1512" i="5"/>
  <c r="H1512" i="5" s="1"/>
  <c r="G1513" i="5"/>
  <c r="H1513" i="5" s="1"/>
  <c r="G1514" i="5"/>
  <c r="H1514" i="5" s="1"/>
  <c r="G1515" i="5"/>
  <c r="H1515" i="5" s="1"/>
  <c r="G1516" i="5"/>
  <c r="H1516" i="5" s="1"/>
  <c r="G1517" i="5"/>
  <c r="H1517" i="5" s="1"/>
  <c r="G1518" i="5"/>
  <c r="H1518" i="5" s="1"/>
  <c r="G1519" i="5"/>
  <c r="H1519" i="5" s="1"/>
  <c r="G1520" i="5"/>
  <c r="H1520" i="5" s="1"/>
  <c r="G1521" i="5"/>
  <c r="H1521" i="5" s="1"/>
  <c r="G1522" i="5"/>
  <c r="H1522" i="5" s="1"/>
  <c r="G1523" i="5"/>
  <c r="H1523" i="5" s="1"/>
  <c r="G1524" i="5"/>
  <c r="H1524" i="5" s="1"/>
  <c r="G1525" i="5"/>
  <c r="H1525" i="5" s="1"/>
  <c r="G1526" i="5"/>
  <c r="H1526" i="5" s="1"/>
  <c r="G1527" i="5"/>
  <c r="H1527" i="5" s="1"/>
  <c r="G1528" i="5"/>
  <c r="H1528" i="5" s="1"/>
  <c r="G1529" i="5"/>
  <c r="H1529" i="5" s="1"/>
  <c r="G1530" i="5"/>
  <c r="H1530" i="5" s="1"/>
  <c r="G1531" i="5"/>
  <c r="H1531" i="5" s="1"/>
  <c r="G1532" i="5"/>
  <c r="H1532" i="5" s="1"/>
  <c r="G1533" i="5"/>
  <c r="H1533" i="5" s="1"/>
  <c r="G1534" i="5"/>
  <c r="H1534" i="5" s="1"/>
  <c r="G1535" i="5"/>
  <c r="H1535" i="5" s="1"/>
  <c r="G1536" i="5"/>
  <c r="H1536" i="5" s="1"/>
  <c r="G1537" i="5"/>
  <c r="H1537" i="5" s="1"/>
  <c r="G1538" i="5"/>
  <c r="H1538" i="5" s="1"/>
  <c r="G1539" i="5"/>
  <c r="H1539" i="5" s="1"/>
  <c r="G1540" i="5"/>
  <c r="H1540" i="5" s="1"/>
  <c r="G1541" i="5"/>
  <c r="H1541" i="5" s="1"/>
  <c r="G1542" i="5"/>
  <c r="H1542" i="5" s="1"/>
  <c r="G1543" i="5"/>
  <c r="H1543" i="5" s="1"/>
  <c r="G1544" i="5"/>
  <c r="H1544" i="5" s="1"/>
  <c r="G1545" i="5"/>
  <c r="H1545" i="5" s="1"/>
  <c r="G1546" i="5"/>
  <c r="H1546" i="5" s="1"/>
  <c r="G1547" i="5"/>
  <c r="H1547" i="5" s="1"/>
  <c r="G1548" i="5"/>
  <c r="H1548" i="5" s="1"/>
  <c r="G1549" i="5"/>
  <c r="H1549" i="5" s="1"/>
  <c r="G1550" i="5"/>
  <c r="H1550" i="5" s="1"/>
  <c r="G1551" i="5"/>
  <c r="H1551" i="5" s="1"/>
  <c r="G1552" i="5"/>
  <c r="H1552" i="5" s="1"/>
  <c r="G1553" i="5"/>
  <c r="H1553" i="5" s="1"/>
  <c r="G1554" i="5"/>
  <c r="H1554" i="5" s="1"/>
  <c r="G1555" i="5"/>
  <c r="H1555" i="5" s="1"/>
  <c r="G1556" i="5"/>
  <c r="H1556" i="5" s="1"/>
  <c r="G1557" i="5"/>
  <c r="H1557" i="5" s="1"/>
  <c r="G1558" i="5"/>
  <c r="H1558" i="5" s="1"/>
  <c r="G1559" i="5"/>
  <c r="H1559" i="5" s="1"/>
  <c r="G1560" i="5"/>
  <c r="H1560" i="5" s="1"/>
  <c r="G1561" i="5"/>
  <c r="H1561" i="5" s="1"/>
  <c r="G1562" i="5"/>
  <c r="H1562" i="5" s="1"/>
  <c r="G1563" i="5"/>
  <c r="H1563" i="5" s="1"/>
  <c r="G1564" i="5"/>
  <c r="H1564" i="5" s="1"/>
  <c r="G1565" i="5"/>
  <c r="H1565" i="5" s="1"/>
  <c r="G1566" i="5"/>
  <c r="H1566" i="5" s="1"/>
  <c r="G1567" i="5"/>
  <c r="H1567" i="5" s="1"/>
  <c r="G1568" i="5"/>
  <c r="H1568" i="5" s="1"/>
  <c r="G1569" i="5"/>
  <c r="H1569" i="5" s="1"/>
  <c r="G1570" i="5"/>
  <c r="H1570" i="5" s="1"/>
  <c r="G1571" i="5"/>
  <c r="H1571" i="5" s="1"/>
  <c r="G1572" i="5"/>
  <c r="H1572" i="5" s="1"/>
  <c r="G1573" i="5"/>
  <c r="H1573" i="5" s="1"/>
  <c r="G1574" i="5"/>
  <c r="H1574" i="5" s="1"/>
  <c r="G1575" i="5"/>
  <c r="H1575" i="5" s="1"/>
  <c r="G1576" i="5"/>
  <c r="H1576" i="5" s="1"/>
  <c r="G1577" i="5"/>
  <c r="H1577" i="5" s="1"/>
  <c r="G1578" i="5"/>
  <c r="H1578" i="5" s="1"/>
  <c r="G1579" i="5"/>
  <c r="H1579" i="5" s="1"/>
  <c r="G1580" i="5"/>
  <c r="H1580" i="5" s="1"/>
  <c r="G1581" i="5"/>
  <c r="H1581" i="5" s="1"/>
  <c r="G1582" i="5"/>
  <c r="H1582" i="5" s="1"/>
  <c r="G1583" i="5"/>
  <c r="H1583" i="5" s="1"/>
  <c r="G1584" i="5"/>
  <c r="H1584" i="5" s="1"/>
  <c r="G1585" i="5"/>
  <c r="H1585" i="5" s="1"/>
  <c r="G1586" i="5"/>
  <c r="H1586" i="5" s="1"/>
  <c r="G1587" i="5"/>
  <c r="H1587" i="5" s="1"/>
  <c r="G1588" i="5"/>
  <c r="H1588" i="5" s="1"/>
  <c r="G1589" i="5"/>
  <c r="H1589" i="5" s="1"/>
  <c r="G1590" i="5"/>
  <c r="H1590" i="5" s="1"/>
  <c r="G1591" i="5"/>
  <c r="H1591" i="5" s="1"/>
  <c r="G1592" i="5"/>
  <c r="H1592" i="5" s="1"/>
  <c r="G1593" i="5"/>
  <c r="H1593" i="5" s="1"/>
  <c r="G1594" i="5"/>
  <c r="H1594" i="5" s="1"/>
  <c r="G1595" i="5"/>
  <c r="H1595" i="5" s="1"/>
  <c r="G1596" i="5"/>
  <c r="H1596" i="5" s="1"/>
  <c r="G1597" i="5"/>
  <c r="H1597" i="5" s="1"/>
  <c r="G1598" i="5"/>
  <c r="H1598" i="5" s="1"/>
  <c r="G1599" i="5"/>
  <c r="H1599" i="5" s="1"/>
  <c r="G1600" i="5"/>
  <c r="H1600" i="5" s="1"/>
  <c r="G1601" i="5"/>
  <c r="H1601" i="5" s="1"/>
  <c r="G1602" i="5"/>
  <c r="H1602" i="5" s="1"/>
  <c r="G1603" i="5"/>
  <c r="H1603" i="5" s="1"/>
  <c r="G1604" i="5"/>
  <c r="H1604" i="5" s="1"/>
  <c r="G1605" i="5"/>
  <c r="H1605" i="5" s="1"/>
  <c r="G1606" i="5"/>
  <c r="H1606" i="5" s="1"/>
  <c r="G1607" i="5"/>
  <c r="H1607" i="5" s="1"/>
  <c r="G1608" i="5"/>
  <c r="H1608" i="5" s="1"/>
  <c r="G1609" i="5"/>
  <c r="H1609" i="5" s="1"/>
  <c r="G1610" i="5"/>
  <c r="H1610" i="5" s="1"/>
  <c r="G1611" i="5"/>
  <c r="H1611" i="5" s="1"/>
  <c r="G1612" i="5"/>
  <c r="H1612" i="5" s="1"/>
  <c r="G1613" i="5"/>
  <c r="H1613" i="5" s="1"/>
  <c r="G1614" i="5"/>
  <c r="H1614" i="5" s="1"/>
  <c r="G1615" i="5"/>
  <c r="H1615" i="5" s="1"/>
  <c r="G1616" i="5"/>
  <c r="H1616" i="5" s="1"/>
  <c r="G1617" i="5"/>
  <c r="H1617" i="5" s="1"/>
  <c r="G1618" i="5"/>
  <c r="H1618" i="5" s="1"/>
  <c r="G1619" i="5"/>
  <c r="H1619" i="5" s="1"/>
  <c r="G1620" i="5"/>
  <c r="H1620" i="5" s="1"/>
  <c r="G1621" i="5"/>
  <c r="H1621" i="5" s="1"/>
  <c r="G1622" i="5"/>
  <c r="H1622" i="5" s="1"/>
  <c r="G1623" i="5"/>
  <c r="H1623" i="5" s="1"/>
  <c r="G1624" i="5"/>
  <c r="H1624" i="5" s="1"/>
  <c r="G1625" i="5"/>
  <c r="H1625" i="5" s="1"/>
  <c r="G1626" i="5"/>
  <c r="H1626" i="5" s="1"/>
  <c r="G1627" i="5"/>
  <c r="H1627" i="5" s="1"/>
  <c r="G1628" i="5"/>
  <c r="H1628" i="5" s="1"/>
  <c r="G1629" i="5"/>
  <c r="H1629" i="5" s="1"/>
  <c r="G1630" i="5"/>
  <c r="H1630" i="5" s="1"/>
  <c r="G1631" i="5"/>
  <c r="H1631" i="5" s="1"/>
  <c r="G1632" i="5"/>
  <c r="H1632" i="5" s="1"/>
  <c r="G1633" i="5"/>
  <c r="H1633" i="5" s="1"/>
  <c r="G1634" i="5"/>
  <c r="H1634" i="5" s="1"/>
  <c r="G1635" i="5"/>
  <c r="H1635" i="5" s="1"/>
  <c r="G1636" i="5"/>
  <c r="H1636" i="5" s="1"/>
  <c r="G1637" i="5"/>
  <c r="H1637" i="5" s="1"/>
  <c r="G1638" i="5"/>
  <c r="H1638" i="5" s="1"/>
  <c r="G1639" i="5"/>
  <c r="H1639" i="5" s="1"/>
  <c r="G1640" i="5"/>
  <c r="H1640" i="5" s="1"/>
  <c r="G1641" i="5"/>
  <c r="H1641" i="5" s="1"/>
  <c r="G1642" i="5"/>
  <c r="H1642" i="5" s="1"/>
  <c r="G1643" i="5"/>
  <c r="H1643" i="5" s="1"/>
  <c r="G1644" i="5"/>
  <c r="H1644" i="5" s="1"/>
  <c r="G1645" i="5"/>
  <c r="H1645" i="5" s="1"/>
  <c r="G1646" i="5"/>
  <c r="H1646" i="5" s="1"/>
  <c r="G1647" i="5"/>
  <c r="H1647" i="5" s="1"/>
  <c r="G1648" i="5"/>
  <c r="H1648" i="5" s="1"/>
  <c r="G1649" i="5"/>
  <c r="H1649" i="5" s="1"/>
  <c r="G1650" i="5"/>
  <c r="H1650" i="5" s="1"/>
  <c r="G1651" i="5"/>
  <c r="H1651" i="5" s="1"/>
  <c r="G1652" i="5"/>
  <c r="H1652" i="5" s="1"/>
  <c r="G1653" i="5"/>
  <c r="H1653" i="5" s="1"/>
  <c r="G1654" i="5"/>
  <c r="H1654" i="5" s="1"/>
  <c r="G1655" i="5"/>
  <c r="H1655" i="5" s="1"/>
  <c r="G1656" i="5"/>
  <c r="H1656" i="5" s="1"/>
  <c r="G1657" i="5"/>
  <c r="H1657" i="5" s="1"/>
  <c r="G1658" i="5"/>
  <c r="H1658" i="5" s="1"/>
  <c r="G1659" i="5"/>
  <c r="H1659" i="5" s="1"/>
  <c r="G1660" i="5"/>
  <c r="H1660" i="5" s="1"/>
  <c r="G1661" i="5"/>
  <c r="H1661" i="5" s="1"/>
  <c r="G1662" i="5"/>
  <c r="H1662" i="5" s="1"/>
  <c r="G1663" i="5"/>
  <c r="H1663" i="5" s="1"/>
  <c r="G1664" i="5"/>
  <c r="H1664" i="5" s="1"/>
  <c r="G1665" i="5"/>
  <c r="H1665" i="5" s="1"/>
  <c r="G1666" i="5"/>
  <c r="H1666" i="5" s="1"/>
  <c r="G1667" i="5"/>
  <c r="H1667" i="5" s="1"/>
  <c r="G1668" i="5"/>
  <c r="H1668" i="5" s="1"/>
  <c r="G1669" i="5"/>
  <c r="H1669" i="5" s="1"/>
  <c r="G1670" i="5"/>
  <c r="H1670" i="5" s="1"/>
  <c r="G1671" i="5"/>
  <c r="H1671" i="5" s="1"/>
  <c r="G1672" i="5"/>
  <c r="H1672" i="5" s="1"/>
  <c r="G1673" i="5"/>
  <c r="H1673" i="5" s="1"/>
  <c r="G1674" i="5"/>
  <c r="H1674" i="5" s="1"/>
  <c r="G1675" i="5"/>
  <c r="H1675" i="5" s="1"/>
  <c r="G1676" i="5"/>
  <c r="H1676" i="5" s="1"/>
  <c r="G1677" i="5"/>
  <c r="H1677" i="5" s="1"/>
  <c r="G1678" i="5"/>
  <c r="H1678" i="5" s="1"/>
  <c r="G1679" i="5"/>
  <c r="H1679" i="5" s="1"/>
  <c r="G1680" i="5"/>
  <c r="H1680" i="5" s="1"/>
  <c r="G1681" i="5"/>
  <c r="H1681" i="5" s="1"/>
  <c r="G1682" i="5"/>
  <c r="H1682" i="5" s="1"/>
  <c r="G1683" i="5"/>
  <c r="H1683" i="5" s="1"/>
  <c r="G1684" i="5"/>
  <c r="H1684" i="5" s="1"/>
  <c r="G1685" i="5"/>
  <c r="H1685" i="5" s="1"/>
  <c r="G1686" i="5"/>
  <c r="H1686" i="5" s="1"/>
  <c r="G1687" i="5"/>
  <c r="H1687" i="5" s="1"/>
  <c r="G1688" i="5"/>
  <c r="H1688" i="5" s="1"/>
  <c r="G1689" i="5"/>
  <c r="H1689" i="5" s="1"/>
  <c r="G1690" i="5"/>
  <c r="H1690" i="5" s="1"/>
  <c r="G1691" i="5"/>
  <c r="H1691" i="5" s="1"/>
  <c r="G1692" i="5"/>
  <c r="H1692" i="5" s="1"/>
  <c r="G1693" i="5"/>
  <c r="H1693" i="5" s="1"/>
  <c r="G1694" i="5"/>
  <c r="H1694" i="5" s="1"/>
  <c r="G1695" i="5"/>
  <c r="H1695" i="5" s="1"/>
  <c r="G1696" i="5"/>
  <c r="H1696" i="5" s="1"/>
  <c r="G1697" i="5"/>
  <c r="H1697" i="5" s="1"/>
  <c r="G1698" i="5"/>
  <c r="H1698" i="5" s="1"/>
  <c r="G1699" i="5"/>
  <c r="H1699" i="5" s="1"/>
  <c r="G1700" i="5"/>
  <c r="H1700" i="5" s="1"/>
  <c r="G1701" i="5"/>
  <c r="H1701" i="5" s="1"/>
  <c r="G1702" i="5"/>
  <c r="H1702" i="5" s="1"/>
  <c r="G1703" i="5"/>
  <c r="H1703" i="5" s="1"/>
  <c r="G1704" i="5"/>
  <c r="H1704" i="5" s="1"/>
  <c r="G1705" i="5"/>
  <c r="H1705" i="5" s="1"/>
  <c r="G1706" i="5"/>
  <c r="H1706" i="5" s="1"/>
  <c r="G1707" i="5"/>
  <c r="H1707" i="5" s="1"/>
  <c r="G1708" i="5"/>
  <c r="H1708" i="5" s="1"/>
  <c r="G1709" i="5"/>
  <c r="H1709" i="5" s="1"/>
  <c r="G1710" i="5"/>
  <c r="H1710" i="5" s="1"/>
  <c r="G1711" i="5"/>
  <c r="H1711" i="5" s="1"/>
  <c r="G1712" i="5"/>
  <c r="H1712" i="5" s="1"/>
  <c r="G1713" i="5"/>
  <c r="H1713" i="5" s="1"/>
  <c r="G1714" i="5"/>
  <c r="H1714" i="5" s="1"/>
  <c r="G1715" i="5"/>
  <c r="H1715" i="5" s="1"/>
  <c r="G1716" i="5"/>
  <c r="H1716" i="5" s="1"/>
  <c r="G1717" i="5"/>
  <c r="H1717" i="5" s="1"/>
  <c r="G1718" i="5"/>
  <c r="H1718" i="5" s="1"/>
  <c r="G1719" i="5"/>
  <c r="H1719" i="5" s="1"/>
  <c r="G1720" i="5"/>
  <c r="H1720" i="5" s="1"/>
  <c r="G1721" i="5"/>
  <c r="H1721" i="5" s="1"/>
  <c r="G1722" i="5"/>
  <c r="H1722" i="5" s="1"/>
  <c r="G1723" i="5"/>
  <c r="H1723" i="5" s="1"/>
  <c r="G1724" i="5"/>
  <c r="H1724" i="5" s="1"/>
  <c r="G1725" i="5"/>
  <c r="H1725" i="5" s="1"/>
  <c r="G1726" i="5"/>
  <c r="H1726" i="5" s="1"/>
  <c r="G1727" i="5"/>
  <c r="H1727" i="5" s="1"/>
  <c r="G1728" i="5"/>
  <c r="H1728" i="5" s="1"/>
  <c r="G1729" i="5"/>
  <c r="H1729" i="5" s="1"/>
  <c r="G1730" i="5"/>
  <c r="H1730" i="5" s="1"/>
  <c r="G1731" i="5"/>
  <c r="H1731" i="5" s="1"/>
  <c r="G1732" i="5"/>
  <c r="H1732" i="5" s="1"/>
  <c r="G1733" i="5"/>
  <c r="H1733" i="5" s="1"/>
  <c r="G1734" i="5"/>
  <c r="H1734" i="5" s="1"/>
  <c r="G1735" i="5"/>
  <c r="H1735" i="5" s="1"/>
  <c r="G1736" i="5"/>
  <c r="H1736" i="5" s="1"/>
  <c r="G1737" i="5"/>
  <c r="H1737" i="5" s="1"/>
  <c r="G1738" i="5"/>
  <c r="H1738" i="5" s="1"/>
  <c r="G1739" i="5"/>
  <c r="H1739" i="5" s="1"/>
  <c r="G1740" i="5"/>
  <c r="H1740" i="5" s="1"/>
  <c r="G1741" i="5"/>
  <c r="H1741" i="5" s="1"/>
  <c r="G1742" i="5"/>
  <c r="H1742" i="5" s="1"/>
  <c r="G1743" i="5"/>
  <c r="H1743" i="5" s="1"/>
  <c r="G1744" i="5"/>
  <c r="H1744" i="5" s="1"/>
  <c r="G1745" i="5"/>
  <c r="H1745" i="5" s="1"/>
  <c r="G1746" i="5"/>
  <c r="H1746" i="5" s="1"/>
  <c r="G1747" i="5"/>
  <c r="H1747" i="5" s="1"/>
  <c r="G1748" i="5"/>
  <c r="H1748" i="5" s="1"/>
  <c r="G1749" i="5"/>
  <c r="H1749" i="5" s="1"/>
  <c r="G1750" i="5"/>
  <c r="H1750" i="5" s="1"/>
  <c r="G1751" i="5"/>
  <c r="H1751" i="5" s="1"/>
  <c r="G1752" i="5"/>
  <c r="H1752" i="5" s="1"/>
  <c r="G1753" i="5"/>
  <c r="H1753" i="5" s="1"/>
  <c r="G1754" i="5"/>
  <c r="H1754" i="5" s="1"/>
  <c r="G1755" i="5"/>
  <c r="H1755" i="5" s="1"/>
  <c r="G1756" i="5"/>
  <c r="H1756" i="5" s="1"/>
  <c r="G1757" i="5"/>
  <c r="H1757" i="5" s="1"/>
  <c r="G1758" i="5"/>
  <c r="H1758" i="5" s="1"/>
  <c r="G1759" i="5"/>
  <c r="H1759" i="5" s="1"/>
  <c r="G1760" i="5"/>
  <c r="H1760" i="5" s="1"/>
  <c r="G1761" i="5"/>
  <c r="H1761" i="5" s="1"/>
  <c r="G1762" i="5"/>
  <c r="H1762" i="5" s="1"/>
  <c r="G1763" i="5"/>
  <c r="H1763" i="5" s="1"/>
  <c r="G1764" i="5"/>
  <c r="H1764" i="5" s="1"/>
  <c r="G1765" i="5"/>
  <c r="H1765" i="5" s="1"/>
  <c r="G1766" i="5"/>
  <c r="H1766" i="5" s="1"/>
  <c r="G1767" i="5"/>
  <c r="H1767" i="5" s="1"/>
  <c r="G1768" i="5"/>
  <c r="H1768" i="5" s="1"/>
  <c r="G1769" i="5"/>
  <c r="H1769" i="5" s="1"/>
  <c r="G1770" i="5"/>
  <c r="H1770" i="5" s="1"/>
  <c r="G1771" i="5"/>
  <c r="H1771" i="5" s="1"/>
  <c r="G1772" i="5"/>
  <c r="H1772" i="5" s="1"/>
  <c r="G1773" i="5"/>
  <c r="H1773" i="5" s="1"/>
  <c r="G1774" i="5"/>
  <c r="H1774" i="5" s="1"/>
  <c r="G1775" i="5"/>
  <c r="H1775" i="5" s="1"/>
  <c r="G1776" i="5"/>
  <c r="H1776" i="5" s="1"/>
  <c r="G1777" i="5"/>
  <c r="H1777" i="5" s="1"/>
  <c r="G1778" i="5"/>
  <c r="H1778" i="5" s="1"/>
  <c r="G1779" i="5"/>
  <c r="H1779" i="5" s="1"/>
  <c r="G1780" i="5"/>
  <c r="H1780" i="5" s="1"/>
  <c r="G1781" i="5"/>
  <c r="H1781" i="5" s="1"/>
  <c r="G1782" i="5"/>
  <c r="H1782" i="5" s="1"/>
  <c r="G1783" i="5"/>
  <c r="H1783" i="5" s="1"/>
  <c r="G1784" i="5"/>
  <c r="H1784" i="5" s="1"/>
  <c r="G1785" i="5"/>
  <c r="H1785" i="5" s="1"/>
  <c r="G1786" i="5"/>
  <c r="H1786" i="5" s="1"/>
  <c r="G1787" i="5"/>
  <c r="H1787" i="5" s="1"/>
  <c r="G1788" i="5"/>
  <c r="H1788" i="5" s="1"/>
  <c r="G1789" i="5"/>
  <c r="H1789" i="5" s="1"/>
  <c r="G1790" i="5"/>
  <c r="H1790" i="5" s="1"/>
  <c r="G1791" i="5"/>
  <c r="H1791" i="5" s="1"/>
  <c r="G1792" i="5"/>
  <c r="H1792" i="5" s="1"/>
  <c r="G1793" i="5"/>
  <c r="H1793" i="5" s="1"/>
  <c r="G1794" i="5"/>
  <c r="H1794" i="5" s="1"/>
  <c r="G1795" i="5"/>
  <c r="H1795" i="5" s="1"/>
  <c r="G1796" i="5"/>
  <c r="H1796" i="5" s="1"/>
  <c r="G1797" i="5"/>
  <c r="H1797" i="5" s="1"/>
  <c r="G1798" i="5"/>
  <c r="H1798" i="5" s="1"/>
  <c r="G1799" i="5"/>
  <c r="H1799" i="5" s="1"/>
  <c r="G1800" i="5"/>
  <c r="H1800" i="5" s="1"/>
  <c r="G1801" i="5"/>
  <c r="H1801" i="5" s="1"/>
  <c r="G1802" i="5"/>
  <c r="H1802" i="5" s="1"/>
  <c r="G1803" i="5"/>
  <c r="H1803" i="5" s="1"/>
  <c r="G1804" i="5"/>
  <c r="H1804" i="5" s="1"/>
  <c r="G1805" i="5"/>
  <c r="H1805" i="5" s="1"/>
  <c r="G1806" i="5"/>
  <c r="H1806" i="5" s="1"/>
  <c r="G1807" i="5"/>
  <c r="H1807" i="5" s="1"/>
  <c r="G1808" i="5"/>
  <c r="H1808" i="5" s="1"/>
  <c r="G1809" i="5"/>
  <c r="H1809" i="5" s="1"/>
  <c r="G1810" i="5"/>
  <c r="H1810" i="5" s="1"/>
  <c r="G1811" i="5"/>
  <c r="H1811" i="5" s="1"/>
  <c r="G1812" i="5"/>
  <c r="H1812" i="5" s="1"/>
  <c r="G1813" i="5"/>
  <c r="H1813" i="5" s="1"/>
  <c r="G1814" i="5"/>
  <c r="H1814" i="5" s="1"/>
  <c r="G1815" i="5"/>
  <c r="H1815" i="5" s="1"/>
  <c r="G1816" i="5"/>
  <c r="H1816" i="5" s="1"/>
  <c r="G1817" i="5"/>
  <c r="H1817" i="5" s="1"/>
  <c r="G1818" i="5"/>
  <c r="H1818" i="5" s="1"/>
  <c r="G1819" i="5"/>
  <c r="H1819" i="5" s="1"/>
  <c r="G1820" i="5"/>
  <c r="H1820" i="5" s="1"/>
  <c r="G1821" i="5"/>
  <c r="H1821" i="5" s="1"/>
  <c r="G1822" i="5"/>
  <c r="H1822" i="5" s="1"/>
  <c r="G1823" i="5"/>
  <c r="H1823" i="5" s="1"/>
  <c r="G1824" i="5"/>
  <c r="H1824" i="5" s="1"/>
  <c r="G1825" i="5"/>
  <c r="H1825" i="5" s="1"/>
  <c r="G1826" i="5"/>
  <c r="H1826" i="5" s="1"/>
  <c r="G1827" i="5"/>
  <c r="H1827" i="5" s="1"/>
  <c r="G1828" i="5"/>
  <c r="H1828" i="5" s="1"/>
  <c r="G1829" i="5"/>
  <c r="H1829" i="5" s="1"/>
  <c r="G1830" i="5"/>
  <c r="H1830" i="5" s="1"/>
  <c r="G1831" i="5"/>
  <c r="H1831" i="5" s="1"/>
  <c r="G1832" i="5"/>
  <c r="H1832" i="5" s="1"/>
  <c r="G1833" i="5"/>
  <c r="H1833" i="5" s="1"/>
  <c r="G1834" i="5"/>
  <c r="H1834" i="5" s="1"/>
  <c r="G1835" i="5"/>
  <c r="H1835" i="5" s="1"/>
  <c r="G1836" i="5"/>
  <c r="H1836" i="5" s="1"/>
  <c r="G1837" i="5"/>
  <c r="H1837" i="5" s="1"/>
  <c r="G1838" i="5"/>
  <c r="H1838" i="5" s="1"/>
  <c r="G1839" i="5"/>
  <c r="H1839" i="5" s="1"/>
  <c r="G1840" i="5"/>
  <c r="H1840" i="5" s="1"/>
  <c r="G1841" i="5"/>
  <c r="H1841" i="5" s="1"/>
  <c r="G1842" i="5"/>
  <c r="H1842" i="5" s="1"/>
  <c r="G1843" i="5"/>
  <c r="H1843" i="5" s="1"/>
  <c r="G1844" i="5"/>
  <c r="H1844" i="5" s="1"/>
  <c r="G1845" i="5"/>
  <c r="H1845" i="5" s="1"/>
  <c r="G1846" i="5"/>
  <c r="H1846" i="5" s="1"/>
  <c r="G1847" i="5"/>
  <c r="H1847" i="5" s="1"/>
  <c r="G1848" i="5"/>
  <c r="H1848" i="5" s="1"/>
  <c r="G1849" i="5"/>
  <c r="H1849" i="5" s="1"/>
  <c r="G1850" i="5"/>
  <c r="H1850" i="5" s="1"/>
  <c r="G1851" i="5"/>
  <c r="H1851" i="5" s="1"/>
  <c r="G1852" i="5"/>
  <c r="H1852" i="5" s="1"/>
  <c r="G1853" i="5"/>
  <c r="H1853" i="5" s="1"/>
  <c r="G1854" i="5"/>
  <c r="H1854" i="5" s="1"/>
  <c r="G1855" i="5"/>
  <c r="H1855" i="5" s="1"/>
  <c r="G1856" i="5"/>
  <c r="H1856" i="5" s="1"/>
  <c r="G1857" i="5"/>
  <c r="H1857" i="5" s="1"/>
  <c r="G1858" i="5"/>
  <c r="H1858" i="5" s="1"/>
  <c r="G1859" i="5"/>
  <c r="H1859" i="5" s="1"/>
  <c r="G1860" i="5"/>
  <c r="H1860" i="5" s="1"/>
  <c r="G1861" i="5"/>
  <c r="H1861" i="5" s="1"/>
  <c r="G1862" i="5"/>
  <c r="H1862" i="5" s="1"/>
  <c r="G1863" i="5"/>
  <c r="H1863" i="5" s="1"/>
  <c r="G1864" i="5"/>
  <c r="H1864" i="5" s="1"/>
  <c r="G1865" i="5"/>
  <c r="H1865" i="5" s="1"/>
  <c r="G1866" i="5"/>
  <c r="H1866" i="5" s="1"/>
  <c r="G1867" i="5"/>
  <c r="H1867" i="5" s="1"/>
  <c r="G1868" i="5"/>
  <c r="H1868" i="5" s="1"/>
  <c r="G1869" i="5"/>
  <c r="H1869" i="5" s="1"/>
  <c r="G1870" i="5"/>
  <c r="H1870" i="5" s="1"/>
  <c r="G1871" i="5"/>
  <c r="H1871" i="5" s="1"/>
  <c r="G1872" i="5"/>
  <c r="H1872" i="5" s="1"/>
  <c r="G1873" i="5"/>
  <c r="H1873" i="5" s="1"/>
  <c r="G1874" i="5"/>
  <c r="H1874" i="5" s="1"/>
  <c r="G1875" i="5"/>
  <c r="H1875" i="5" s="1"/>
  <c r="G1876" i="5"/>
  <c r="H1876" i="5" s="1"/>
  <c r="G1877" i="5"/>
  <c r="H1877" i="5" s="1"/>
  <c r="G1878" i="5"/>
  <c r="H1878" i="5" s="1"/>
  <c r="G1879" i="5"/>
  <c r="H1879" i="5" s="1"/>
  <c r="G1880" i="5"/>
  <c r="H1880" i="5" s="1"/>
  <c r="G1881" i="5"/>
  <c r="H1881" i="5" s="1"/>
  <c r="G1882" i="5"/>
  <c r="H1882" i="5" s="1"/>
  <c r="G1883" i="5"/>
  <c r="H1883" i="5" s="1"/>
  <c r="G1884" i="5"/>
  <c r="H1884" i="5" s="1"/>
  <c r="G1885" i="5"/>
  <c r="H1885" i="5" s="1"/>
  <c r="G1886" i="5"/>
  <c r="H1886" i="5" s="1"/>
  <c r="G1887" i="5"/>
  <c r="H1887" i="5" s="1"/>
  <c r="G1888" i="5"/>
  <c r="H1888" i="5" s="1"/>
  <c r="G1889" i="5"/>
  <c r="H1889" i="5" s="1"/>
  <c r="G1890" i="5"/>
  <c r="H1890" i="5" s="1"/>
  <c r="G1891" i="5"/>
  <c r="H1891" i="5" s="1"/>
  <c r="G1892" i="5"/>
  <c r="H1892" i="5" s="1"/>
  <c r="G1893" i="5"/>
  <c r="H1893" i="5" s="1"/>
  <c r="G1894" i="5"/>
  <c r="H1894" i="5" s="1"/>
  <c r="G1895" i="5"/>
  <c r="H1895" i="5" s="1"/>
  <c r="G1896" i="5"/>
  <c r="H1896" i="5" s="1"/>
  <c r="G1897" i="5"/>
  <c r="H1897" i="5" s="1"/>
  <c r="G1898" i="5"/>
  <c r="H1898" i="5" s="1"/>
  <c r="G1899" i="5"/>
  <c r="H1899" i="5" s="1"/>
  <c r="G1900" i="5"/>
  <c r="H1900" i="5" s="1"/>
  <c r="G1901" i="5"/>
  <c r="H1901" i="5" s="1"/>
  <c r="G1902" i="5"/>
  <c r="H1902" i="5" s="1"/>
  <c r="G1903" i="5"/>
  <c r="H1903" i="5" s="1"/>
  <c r="G1904" i="5"/>
  <c r="H1904" i="5" s="1"/>
  <c r="G1905" i="5"/>
  <c r="H1905" i="5" s="1"/>
  <c r="G1906" i="5"/>
  <c r="H1906" i="5" s="1"/>
  <c r="G1907" i="5"/>
  <c r="H1907" i="5" s="1"/>
  <c r="G1908" i="5"/>
  <c r="H1908" i="5" s="1"/>
  <c r="G1909" i="5"/>
  <c r="H1909" i="5" s="1"/>
  <c r="G1910" i="5"/>
  <c r="H1910" i="5" s="1"/>
  <c r="G1911" i="5"/>
  <c r="H1911" i="5" s="1"/>
  <c r="G1912" i="5"/>
  <c r="H1912" i="5" s="1"/>
  <c r="G1913" i="5"/>
  <c r="H1913" i="5" s="1"/>
  <c r="G1914" i="5"/>
  <c r="H1914" i="5" s="1"/>
  <c r="G1915" i="5"/>
  <c r="H1915" i="5" s="1"/>
  <c r="G1916" i="5"/>
  <c r="H1916" i="5" s="1"/>
  <c r="G1917" i="5"/>
  <c r="H1917" i="5" s="1"/>
  <c r="G1918" i="5"/>
  <c r="H1918" i="5" s="1"/>
  <c r="G1919" i="5"/>
  <c r="H1919" i="5" s="1"/>
  <c r="G1920" i="5"/>
  <c r="H1920" i="5" s="1"/>
  <c r="G1921" i="5"/>
  <c r="H1921" i="5" s="1"/>
  <c r="G1922" i="5"/>
  <c r="H1922" i="5" s="1"/>
  <c r="G1923" i="5"/>
  <c r="H1923" i="5" s="1"/>
  <c r="G1924" i="5"/>
  <c r="H1924" i="5" s="1"/>
  <c r="G1925" i="5"/>
  <c r="H1925" i="5" s="1"/>
  <c r="G1926" i="5"/>
  <c r="H1926" i="5" s="1"/>
  <c r="G1927" i="5"/>
  <c r="H1927" i="5" s="1"/>
  <c r="G1928" i="5"/>
  <c r="H1928" i="5" s="1"/>
  <c r="G1929" i="5"/>
  <c r="H1929" i="5" s="1"/>
  <c r="G1930" i="5"/>
  <c r="H1930" i="5" s="1"/>
  <c r="G1931" i="5"/>
  <c r="H1931" i="5" s="1"/>
  <c r="G1932" i="5"/>
  <c r="H1932" i="5" s="1"/>
  <c r="G1933" i="5"/>
  <c r="H1933" i="5" s="1"/>
  <c r="G1934" i="5"/>
  <c r="H1934" i="5" s="1"/>
  <c r="G1935" i="5"/>
  <c r="H1935" i="5" s="1"/>
  <c r="G1936" i="5"/>
  <c r="H1936" i="5" s="1"/>
  <c r="G1937" i="5"/>
  <c r="H1937" i="5" s="1"/>
  <c r="G1938" i="5"/>
  <c r="H1938" i="5" s="1"/>
  <c r="G1939" i="5"/>
  <c r="H1939" i="5" s="1"/>
  <c r="G1940" i="5"/>
  <c r="H1940" i="5" s="1"/>
  <c r="G1941" i="5"/>
  <c r="H1941" i="5" s="1"/>
  <c r="G1942" i="5"/>
  <c r="H1942" i="5" s="1"/>
  <c r="G1943" i="5"/>
  <c r="H1943" i="5" s="1"/>
  <c r="G1944" i="5"/>
  <c r="H1944" i="5" s="1"/>
  <c r="G1945" i="5"/>
  <c r="H1945" i="5" s="1"/>
  <c r="G1946" i="5"/>
  <c r="H1946" i="5" s="1"/>
  <c r="G1947" i="5"/>
  <c r="H1947" i="5" s="1"/>
  <c r="G1948" i="5"/>
  <c r="H1948" i="5" s="1"/>
  <c r="G1949" i="5"/>
  <c r="H1949" i="5" s="1"/>
  <c r="G1950" i="5"/>
  <c r="H1950" i="5" s="1"/>
  <c r="G1951" i="5"/>
  <c r="H1951" i="5" s="1"/>
  <c r="G1952" i="5"/>
  <c r="H1952" i="5" s="1"/>
  <c r="G1953" i="5"/>
  <c r="H1953" i="5" s="1"/>
  <c r="G1954" i="5"/>
  <c r="H1954" i="5" s="1"/>
  <c r="G1955" i="5"/>
  <c r="H1955" i="5" s="1"/>
  <c r="G1956" i="5"/>
  <c r="H1956" i="5" s="1"/>
  <c r="G1957" i="5"/>
  <c r="H1957" i="5" s="1"/>
  <c r="G1958" i="5"/>
  <c r="H1958" i="5" s="1"/>
  <c r="G1959" i="5"/>
  <c r="H1959" i="5" s="1"/>
  <c r="G1960" i="5"/>
  <c r="H1960" i="5" s="1"/>
  <c r="G1961" i="5"/>
  <c r="H1961" i="5" s="1"/>
  <c r="G1962" i="5"/>
  <c r="H1962" i="5" s="1"/>
  <c r="G1963" i="5"/>
  <c r="H1963" i="5" s="1"/>
  <c r="G1964" i="5"/>
  <c r="H1964" i="5" s="1"/>
  <c r="G1965" i="5"/>
  <c r="H1965" i="5" s="1"/>
  <c r="G1966" i="5"/>
  <c r="H1966" i="5" s="1"/>
  <c r="G1967" i="5"/>
  <c r="H1967" i="5" s="1"/>
  <c r="G1968" i="5"/>
  <c r="H1968" i="5" s="1"/>
  <c r="G1969" i="5"/>
  <c r="H1969" i="5" s="1"/>
  <c r="G1970" i="5"/>
  <c r="H1970" i="5" s="1"/>
  <c r="G1971" i="5"/>
  <c r="H1971" i="5" s="1"/>
  <c r="G1972" i="5"/>
  <c r="H1972" i="5" s="1"/>
  <c r="G1973" i="5"/>
  <c r="H1973" i="5" s="1"/>
  <c r="G1974" i="5"/>
  <c r="H1974" i="5" s="1"/>
  <c r="G1975" i="5"/>
  <c r="H1975" i="5" s="1"/>
  <c r="G1976" i="5"/>
  <c r="H1976" i="5" s="1"/>
  <c r="G1977" i="5"/>
  <c r="H1977" i="5" s="1"/>
  <c r="G1978" i="5"/>
  <c r="H1978" i="5" s="1"/>
  <c r="G1979" i="5"/>
  <c r="H1979" i="5" s="1"/>
  <c r="G1980" i="5"/>
  <c r="H1980" i="5" s="1"/>
  <c r="G1981" i="5"/>
  <c r="H1981" i="5" s="1"/>
  <c r="G1982" i="5"/>
  <c r="H1982" i="5" s="1"/>
  <c r="G1983" i="5"/>
  <c r="H1983" i="5" s="1"/>
  <c r="G1984" i="5"/>
  <c r="H1984" i="5" s="1"/>
  <c r="G1985" i="5"/>
  <c r="H1985" i="5" s="1"/>
  <c r="G1986" i="5"/>
  <c r="H1986" i="5" s="1"/>
  <c r="G1987" i="5"/>
  <c r="H1987" i="5" s="1"/>
  <c r="G1988" i="5"/>
  <c r="H1988" i="5" s="1"/>
  <c r="G1989" i="5"/>
  <c r="H1989" i="5" s="1"/>
  <c r="G1990" i="5"/>
  <c r="H1990" i="5" s="1"/>
  <c r="G1991" i="5"/>
  <c r="H1991" i="5" s="1"/>
  <c r="G1992" i="5"/>
  <c r="H1992" i="5" s="1"/>
  <c r="G1993" i="5"/>
  <c r="H1993" i="5" s="1"/>
  <c r="G1994" i="5"/>
  <c r="H1994" i="5" s="1"/>
  <c r="G1995" i="5"/>
  <c r="H1995" i="5" s="1"/>
  <c r="G1996" i="5"/>
  <c r="H1996" i="5" s="1"/>
  <c r="G1997" i="5"/>
  <c r="H1997" i="5" s="1"/>
  <c r="G1998" i="5"/>
  <c r="H1998" i="5" s="1"/>
  <c r="G1999" i="5"/>
  <c r="H1999" i="5" s="1"/>
  <c r="G2000" i="5"/>
  <c r="H2000" i="5" s="1"/>
  <c r="G2001" i="5"/>
  <c r="H2001" i="5" s="1"/>
  <c r="G2002" i="5"/>
  <c r="H2002" i="5" s="1"/>
  <c r="G2003" i="5"/>
  <c r="H2003" i="5" s="1"/>
  <c r="G2004" i="5"/>
  <c r="H2004" i="5" s="1"/>
  <c r="G2005" i="5"/>
  <c r="H2005" i="5" s="1"/>
  <c r="G2006" i="5"/>
  <c r="H2006" i="5" s="1"/>
  <c r="G2007" i="5"/>
  <c r="H2007" i="5" s="1"/>
  <c r="G2008" i="5"/>
  <c r="H2008" i="5" s="1"/>
  <c r="G2009" i="5"/>
  <c r="H2009" i="5" s="1"/>
  <c r="G2010" i="5"/>
  <c r="H2010" i="5" s="1"/>
  <c r="G2011" i="5"/>
  <c r="H2011" i="5" s="1"/>
  <c r="G2012" i="5"/>
  <c r="H2012" i="5" s="1"/>
  <c r="G2013" i="5"/>
  <c r="H2013" i="5" s="1"/>
  <c r="G2014" i="5"/>
  <c r="H2014" i="5" s="1"/>
  <c r="G2015" i="5"/>
  <c r="H2015" i="5" s="1"/>
  <c r="G2016" i="5"/>
  <c r="H2016" i="5" s="1"/>
  <c r="G2017" i="5"/>
  <c r="H2017" i="5" s="1"/>
  <c r="G2018" i="5"/>
  <c r="H2018" i="5" s="1"/>
  <c r="G2019" i="5"/>
  <c r="H2019" i="5" s="1"/>
  <c r="G2020" i="5"/>
  <c r="H2020" i="5" s="1"/>
  <c r="G2021" i="5"/>
  <c r="H2021" i="5" s="1"/>
  <c r="G2022" i="5"/>
  <c r="H2022" i="5" s="1"/>
  <c r="G2023" i="5"/>
  <c r="H2023" i="5" s="1"/>
  <c r="G2024" i="5"/>
  <c r="H2024" i="5" s="1"/>
  <c r="G2025" i="5"/>
  <c r="H2025" i="5" s="1"/>
  <c r="G2026" i="5"/>
  <c r="H2026" i="5" s="1"/>
  <c r="G2027" i="5"/>
  <c r="H2027" i="5" s="1"/>
  <c r="G2028" i="5"/>
  <c r="H2028" i="5" s="1"/>
  <c r="G2029" i="5"/>
  <c r="H2029" i="5" s="1"/>
  <c r="G2030" i="5"/>
  <c r="H2030" i="5" s="1"/>
  <c r="G2031" i="5"/>
  <c r="H2031" i="5" s="1"/>
  <c r="G2032" i="5"/>
  <c r="H2032" i="5" s="1"/>
  <c r="G2033" i="5"/>
  <c r="H2033" i="5" s="1"/>
  <c r="G2034" i="5"/>
  <c r="H2034" i="5" s="1"/>
  <c r="G2035" i="5"/>
  <c r="H2035" i="5" s="1"/>
  <c r="G2036" i="5"/>
  <c r="H2036" i="5" s="1"/>
  <c r="G2037" i="5"/>
  <c r="H2037" i="5" s="1"/>
  <c r="G2038" i="5"/>
  <c r="H2038" i="5" s="1"/>
  <c r="G2039" i="5"/>
  <c r="H2039" i="5" s="1"/>
  <c r="G2040" i="5"/>
  <c r="H2040" i="5" s="1"/>
  <c r="G2041" i="5"/>
  <c r="H2041" i="5" s="1"/>
  <c r="G2042" i="5"/>
  <c r="H2042" i="5" s="1"/>
  <c r="G2043" i="5"/>
  <c r="H2043" i="5" s="1"/>
  <c r="G2044" i="5"/>
  <c r="H2044" i="5" s="1"/>
  <c r="G2045" i="5"/>
  <c r="H2045" i="5" s="1"/>
  <c r="G2046" i="5"/>
  <c r="H2046" i="5" s="1"/>
  <c r="G2047" i="5"/>
  <c r="H2047" i="5" s="1"/>
  <c r="G2048" i="5"/>
  <c r="H2048" i="5" s="1"/>
  <c r="G2049" i="5"/>
  <c r="H2049" i="5" s="1"/>
  <c r="G2050" i="5"/>
  <c r="H2050" i="5" s="1"/>
  <c r="G2051" i="5"/>
  <c r="H2051" i="5" s="1"/>
  <c r="G2052" i="5"/>
  <c r="H2052" i="5" s="1"/>
  <c r="G2053" i="5"/>
  <c r="H2053" i="5" s="1"/>
  <c r="G2054" i="5"/>
  <c r="H2054" i="5" s="1"/>
  <c r="G2055" i="5"/>
  <c r="H2055" i="5" s="1"/>
  <c r="G2056" i="5"/>
  <c r="H2056" i="5" s="1"/>
  <c r="G2057" i="5"/>
  <c r="H2057" i="5" s="1"/>
  <c r="G2058" i="5"/>
  <c r="H2058" i="5" s="1"/>
  <c r="G2059" i="5"/>
  <c r="H2059" i="5" s="1"/>
  <c r="G2060" i="5"/>
  <c r="H2060" i="5" s="1"/>
  <c r="G2061" i="5"/>
  <c r="H2061" i="5" s="1"/>
  <c r="G2062" i="5"/>
  <c r="H2062" i="5" s="1"/>
  <c r="G2063" i="5"/>
  <c r="H2063" i="5" s="1"/>
  <c r="G2064" i="5"/>
  <c r="H2064" i="5" s="1"/>
  <c r="G2065" i="5"/>
  <c r="H2065" i="5" s="1"/>
  <c r="G2066" i="5"/>
  <c r="H2066" i="5" s="1"/>
  <c r="G2067" i="5"/>
  <c r="H2067" i="5" s="1"/>
  <c r="G2068" i="5"/>
  <c r="H2068" i="5" s="1"/>
  <c r="G2069" i="5"/>
  <c r="H2069" i="5" s="1"/>
  <c r="G2070" i="5"/>
  <c r="H2070" i="5" s="1"/>
  <c r="G2071" i="5"/>
  <c r="H2071" i="5" s="1"/>
  <c r="G2072" i="5"/>
  <c r="H2072" i="5" s="1"/>
  <c r="G2073" i="5"/>
  <c r="H2073" i="5" s="1"/>
  <c r="G2074" i="5"/>
  <c r="H2074" i="5" s="1"/>
  <c r="G2075" i="5"/>
  <c r="H2075" i="5" s="1"/>
  <c r="G2076" i="5"/>
  <c r="H2076" i="5" s="1"/>
  <c r="G2077" i="5"/>
  <c r="H2077" i="5" s="1"/>
  <c r="G2078" i="5"/>
  <c r="H2078" i="5" s="1"/>
  <c r="G2079" i="5"/>
  <c r="H2079" i="5" s="1"/>
  <c r="G2080" i="5"/>
  <c r="H2080" i="5" s="1"/>
  <c r="G2081" i="5"/>
  <c r="H2081" i="5" s="1"/>
  <c r="G2082" i="5"/>
  <c r="H2082" i="5" s="1"/>
  <c r="G2083" i="5"/>
  <c r="H2083" i="5" s="1"/>
  <c r="G2084" i="5"/>
  <c r="H2084" i="5" s="1"/>
  <c r="G2085" i="5"/>
  <c r="H2085" i="5" s="1"/>
  <c r="G2086" i="5"/>
  <c r="H2086" i="5" s="1"/>
  <c r="G2087" i="5"/>
  <c r="H2087" i="5" s="1"/>
  <c r="G2088" i="5"/>
  <c r="H2088" i="5" s="1"/>
  <c r="G2089" i="5"/>
  <c r="H2089" i="5" s="1"/>
  <c r="G2090" i="5"/>
  <c r="H2090" i="5" s="1"/>
  <c r="G2091" i="5"/>
  <c r="H2091" i="5" s="1"/>
  <c r="G2092" i="5"/>
  <c r="H2092" i="5" s="1"/>
  <c r="G2093" i="5"/>
  <c r="H2093" i="5" s="1"/>
  <c r="G2094" i="5"/>
  <c r="H2094" i="5" s="1"/>
  <c r="G2095" i="5"/>
  <c r="H2095" i="5" s="1"/>
  <c r="G2096" i="5"/>
  <c r="H2096" i="5" s="1"/>
  <c r="G2097" i="5"/>
  <c r="H2097" i="5" s="1"/>
  <c r="G2098" i="5"/>
  <c r="H2098" i="5" s="1"/>
  <c r="G2099" i="5"/>
  <c r="H2099" i="5" s="1"/>
  <c r="G2100" i="5"/>
  <c r="H2100" i="5" s="1"/>
  <c r="G2101" i="5"/>
  <c r="H2101" i="5" s="1"/>
  <c r="G2102" i="5"/>
  <c r="H2102" i="5" s="1"/>
  <c r="G2103" i="5"/>
  <c r="H2103" i="5" s="1"/>
  <c r="G2104" i="5"/>
  <c r="H2104" i="5" s="1"/>
  <c r="G2105" i="5"/>
  <c r="H2105" i="5" s="1"/>
  <c r="G2106" i="5"/>
  <c r="H2106" i="5" s="1"/>
  <c r="G2107" i="5"/>
  <c r="H2107" i="5" s="1"/>
  <c r="G2108" i="5"/>
  <c r="H2108" i="5" s="1"/>
  <c r="G2109" i="5"/>
  <c r="H2109" i="5" s="1"/>
  <c r="G2110" i="5"/>
  <c r="H2110" i="5" s="1"/>
  <c r="G2111" i="5"/>
  <c r="H2111" i="5" s="1"/>
  <c r="G2112" i="5"/>
  <c r="H2112" i="5" s="1"/>
  <c r="G2113" i="5"/>
  <c r="H2113" i="5" s="1"/>
  <c r="G2114" i="5"/>
  <c r="H2114" i="5" s="1"/>
  <c r="G2115" i="5"/>
  <c r="H2115" i="5" s="1"/>
  <c r="G2116" i="5"/>
  <c r="H2116" i="5" s="1"/>
  <c r="G2117" i="5"/>
  <c r="H2117" i="5" s="1"/>
  <c r="G2118" i="5"/>
  <c r="H2118" i="5" s="1"/>
  <c r="G2119" i="5"/>
  <c r="H2119" i="5" s="1"/>
  <c r="G2120" i="5"/>
  <c r="H2120" i="5" s="1"/>
  <c r="G2121" i="5"/>
  <c r="H2121" i="5" s="1"/>
  <c r="G2122" i="5"/>
  <c r="H2122" i="5" s="1"/>
  <c r="G2123" i="5"/>
  <c r="H2123" i="5" s="1"/>
  <c r="G2124" i="5"/>
  <c r="H2124" i="5" s="1"/>
  <c r="G2125" i="5"/>
  <c r="H2125" i="5" s="1"/>
  <c r="G2126" i="5"/>
  <c r="H2126" i="5" s="1"/>
  <c r="G2127" i="5"/>
  <c r="H2127" i="5" s="1"/>
  <c r="G2128" i="5"/>
  <c r="H2128" i="5" s="1"/>
  <c r="G2129" i="5"/>
  <c r="H2129" i="5" s="1"/>
  <c r="G2130" i="5"/>
  <c r="H2130" i="5" s="1"/>
  <c r="G2131" i="5"/>
  <c r="H2131" i="5" s="1"/>
  <c r="G2132" i="5"/>
  <c r="H2132" i="5" s="1"/>
  <c r="G2133" i="5"/>
  <c r="H2133" i="5" s="1"/>
  <c r="G2134" i="5"/>
  <c r="H2134" i="5" s="1"/>
  <c r="G2135" i="5"/>
  <c r="H2135" i="5" s="1"/>
  <c r="G2136" i="5"/>
  <c r="H2136" i="5" s="1"/>
  <c r="G2137" i="5"/>
  <c r="H2137" i="5" s="1"/>
  <c r="G2138" i="5"/>
  <c r="H2138" i="5" s="1"/>
  <c r="G2139" i="5"/>
  <c r="H2139" i="5" s="1"/>
  <c r="G2140" i="5"/>
  <c r="H2140" i="5" s="1"/>
  <c r="G2141" i="5"/>
  <c r="H2141" i="5" s="1"/>
  <c r="G2142" i="5"/>
  <c r="H2142" i="5" s="1"/>
  <c r="G2143" i="5"/>
  <c r="H2143" i="5" s="1"/>
  <c r="G2144" i="5"/>
  <c r="H2144" i="5" s="1"/>
  <c r="G2145" i="5"/>
  <c r="H2145" i="5" s="1"/>
  <c r="G2146" i="5"/>
  <c r="H2146" i="5" s="1"/>
  <c r="G2147" i="5"/>
  <c r="H2147" i="5" s="1"/>
  <c r="G2148" i="5"/>
  <c r="H2148" i="5" s="1"/>
  <c r="G2149" i="5"/>
  <c r="H2149" i="5" s="1"/>
  <c r="G2150" i="5"/>
  <c r="H2150" i="5" s="1"/>
  <c r="G2151" i="5"/>
  <c r="H2151" i="5" s="1"/>
  <c r="G2152" i="5"/>
  <c r="H2152" i="5" s="1"/>
  <c r="G2153" i="5"/>
  <c r="H2153" i="5" s="1"/>
  <c r="G2154" i="5"/>
  <c r="H2154" i="5" s="1"/>
  <c r="G2155" i="5"/>
  <c r="H2155" i="5" s="1"/>
  <c r="G2156" i="5"/>
  <c r="H2156" i="5" s="1"/>
  <c r="G2157" i="5"/>
  <c r="H2157" i="5" s="1"/>
  <c r="G2158" i="5"/>
  <c r="H2158" i="5" s="1"/>
  <c r="G2159" i="5"/>
  <c r="H2159" i="5" s="1"/>
  <c r="G2160" i="5"/>
  <c r="H2160" i="5" s="1"/>
  <c r="G2161" i="5"/>
  <c r="H2161" i="5" s="1"/>
  <c r="G2162" i="5"/>
  <c r="H2162" i="5" s="1"/>
  <c r="G2163" i="5"/>
  <c r="H2163" i="5" s="1"/>
  <c r="G2164" i="5"/>
  <c r="H2164" i="5" s="1"/>
  <c r="G2165" i="5"/>
  <c r="H2165" i="5" s="1"/>
  <c r="G2166" i="5"/>
  <c r="H2166" i="5" s="1"/>
  <c r="G2167" i="5"/>
  <c r="H2167" i="5" s="1"/>
  <c r="G2168" i="5"/>
  <c r="H2168" i="5" s="1"/>
  <c r="G2169" i="5"/>
  <c r="H2169" i="5" s="1"/>
  <c r="G2170" i="5"/>
  <c r="H2170" i="5" s="1"/>
  <c r="G2171" i="5"/>
  <c r="H2171" i="5" s="1"/>
  <c r="G2172" i="5"/>
  <c r="H2172" i="5" s="1"/>
  <c r="G2173" i="5"/>
  <c r="H2173" i="5" s="1"/>
  <c r="G2174" i="5"/>
  <c r="H2174" i="5" s="1"/>
  <c r="G2175" i="5"/>
  <c r="H2175" i="5" s="1"/>
  <c r="G2176" i="5"/>
  <c r="H2176" i="5" s="1"/>
  <c r="G2177" i="5"/>
  <c r="H2177" i="5" s="1"/>
  <c r="G2178" i="5"/>
  <c r="H2178" i="5" s="1"/>
  <c r="G2179" i="5"/>
  <c r="H2179" i="5" s="1"/>
  <c r="G2180" i="5"/>
  <c r="H2180" i="5" s="1"/>
  <c r="G2181" i="5"/>
  <c r="H2181" i="5" s="1"/>
  <c r="G2182" i="5"/>
  <c r="H2182" i="5" s="1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" i="6"/>
  <c r="H2183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2E4708-907D-489D-9ED6-2D679AC05C56}" keepAlive="1" name="Dotaz – dotaz_dotazniky" description="Pripojenie k dotazu dotaz_dotazniky v zošite." type="5" refreshedVersion="8" background="1" saveData="1">
    <dbPr connection="Provider=Microsoft.Mashup.OleDb.1;Data Source=$Workbook$;Location=dotaz_dotazniky;Extended Properties=&quot;&quot;" command="SELECT * FROM [dotaz_dotazniky]"/>
  </connection>
  <connection id="2" xr16:uid="{AE5E811A-638A-40A9-ADDF-31CBB1CB6D22}" keepAlive="1" name="Dotaz – dotaz_nazvy" description="Pripojenie k dotazu dotaz_nazvy v zošite." type="5" refreshedVersion="8" background="1" saveData="1">
    <dbPr connection="Provider=Microsoft.Mashup.OleDb.1;Data Source=$Workbook$;Location=dotaz_nazvy;Extended Properties=&quot;&quot;" command="SELECT * FROM [dotaz_nazvy]"/>
  </connection>
  <connection id="3" xr16:uid="{5F301689-9F97-4DA4-A97B-59500F3EB4F3}" keepAlive="1" name="Dotaz – Parameter1" description="Pripojenie k dotazu Parameter1 v zošite." type="5" refreshedVersion="0" background="1">
    <dbPr connection="Provider=Microsoft.Mashup.OleDb.1;Data Source=$Workbook$;Location=Parameter1;Extended Properties=&quot;&quot;" command="SELECT * FROM [Parameter1]"/>
  </connection>
  <connection id="4" xr16:uid="{B4D09967-4281-4960-BBB8-B743A2431FFD}" keepAlive="1" name="Dotaz – Parameter2" description="Pripojenie k dotazu Parameter2 v zošite." type="5" refreshedVersion="0" background="1">
    <dbPr connection="Provider=Microsoft.Mashup.OleDb.1;Data Source=$Workbook$;Location=Parameter2;Extended Properties=&quot;&quot;" command="SELECT * FROM [Parameter2]"/>
  </connection>
  <connection id="5" xr16:uid="{62D88C1E-F10C-405F-8F3C-492FC08F0DF5}" keepAlive="1" name="Dotaz – Transformovať súbor" description="Pripojenie k dotazu Transformovať súbor v zošite." type="5" refreshedVersion="0" background="1">
    <dbPr connection="Provider=Microsoft.Mashup.OleDb.1;Data Source=$Workbook$;Location=&quot;Transformovať súbor&quot;;Extended Properties=&quot;&quot;" command="SELECT * FROM [Transformovať súbor]"/>
  </connection>
  <connection id="6" xr16:uid="{DF6042C8-EA97-4146-8C0F-9C8A0F488505}" keepAlive="1" name="Dotaz – Transformovať súbor (2)" description="Pripojenie k dotazu Transformovať súbor (2) v zošite." type="5" refreshedVersion="0" background="1">
    <dbPr connection="Provider=Microsoft.Mashup.OleDb.1;Data Source=$Workbook$;Location=&quot;Transformovať súbor (2)&quot;;Extended Properties=&quot;&quot;" command="SELECT * FROM [Transformovať súbor (2)]"/>
  </connection>
  <connection id="7" xr16:uid="{084D9632-97E4-465D-B934-CEE1CB649E12}" keepAlive="1" name="Dotaz – Transformovať vzorový súbor" description="Pripojenie k dotazu Transformovať vzorový súbor v zošite." type="5" refreshedVersion="0" background="1">
    <dbPr connection="Provider=Microsoft.Mashup.OleDb.1;Data Source=$Workbook$;Location=&quot;Transformovať vzorový súbor&quot;;Extended Properties=&quot;&quot;" command="SELECT * FROM [Transformovať vzorový súbor]"/>
  </connection>
  <connection id="8" xr16:uid="{9FEE19E0-D9D9-4838-8AE0-085A710BAAF2}" keepAlive="1" name="Dotaz – Transformovať vzorový súbor (2)" description="Pripojenie k dotazu Transformovať vzorový súbor (2) v zošite." type="5" refreshedVersion="0" background="1">
    <dbPr connection="Provider=Microsoft.Mashup.OleDb.1;Data Source=$Workbook$;Location=&quot;Transformovať vzorový súbor (2)&quot;;Extended Properties=&quot;&quot;" command="SELECT * FROM [Transformovať vzorový súbor (2)]"/>
  </connection>
  <connection id="9" xr16:uid="{AE666E2E-0501-4D3F-AAA7-220E95D63677}" keepAlive="1" name="Dotaz – Vzorový súbor" description="Pripojenie k dotazu Vzorový súbor v zošite." type="5" refreshedVersion="0" background="1">
    <dbPr connection="Provider=Microsoft.Mashup.OleDb.1;Data Source=$Workbook$;Location=&quot;Vzorový súbor&quot;;Extended Properties=&quot;&quot;" command="SELECT * FROM [Vzorový súbor]"/>
  </connection>
  <connection id="10" xr16:uid="{A4473575-AB16-45AB-B3B3-65DBC92B52CF}" keepAlive="1" name="Dotaz – Vzorový súbor (2)" description="Pripojenie k dotazu Vzorový súbor (2) v zošite." type="5" refreshedVersion="0" background="1">
    <dbPr connection="Provider=Microsoft.Mashup.OleDb.1;Data Source=$Workbook$;Location=&quot;Vzorový súbor (2)&quot;;Extended Properties=&quot;&quot;" command="SELECT * FROM [Vzorový súbor (2)]"/>
  </connection>
</connections>
</file>

<file path=xl/sharedStrings.xml><?xml version="1.0" encoding="utf-8"?>
<sst xmlns="http://schemas.openxmlformats.org/spreadsheetml/2006/main" count="16238" uniqueCount="380">
  <si>
    <t>Kategória</t>
  </si>
  <si>
    <t>Položka</t>
  </si>
  <si>
    <t>jednotka</t>
  </si>
  <si>
    <t>Špecifikácia</t>
  </si>
  <si>
    <t>Dostupné pre okresy</t>
  </si>
  <si>
    <t>Poznámka</t>
  </si>
  <si>
    <t>IČO</t>
  </si>
  <si>
    <t>zelenina a ovocie</t>
  </si>
  <si>
    <t>Cibuľa žltá</t>
  </si>
  <si>
    <t>kg</t>
  </si>
  <si>
    <t>BB, ZV, DT, KA, BS, ZH,ZC, BR</t>
  </si>
  <si>
    <t>Cibuľa biela</t>
  </si>
  <si>
    <t>BB, ZV, DT, KA, BS, ZH,ZC,BR</t>
  </si>
  <si>
    <t>Cibuľa červená</t>
  </si>
  <si>
    <t>Cibuľa lahôdková (Zväzok)</t>
  </si>
  <si>
    <t>ks</t>
  </si>
  <si>
    <t>dostupné od 05/23</t>
  </si>
  <si>
    <t>Cesnak</t>
  </si>
  <si>
    <t>Cvikla</t>
  </si>
  <si>
    <t>Čalamáda (balenie 1,5,10 kg)</t>
  </si>
  <si>
    <t xml:space="preserve">Hruška </t>
  </si>
  <si>
    <t>Jablko červené</t>
  </si>
  <si>
    <t>kaliber 65+</t>
  </si>
  <si>
    <t>Jablko zelené</t>
  </si>
  <si>
    <t>Kaleráb (kus)</t>
  </si>
  <si>
    <t>Kaleráb gigant</t>
  </si>
  <si>
    <t>Kapusta kyslá  1/3/5/10 kg balenie</t>
  </si>
  <si>
    <t>bez konzervantov</t>
  </si>
  <si>
    <t>Kapusta biela neskorá</t>
  </si>
  <si>
    <t>Kapusta biela skorá</t>
  </si>
  <si>
    <t>Mrkva</t>
  </si>
  <si>
    <t>Paprika biela pcr</t>
  </si>
  <si>
    <t>skleník - energeticky náročné pestovanie</t>
  </si>
  <si>
    <t xml:space="preserve">Paradajky voľné </t>
  </si>
  <si>
    <t>skleník - energeticky náročné pestovanie, dostupné od 15.03.2023</t>
  </si>
  <si>
    <t>Paradajky coctejl</t>
  </si>
  <si>
    <t>Paradajky cherry</t>
  </si>
  <si>
    <t>Petržlen</t>
  </si>
  <si>
    <t>Reďkovka červená zväzok</t>
  </si>
  <si>
    <t>dostupné od 04/23</t>
  </si>
  <si>
    <t xml:space="preserve">Uhorky </t>
  </si>
  <si>
    <t>poľné/hadovky (podľa dostupnosti) skleník - energeticky náročné pestovanie</t>
  </si>
  <si>
    <t>Zeler</t>
  </si>
  <si>
    <t>Zemiaky neskoré, varný typ A alebo B</t>
  </si>
  <si>
    <t>všetky</t>
  </si>
  <si>
    <t>vajcia</t>
  </si>
  <si>
    <t>Vajce M (obohatená klietka, trieda A)</t>
  </si>
  <si>
    <t>PT,DT, RS,LC,ZV,BR, RA,BB</t>
  </si>
  <si>
    <t>Vajce L (obohatená klietka, trieda A)</t>
  </si>
  <si>
    <t>mäso</t>
  </si>
  <si>
    <t>Bravčové stehno bez kosti</t>
  </si>
  <si>
    <t>všetky okrem BŠ, ZC</t>
  </si>
  <si>
    <t>Bravčová krkovička bez kosti</t>
  </si>
  <si>
    <t>Bravčová krkovička s kosťou</t>
  </si>
  <si>
    <t>BB, LC, RS, PT, VK BR</t>
  </si>
  <si>
    <t>Bravčové plece bez kosti</t>
  </si>
  <si>
    <t>Bravčové plece 3D</t>
  </si>
  <si>
    <t>Bravčový bok bez kosti</t>
  </si>
  <si>
    <t>Bravčový bok s kosťou</t>
  </si>
  <si>
    <t>Bravčová panenka</t>
  </si>
  <si>
    <t>Bravčové karé bez kosti</t>
  </si>
  <si>
    <t>Bravčové karé s kosťou</t>
  </si>
  <si>
    <t>Bravčové kolená predné</t>
  </si>
  <si>
    <t>Bravčové kolená zadné</t>
  </si>
  <si>
    <t>Bravčový lalok</t>
  </si>
  <si>
    <t>Bravčový predok</t>
  </si>
  <si>
    <t>Bravčová kostra</t>
  </si>
  <si>
    <t>Bravčové eurorezy</t>
  </si>
  <si>
    <t>Bravčové rebrá na gril</t>
  </si>
  <si>
    <t>Bravčový chvost</t>
  </si>
  <si>
    <t>Bravčové nohy</t>
  </si>
  <si>
    <t>Bravčové kože</t>
  </si>
  <si>
    <t>Bravčová hlava</t>
  </si>
  <si>
    <t>Bravčové kosti</t>
  </si>
  <si>
    <t>Bravčové kosti z karé a krku</t>
  </si>
  <si>
    <t>Bravčové rebrá z boku</t>
  </si>
  <si>
    <t>Bravčová slanina s kožou</t>
  </si>
  <si>
    <t>Bravčová slanina bez kože</t>
  </si>
  <si>
    <t>Bravčové sadlo</t>
  </si>
  <si>
    <t>Bravčové srdce</t>
  </si>
  <si>
    <t>Bravčový jazyk</t>
  </si>
  <si>
    <t>Bravčová pečeň</t>
  </si>
  <si>
    <t>Bravčové pľúca</t>
  </si>
  <si>
    <t>Bravčová ľadvina</t>
  </si>
  <si>
    <t>Bravčový výrez</t>
  </si>
  <si>
    <t>Bravčové mozgy</t>
  </si>
  <si>
    <t>Bravčová slezina</t>
  </si>
  <si>
    <t>Bravčové vnútornosti korienok</t>
  </si>
  <si>
    <t>Bravčové rebrá špičky</t>
  </si>
  <si>
    <t>Bravčové hrtany</t>
  </si>
  <si>
    <t>mlieko</t>
  </si>
  <si>
    <t>Mlieko polotučné</t>
  </si>
  <si>
    <t>l</t>
  </si>
  <si>
    <t>tuk 1,5% čerstvé</t>
  </si>
  <si>
    <t>Mlieko plnotučné</t>
  </si>
  <si>
    <t>tuk 3,5 % čerstvé</t>
  </si>
  <si>
    <t>Mlieko čerstvé bez úpravy tuku</t>
  </si>
  <si>
    <t>Mlieko UHT</t>
  </si>
  <si>
    <t xml:space="preserve">tuk 1,5% </t>
  </si>
  <si>
    <t>Mlieko 1,5% gastro</t>
  </si>
  <si>
    <t>balenie 10l</t>
  </si>
  <si>
    <t>Mlieko 3,5% gastro</t>
  </si>
  <si>
    <t>mliečne výrobky</t>
  </si>
  <si>
    <t>Jogurt ochutený smotanový</t>
  </si>
  <si>
    <t>balenie 145g</t>
  </si>
  <si>
    <t xml:space="preserve">Jogurt ochutený </t>
  </si>
  <si>
    <t>Jogurt biely smotanový</t>
  </si>
  <si>
    <t xml:space="preserve">Jogurt biely </t>
  </si>
  <si>
    <t>Jogurt biely plnotučný</t>
  </si>
  <si>
    <t>balenie 1kg</t>
  </si>
  <si>
    <t xml:space="preserve">Biely smotanový jogurt </t>
  </si>
  <si>
    <t xml:space="preserve">balenie 1 kg </t>
  </si>
  <si>
    <t>Jogurtové mlieko ochutené jahodové</t>
  </si>
  <si>
    <t>balenie 1l</t>
  </si>
  <si>
    <t>Jogurtové mlieko biele</t>
  </si>
  <si>
    <t>balenie 0,5l</t>
  </si>
  <si>
    <t>Jogurtové mlieko ochutené</t>
  </si>
  <si>
    <t>Zakysané mlieko odtučnené</t>
  </si>
  <si>
    <t>Zakysané mlieko plnotučné</t>
  </si>
  <si>
    <t>balenie 1l tuk 3,5%</t>
  </si>
  <si>
    <t>Zakysanka</t>
  </si>
  <si>
    <t>balenie 200g</t>
  </si>
  <si>
    <t>Tvaroh mäkký hrudkovaný</t>
  </si>
  <si>
    <t>balenie 250g</t>
  </si>
  <si>
    <t>Tvaroh mäkký hrudkovaný gastro</t>
  </si>
  <si>
    <t>balenie 5kg</t>
  </si>
  <si>
    <t>Tvaroh tučný hrudkovaný</t>
  </si>
  <si>
    <t>Tvaroh tučný hrudkovaný gastro</t>
  </si>
  <si>
    <t>Tvaroh hrudkový</t>
  </si>
  <si>
    <t>balenie 250g/0,5kg/1kg</t>
  </si>
  <si>
    <t xml:space="preserve">Kyslá pochúťková smotana 15 % </t>
  </si>
  <si>
    <t>Kyslá pochúťková smotana 15 %</t>
  </si>
  <si>
    <t xml:space="preserve">Jogurtové mlieko ochutené </t>
  </si>
  <si>
    <t>Parenica údená</t>
  </si>
  <si>
    <t>300g</t>
  </si>
  <si>
    <t>Parenica neúdená</t>
  </si>
  <si>
    <t>Nite údené</t>
  </si>
  <si>
    <t>250g</t>
  </si>
  <si>
    <t>Nite neúdené</t>
  </si>
  <si>
    <t>Maslo</t>
  </si>
  <si>
    <t>tuk 82% Balenie 250g</t>
  </si>
  <si>
    <t>Maslo gastro</t>
  </si>
  <si>
    <t>tuk 82% balenie 5kg</t>
  </si>
  <si>
    <t>Horehronec zrejúci syr (porcovaný)</t>
  </si>
  <si>
    <t>balenie cca 200g</t>
  </si>
  <si>
    <t xml:space="preserve">Horehronec zrejúci syr </t>
  </si>
  <si>
    <t>Horehronec zrejúci syr údený (porcovaný)</t>
  </si>
  <si>
    <t xml:space="preserve">Horehronec zrejúci syr údený </t>
  </si>
  <si>
    <t>Cmar</t>
  </si>
  <si>
    <t>Hovädzie plece</t>
  </si>
  <si>
    <t>Hovädzie predné</t>
  </si>
  <si>
    <t>Hovädzie predné slabiny</t>
  </si>
  <si>
    <t>Hovädzie predné s kosťou - rebro</t>
  </si>
  <si>
    <t>Hovädzia sviečková</t>
  </si>
  <si>
    <t>Hovädzie bez kosti/krk močing</t>
  </si>
  <si>
    <t>Hovädzí výrez</t>
  </si>
  <si>
    <t>Hovädzie zadné stehno býk, jalovica</t>
  </si>
  <si>
    <t>Hovädzie zadné - falošná sviečková</t>
  </si>
  <si>
    <t>Hovädzie zadné - falošná sviečková býk</t>
  </si>
  <si>
    <t>Hovädzia roštenka býk, jalovica</t>
  </si>
  <si>
    <t>Hovädzie stehno býk, jalovica</t>
  </si>
  <si>
    <t>Hovädzie plece býk, jalovica</t>
  </si>
  <si>
    <t>Hovädzí krk močing býk, jalovica</t>
  </si>
  <si>
    <t>Hovädzie rebro býk jalovica</t>
  </si>
  <si>
    <t>Hovädzia sviečková býk, jalovica</t>
  </si>
  <si>
    <t>Hovädzia slabina býk jalovica</t>
  </si>
  <si>
    <t>Hovädzia sviečková mrazená</t>
  </si>
  <si>
    <t>Hovädzia štvrť zadná</t>
  </si>
  <si>
    <t>Hovädzia roštenka</t>
  </si>
  <si>
    <t>Hovädzie kosti</t>
  </si>
  <si>
    <t>Hovädzia pečeň</t>
  </si>
  <si>
    <t>Hovädzie pľúca</t>
  </si>
  <si>
    <t>Hovädzie srdce</t>
  </si>
  <si>
    <t>Hovädzia ľadvina, slezina</t>
  </si>
  <si>
    <t>Hovädzí chvost</t>
  </si>
  <si>
    <t>mäsové výrobky</t>
  </si>
  <si>
    <t>Banícka krkovička</t>
  </si>
  <si>
    <t>ZV, ZH, KA, DT</t>
  </si>
  <si>
    <t>Šunka špeciál</t>
  </si>
  <si>
    <t>Šunka z daniela</t>
  </si>
  <si>
    <t>Bratislavké párky</t>
  </si>
  <si>
    <t>Šunka výberová</t>
  </si>
  <si>
    <t>Šunka kráľovská</t>
  </si>
  <si>
    <t>Šunka štandard</t>
  </si>
  <si>
    <t>Bravčová tlačenka</t>
  </si>
  <si>
    <t>Bušinská klobása</t>
  </si>
  <si>
    <t>čertovská klobása</t>
  </si>
  <si>
    <t>Hubert klobása</t>
  </si>
  <si>
    <t>Caba klobása</t>
  </si>
  <si>
    <t>Bušinská - Pročko klobása</t>
  </si>
  <si>
    <t>Cesnaková klobása</t>
  </si>
  <si>
    <t>Bušinský ščipák</t>
  </si>
  <si>
    <t>Čingovská saláma</t>
  </si>
  <si>
    <t>Debrecínska šunka</t>
  </si>
  <si>
    <t>Detvianske párky</t>
  </si>
  <si>
    <t>Diétna saláma</t>
  </si>
  <si>
    <t xml:space="preserve">Gazdovská klobása </t>
  </si>
  <si>
    <t>Gazdovská saláma</t>
  </si>
  <si>
    <t>Paprikový lalok</t>
  </si>
  <si>
    <t>Gazdovský údený bôčik</t>
  </si>
  <si>
    <t>Gril klobása (prešovský kabanos)</t>
  </si>
  <si>
    <t>Klobása bystriansky trvanlivá</t>
  </si>
  <si>
    <t>Gril klobása pikant</t>
  </si>
  <si>
    <t>Tlačenka</t>
  </si>
  <si>
    <t>Grilovacia klobása jemná</t>
  </si>
  <si>
    <t>Hámor pálivá saláma</t>
  </si>
  <si>
    <t>Hovädzie držky mrazené</t>
  </si>
  <si>
    <t>Chrbtová slanina</t>
  </si>
  <si>
    <t xml:space="preserve">Inovecká saláma </t>
  </si>
  <si>
    <t>Jaternice</t>
  </si>
  <si>
    <t xml:space="preserve">Klobása s jelením mäsom </t>
  </si>
  <si>
    <t>Lunch meat</t>
  </si>
  <si>
    <t>Malokarpatská saláma</t>
  </si>
  <si>
    <t>Moravské mäso</t>
  </si>
  <si>
    <t>Nitran saláma</t>
  </si>
  <si>
    <t>Oravská slanina</t>
  </si>
  <si>
    <t>Paprikový bôčik</t>
  </si>
  <si>
    <t>Párky s teľacím mäsom</t>
  </si>
  <si>
    <t>Parizer</t>
  </si>
  <si>
    <t>Rároš saláma</t>
  </si>
  <si>
    <t>Gazdovské údené stehno s kožou</t>
  </si>
  <si>
    <t>Gazdovské údené stehno bez kože</t>
  </si>
  <si>
    <t>Sedliacke stehno</t>
  </si>
  <si>
    <t>Jelenie sušené mäso</t>
  </si>
  <si>
    <t>Hovädzie sušené mäso</t>
  </si>
  <si>
    <t>Sušené karé</t>
  </si>
  <si>
    <t>Spišácke párky</t>
  </si>
  <si>
    <t xml:space="preserve">Strážovská saláma </t>
  </si>
  <si>
    <t>Škvarená bravčová masť</t>
  </si>
  <si>
    <t>Škvarky</t>
  </si>
  <si>
    <t>Špekačky</t>
  </si>
  <si>
    <t>Štart saláma</t>
  </si>
  <si>
    <t>Údená šunka štandard</t>
  </si>
  <si>
    <t>Podpolianska saláma</t>
  </si>
  <si>
    <t xml:space="preserve">Šunkový nárez </t>
  </si>
  <si>
    <t>Šunková saláma</t>
  </si>
  <si>
    <t>Sliačska saláma</t>
  </si>
  <si>
    <t>Jemná saláma</t>
  </si>
  <si>
    <t>Liptom saláma</t>
  </si>
  <si>
    <t>Turista saláma</t>
  </si>
  <si>
    <t>Údená bravčová slanina bez kože</t>
  </si>
  <si>
    <t>Údená bravčová slanina s kožou</t>
  </si>
  <si>
    <t>Údený bravčový lalok</t>
  </si>
  <si>
    <t>Údená slanina opekačka</t>
  </si>
  <si>
    <t>Slanina Mangalica</t>
  </si>
  <si>
    <t>Údená Gazdovská slanina</t>
  </si>
  <si>
    <t>Údená plnená panenka</t>
  </si>
  <si>
    <t>Údené bravčové karé s kosťou</t>
  </si>
  <si>
    <t>Údené karé</t>
  </si>
  <si>
    <t>Údené plece - orech</t>
  </si>
  <si>
    <t>Údené rebro hrubé</t>
  </si>
  <si>
    <t>Údené rebro tenké</t>
  </si>
  <si>
    <t>Údené bravčové nohy</t>
  </si>
  <si>
    <t>Údená bravčová hlava</t>
  </si>
  <si>
    <t>Údené bravčové rebro</t>
  </si>
  <si>
    <t>Údené bravčové kosti</t>
  </si>
  <si>
    <t>Údené bravčové plece</t>
  </si>
  <si>
    <t>Údený hovädzí jazyk</t>
  </si>
  <si>
    <t>Údené bravčové koleno predné</t>
  </si>
  <si>
    <t>Údené bravčové koleno zadné</t>
  </si>
  <si>
    <t>Údená bravčová rolka zo stehna</t>
  </si>
  <si>
    <t>Údený bravčový bok</t>
  </si>
  <si>
    <t>Údená barvčová krkovička bez kosti</t>
  </si>
  <si>
    <t>Údená bravčová krkovička s kosťou</t>
  </si>
  <si>
    <t>Údené lahôdkové karé</t>
  </si>
  <si>
    <t>Údené bravčové stehno bez kože</t>
  </si>
  <si>
    <t>Údené bušinské plece</t>
  </si>
  <si>
    <t>Údené barvčové stehno s kožou</t>
  </si>
  <si>
    <t>Obyčajné párky</t>
  </si>
  <si>
    <t>Vysočina saláma</t>
  </si>
  <si>
    <t>Tvrdý syr?</t>
  </si>
  <si>
    <t>Bratislavské párky</t>
  </si>
  <si>
    <t>zmluva VO platná do 30.6.2023</t>
  </si>
  <si>
    <t>zmluva VO platná do 31.5.2023</t>
  </si>
  <si>
    <t>23%tuku</t>
  </si>
  <si>
    <t>23%tuku, 3kg balenie,</t>
  </si>
  <si>
    <t>100 g balenie</t>
  </si>
  <si>
    <t>bez kosti</t>
  </si>
  <si>
    <t>0,500-1 kg balenie</t>
  </si>
  <si>
    <t>1 ks vak. balenie 115 g</t>
  </si>
  <si>
    <t>neúdený</t>
  </si>
  <si>
    <t>Názov zariadenia</t>
  </si>
  <si>
    <t>Rimavská Sobota</t>
  </si>
  <si>
    <t>Okres</t>
  </si>
  <si>
    <t>Zvolen</t>
  </si>
  <si>
    <t>Žiar nad Hronom</t>
  </si>
  <si>
    <t>Banská Štiavnica</t>
  </si>
  <si>
    <t>Lučenec</t>
  </si>
  <si>
    <t>Veľký Krtíš</t>
  </si>
  <si>
    <t>Revúca</t>
  </si>
  <si>
    <t>DD a DSS Tisovec</t>
  </si>
  <si>
    <t>Banská Bystrica</t>
  </si>
  <si>
    <t>Žarnovica</t>
  </si>
  <si>
    <t>Domov MÁRIE</t>
  </si>
  <si>
    <t>Brezno</t>
  </si>
  <si>
    <t>DD a DSS Sušany</t>
  </si>
  <si>
    <t>Poltár</t>
  </si>
  <si>
    <t>Krupina</t>
  </si>
  <si>
    <t>DD a DSS Senium</t>
  </si>
  <si>
    <t>SOŠ obchodu a služieb</t>
  </si>
  <si>
    <t>Detva</t>
  </si>
  <si>
    <t>ZSS AMBRA</t>
  </si>
  <si>
    <t>množstvo</t>
  </si>
  <si>
    <t>Označenia riadkov</t>
  </si>
  <si>
    <t>Celkový súčet</t>
  </si>
  <si>
    <t>Súčet z množstvo</t>
  </si>
  <si>
    <t>Súčet z celk_cena</t>
  </si>
  <si>
    <t>(Všetko)</t>
  </si>
  <si>
    <t>sociálne</t>
  </si>
  <si>
    <t>DD a DSS Luna</t>
  </si>
  <si>
    <t>DSS Čeláre - Kírť</t>
  </si>
  <si>
    <t>DSS Detva</t>
  </si>
  <si>
    <t>DD a DSS Hriňová</t>
  </si>
  <si>
    <t>ŠZ Tereza, Hronec</t>
  </si>
  <si>
    <t>DD a DSS Krupina</t>
  </si>
  <si>
    <t>DSS Ladomerská Vieska</t>
  </si>
  <si>
    <t>ZSS HARMÓNIA</t>
  </si>
  <si>
    <t>DSS Hrabiny</t>
  </si>
  <si>
    <t>DD a DSS Rimavská Sobota</t>
  </si>
  <si>
    <t>DD a DSS Sebedín-Bečov</t>
  </si>
  <si>
    <t>DD a DSS Tornaľa</t>
  </si>
  <si>
    <t>DSS FEMINA</t>
  </si>
  <si>
    <t>DD a DSS Veľký Krtíš</t>
  </si>
  <si>
    <t>DD a DSS Zvolen</t>
  </si>
  <si>
    <t>DD a DSS Žiar nad Hronom</t>
  </si>
  <si>
    <t>školy</t>
  </si>
  <si>
    <t>Stredná športová škola</t>
  </si>
  <si>
    <t>Školský internát BB</t>
  </si>
  <si>
    <t>SPŠ J. Murgaša</t>
  </si>
  <si>
    <t>SOŠ Pod Bánošom</t>
  </si>
  <si>
    <t>SOŠ techniky a služieb</t>
  </si>
  <si>
    <t>Gymnázium Fiľakovo</t>
  </si>
  <si>
    <t>Gymnázium A. Sládkoviča KA</t>
  </si>
  <si>
    <t>SOŠ technická</t>
  </si>
  <si>
    <t>SOŠ pedagogická</t>
  </si>
  <si>
    <t>SOŠ hotel. služieb a dopr. LC</t>
  </si>
  <si>
    <t>Spojená škola Poltár</t>
  </si>
  <si>
    <t>Gymnázium M. Kukučína</t>
  </si>
  <si>
    <t>SOŠ techn. a agropotrav. RS</t>
  </si>
  <si>
    <t>SOŠ obchodu a služieb RS</t>
  </si>
  <si>
    <t>Gymnázium A. H. Škultétyho</t>
  </si>
  <si>
    <t>Školský internát ZV</t>
  </si>
  <si>
    <t>SOŠ hotel. služieb a obch. ZV</t>
  </si>
  <si>
    <t>SOŠ drevárska ZV</t>
  </si>
  <si>
    <t>SOŠ obchodu a služieb ZH</t>
  </si>
  <si>
    <t>Gymnázium Milana Rúfusa</t>
  </si>
  <si>
    <t>SOŠ služieb a lesníctva BS</t>
  </si>
  <si>
    <t>kategória_zariadenia</t>
  </si>
  <si>
    <t>kat_položky</t>
  </si>
  <si>
    <t>Zošit obsahuje nasledujúce hárky:</t>
  </si>
  <si>
    <t>Vyhodnotenie dotazníkového prieskumu Výzva Farmár</t>
  </si>
  <si>
    <t>november 2022</t>
  </si>
  <si>
    <t>popis</t>
  </si>
  <si>
    <t>dataset</t>
  </si>
  <si>
    <t>pivot</t>
  </si>
  <si>
    <t>cennik</t>
  </si>
  <si>
    <t>info_ovzp</t>
  </si>
  <si>
    <t>cis_ovzp</t>
  </si>
  <si>
    <t>číselník organizácií v zriaditeľskej pôsobnosti BBSK</t>
  </si>
  <si>
    <t>vyzbierané informácie o organizáciách v zriaďovateľskej pôsobnosti, ktoré vypĺňali dotazník, najmä kontaktné údaje</t>
  </si>
  <si>
    <t>hárok, do ktorého je možné vpisovať ceny jednotlivých položiek, ktoré sa následne preklopia do hárku "dataset" ku všetkým položkám</t>
  </si>
  <si>
    <t>vyzbierané údaje od jednotlivých organizácií v zriaďovateľskej pôsobnosti</t>
  </si>
  <si>
    <t>kontingenčná tabuľka, ktorej zdrojom je tabuľka na hárku "dataset"; pri zmene hodnôt v hárkoch "dataset" a "cenník" je potrebné "Obnoviť" kontingenčnú tabuľku</t>
  </si>
  <si>
    <r>
      <t xml:space="preserve">Filtrovanie položiek v kontingenčnej tabuľke podľa: </t>
    </r>
    <r>
      <rPr>
        <sz val="11"/>
        <color theme="1"/>
        <rFont val="Calibri"/>
        <family val="2"/>
        <charset val="238"/>
        <scheme val="minor"/>
      </rPr>
      <t>(Je možné zaškrtnúť možnosť Vybrať viacero položiek)</t>
    </r>
  </si>
  <si>
    <t>jablko červené</t>
  </si>
  <si>
    <t>jablko zelené</t>
  </si>
  <si>
    <t>ovocné šťavy</t>
  </si>
  <si>
    <t>záujem, bez špecifikácie množstva</t>
  </si>
  <si>
    <t>Cena mj bez DPH</t>
  </si>
  <si>
    <t>celk_cena bez DPH</t>
  </si>
  <si>
    <t>cena MJ bez DPH</t>
  </si>
  <si>
    <t>cena MJ s DPH</t>
  </si>
  <si>
    <t>celk_cena s DPH</t>
  </si>
  <si>
    <t>Cena mj s DPH</t>
  </si>
  <si>
    <t>SPOLU</t>
  </si>
  <si>
    <t>vyplní uchádzač</t>
  </si>
  <si>
    <t>3. Túto celkovú cenu zadá uchádzač aj do elektornického systému JOSEPHINE k príslušnému okresu, na ktorý predkladá ponuku.</t>
  </si>
  <si>
    <r>
      <t xml:space="preserve">1. Uchádzač na tejto záložke s názvom </t>
    </r>
    <r>
      <rPr>
        <b/>
        <sz val="20"/>
        <color theme="1"/>
        <rFont val="Calibri"/>
        <family val="2"/>
        <charset val="238"/>
        <scheme val="minor"/>
      </rPr>
      <t>cennik</t>
    </r>
    <r>
      <rPr>
        <sz val="20"/>
        <color theme="1"/>
        <rFont val="Calibri"/>
        <family val="2"/>
        <scheme val="minor"/>
      </rPr>
      <t xml:space="preserve"> vyplní ceny MJ bez DPH a ceny MJ s DPH.</t>
    </r>
  </si>
  <si>
    <r>
      <t xml:space="preserve">2. Uchádzač na záložke </t>
    </r>
    <r>
      <rPr>
        <b/>
        <sz val="20"/>
        <color theme="1"/>
        <rFont val="Calibri"/>
        <family val="2"/>
        <charset val="238"/>
        <scheme val="minor"/>
      </rPr>
      <t>dataset</t>
    </r>
    <r>
      <rPr>
        <sz val="20"/>
        <color theme="1"/>
        <rFont val="Calibri"/>
        <family val="2"/>
        <scheme val="minor"/>
      </rPr>
      <t xml:space="preserve"> odfiltruje okres, v rámci ktorého predkladá ponuku a zobrazí sa celková cena za okres.</t>
    </r>
  </si>
  <si>
    <r>
      <t xml:space="preserve">Uchádzač: </t>
    </r>
    <r>
      <rPr>
        <b/>
        <i/>
        <sz val="11"/>
        <color theme="1"/>
        <rFont val="Calibri"/>
        <family val="2"/>
        <charset val="238"/>
        <scheme val="minor"/>
      </rPr>
      <t>vyplňte obchodné meno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</si>
</sst>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2" fillId="0" borderId="0" xfId="0" applyFont="1"/>
    <xf numFmtId="0" fontId="0" fillId="2" borderId="0" xfId="0" applyFill="1"/>
    <xf numFmtId="17" fontId="0" fillId="0" borderId="0" xfId="0" applyNumberFormat="1"/>
    <xf numFmtId="0" fontId="4" fillId="0" borderId="0" xfId="0" applyFont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1" fontId="0" fillId="0" borderId="0" xfId="0" applyNumberFormat="1"/>
    <xf numFmtId="0" fontId="0" fillId="0" borderId="0" xfId="0" applyProtection="1"/>
    <xf numFmtId="43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0" fillId="0" borderId="0" xfId="0" applyFill="1" applyProtection="1">
      <protection locked="0"/>
    </xf>
  </cellXfs>
  <cellStyles count="1">
    <cellStyle name="Normálna" xfId="0" builtinId="0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164" formatCode="#,##0.00\ &quot;€&quot;"/>
      <protection locked="1" hidden="0"/>
    </dxf>
    <dxf>
      <numFmt numFmtId="0" formatCode="General"/>
    </dxf>
    <dxf>
      <numFmt numFmtId="164" formatCode="#,##0.00\ &quot;€&quot;"/>
      <protection locked="1" hidden="0"/>
    </dxf>
    <dxf>
      <numFmt numFmtId="0" formatCode="General"/>
    </dxf>
    <dxf>
      <numFmt numFmtId="164" formatCode="#,##0.00\ &quot;€&quot;"/>
      <protection locked="1" hidden="0"/>
    </dxf>
    <dxf>
      <numFmt numFmtId="164" formatCode="#,##0.00\ &quot;€&quot;"/>
      <protection locked="1" hidden="0"/>
    </dxf>
    <dxf>
      <numFmt numFmtId="0" formatCode="General"/>
    </dxf>
    <dxf>
      <numFmt numFmtId="35" formatCode="_-* #,##0.00_-;\-* #,##0.00_-;_-* &quot;-&quot;??_-;_-@_-"/>
      <protection locked="1" hidden="0"/>
    </dxf>
    <dxf>
      <numFmt numFmtId="0" formatCode="General"/>
    </dxf>
    <dxf>
      <numFmt numFmtId="35" formatCode="_-* #,##0.00_-;\-* #,##0.00_-;_-* &quot;-&quot;??_-;_-@_-"/>
      <protection locked="1" hidden="0"/>
    </dxf>
    <dxf>
      <numFmt numFmtId="164" formatCode="#,##0.00\ &quot;€&quot;"/>
    </dxf>
    <dxf>
      <numFmt numFmtId="165" formatCode="_-* #,##0_-;\-* #,##0_-;_-* &quot;-&quot;??_-;_-@_-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ucbb.sharepoint.com/sites/UradRABBSK/Zdielane%20dokumenty/vyzva_farmar/prieskum_dotazniky_2022_november/prieskum_2022_nov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z_dotazniky"/>
      <sheetName val="dotaz_nazvy"/>
      <sheetName val="cis_ovzp"/>
      <sheetName val="check"/>
      <sheetName val="check2"/>
      <sheetName val="dataset"/>
      <sheetName val="cennik"/>
      <sheetName val="prieskum_2022_novembe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ezinová Lenka" refreshedDate="44942.482315046298" createdVersion="8" refreshedVersion="8" minRefreshableVersion="3" recordCount="2179" xr:uid="{340ECFF2-33AE-4CE3-A00B-67EB5170133E}">
  <cacheSource type="worksheet">
    <worksheetSource name="Tabuľka5"/>
  </cacheSource>
  <cacheFields count="13">
    <cacheField name="Kategória" numFmtId="0">
      <sharedItems count="6">
        <s v="vajcia"/>
        <s v="mäso"/>
        <s v="mlieko"/>
        <s v="mliečne výrobky"/>
        <s v="mäsové výrobky"/>
        <s v="zelenina a ovocie"/>
      </sharedItems>
    </cacheField>
    <cacheField name="Položka" numFmtId="0">
      <sharedItems count="222">
        <s v="Vajce L (obohatená klietka, trieda A)"/>
        <s v="Bravčové stehno bez kosti"/>
        <s v="Bravčová krkovička bez kosti"/>
        <s v="Bravčové plece 3D"/>
        <s v="Bravčový bok bez kosti"/>
        <s v="Bravčová panenka"/>
        <s v="Bravčové karé bez kosti"/>
        <s v="Bravčové kolená zadné"/>
        <s v="Bravčové rebrá na gril"/>
        <s v="Bravčové kosti z karé a krku"/>
        <s v="Bravčová pečeň"/>
        <s v="Mlieko UHT"/>
        <s v="Jogurt biely plnotučný"/>
        <s v="Tvaroh hrudkový"/>
        <s v="Kyslá pochúťková smotana 15 % "/>
        <s v="Maslo"/>
        <s v="Hovädzie bez kosti/krk močing"/>
        <s v="Hovädzie zadné - falošná sviečková"/>
        <s v="Hovädzia roštenka býk, jalovica"/>
        <s v="Hovädzie kosti"/>
        <s v="Šunka výberová"/>
        <s v="Gazdovská klobása "/>
        <s v="Grilovacia klobása jemná"/>
        <s v="Hovädzie držky mrazené"/>
        <s v="Malokarpatská saláma"/>
        <s v="Škvarená bravčová masť"/>
        <s v="Škvarky"/>
        <s v="Údená bravčová slanina bez kože"/>
        <s v="Údené bravčové koleno zadné"/>
        <s v="Údená bravčová rolka zo stehna"/>
        <s v="Údené lahôdkové karé"/>
        <s v="Obyčajné párky"/>
        <s v="Cibuľa žltá"/>
        <s v="Cibuľa červená"/>
        <s v="Cibuľa lahôdková (Zväzok)"/>
        <s v="Cesnak"/>
        <s v="Cvikla"/>
        <s v="Čalamáda (balenie 1,5,10 kg)"/>
        <s v="Hruška "/>
        <s v="Jablko červené"/>
        <s v="Jablko zelené"/>
        <s v="Kaleráb (kus)"/>
        <s v="Kapusta kyslá  1/3/5/10 kg balenie"/>
        <s v="Kapusta biela neskorá"/>
        <s v="Kapusta biela skorá"/>
        <s v="Mrkva"/>
        <s v="Paprika biela pcr"/>
        <s v="Paradajky voľné "/>
        <s v="Petržlen"/>
        <s v="Reďkovka červená zväzok"/>
        <s v="Uhorky "/>
        <s v="Zeler"/>
        <s v="Zemiaky neskoré, varný typ A alebo B"/>
        <s v="Vajce M (obohatená klietka, trieda A)"/>
        <s v="Bravčové plece bez kosti"/>
        <s v="Bravčová slanina bez kože"/>
        <s v="Bravčové sadlo"/>
        <s v="Mlieko polotučné"/>
        <s v="Mlieko plnotučné"/>
        <s v="Mlieko 1,5% gastro"/>
        <s v="Jogurt ochutený smotanový"/>
        <s v="Jogurt ochutený "/>
        <s v="Biely smotanový jogurt "/>
        <s v="Jogurtové mlieko ochutené"/>
        <s v="Zakysanka"/>
        <s v="Tvaroh tučný hrudkovaný"/>
        <s v="Tvaroh tučný hrudkovaný gastro"/>
        <s v="Kyslá pochúťková smotana 15 %"/>
        <s v="Parenica údená"/>
        <s v="Parenica neúdená"/>
        <s v="Nite údené"/>
        <s v="Nite neúdené"/>
        <s v="Horehronec zrejúci syr "/>
        <s v="Horehronec zrejúci syr údený "/>
        <s v="Hovädzie zadné stehno býk, jalovica"/>
        <s v="Hovädzie rebro býk jalovica"/>
        <s v="Šunka špeciál"/>
        <s v="Bratislavké párky"/>
        <s v="Šunka kráľovská"/>
        <s v="Jaternice"/>
        <s v="Moravské mäso"/>
        <s v="Nitran saláma"/>
        <s v="Párky s teľacím mäsom"/>
        <s v="Spišácke párky"/>
        <s v="Špekačky"/>
        <s v="Šunková saláma"/>
        <s v="Údené karé"/>
        <s v="Kaleráb gigant"/>
        <s v="Paradajky cherry"/>
        <s v="Bravčový bok s kosťou"/>
        <s v="Tvaroh mäkký hrudkovaný"/>
        <s v="Klobása bystriansky trvanlivá"/>
        <s v="Chrbtová slanina"/>
        <s v="Oravská slanina"/>
        <s v="Údená Gazdovská slanina"/>
        <s v="Údená barvčová krkovička bez kosti"/>
        <s v="Tvaroh mäkký hrudkovaný gastro"/>
        <s v="Cibuľa biela"/>
        <s v="Paradajky coctejl"/>
        <s v="Bravčová slanina s kožou"/>
        <s v="Jogurt biely smotanový"/>
        <s v="Jogurtové mlieko ochutené jahodové"/>
        <s v="Zakysané mlieko odtučnené"/>
        <s v="Cmar"/>
        <s v="Hovädzie plece"/>
        <s v="Hovädzie stehno býk, jalovica"/>
        <s v="Hovädzie plece býk, jalovica"/>
        <s v="Banícka krkovička"/>
        <s v="Diétna saláma"/>
        <s v="Inovecká saláma "/>
        <s v="Parizer"/>
        <s v="Strážovská saláma "/>
        <s v="Údené plece - orech"/>
        <s v="Vysočina saláma"/>
        <s v="Bravčová krkovička s kosťou"/>
        <s v="Bravčové karé s kosťou"/>
        <s v="Šunka štandard"/>
        <s v="Bravčová tlačenka"/>
        <s v="Paprikový lalok"/>
        <s v="Sliačska saláma"/>
        <s v="Jemná saláma"/>
        <s v="Liptom saláma"/>
        <s v="Turista saláma"/>
        <s v="Bravčové kosti"/>
        <s v="Bušinská klobása"/>
        <s v="Cesnaková klobása"/>
        <s v="Čingovská saláma"/>
        <s v="Debrecínska šunka"/>
        <s v="Lunch meat"/>
        <s v="Údená bravčová slanina s kožou"/>
        <s v="Slanina Mangalica"/>
        <s v="Údené bravčové rebro"/>
        <s v="Údené bravčové koleno predné"/>
        <s v="Zakysané mlieko plnotučné"/>
        <s v="Paprikový bôčik"/>
        <s v="Bravčové nohy"/>
        <s v="Bravčové kože"/>
        <s v="Bravčové rebrá z boku"/>
        <s v="Hovädzie predné"/>
        <s v="Hovädzí krk močing býk, jalovica"/>
        <s v="Bravčové kolená predné"/>
        <s v="Bravčový lalok"/>
        <s v="Bravčový predok"/>
        <s v="Bravčová kostra"/>
        <s v="Bravčové eurorezy"/>
        <s v="Bravčový chvost"/>
        <s v="Bravčová hlava"/>
        <s v="Bravčové srdce"/>
        <s v="Bravčový jazyk"/>
        <s v="Bravčové pľúca"/>
        <s v="Bravčová ľadvina"/>
        <s v="Bravčový výrez"/>
        <s v="Bravčové mozgy"/>
        <s v="Bravčová slezina"/>
        <s v="Bravčové vnútornosti korienok"/>
        <s v="Bravčové rebrá špičky"/>
        <s v="Bravčové hrtany"/>
        <s v="Mlieko čerstvé bez úpravy tuku"/>
        <s v="Mlieko 3,5% gastro"/>
        <s v="Jogurt biely "/>
        <s v="Jogurtové mlieko biele"/>
        <s v="Jogurtové mlieko ochutené "/>
        <s v="Maslo gastro"/>
        <s v="Horehronec zrejúci syr (porcovaný)"/>
        <s v="Horehronec zrejúci syr údený (porcovaný)"/>
        <s v="Hovädzie predné slabiny"/>
        <s v="Hovädzie predné s kosťou - rebro"/>
        <s v="Hovädzia sviečková"/>
        <s v="Hovädzí výrez"/>
        <s v="Hovädzie zadné - falošná sviečková býk"/>
        <s v="Hovädzia sviečková býk, jalovica"/>
        <s v="Hovädzia slabina býk jalovica"/>
        <s v="Hovädzia sviečková mrazená"/>
        <s v="Hovädzia štvrť zadná"/>
        <s v="Hovädzia roštenka"/>
        <s v="Hovädzia pečeň"/>
        <s v="Hovädzie pľúca"/>
        <s v="Hovädzie srdce"/>
        <s v="Hovädzia ľadvina, slezina"/>
        <s v="Hovädzí chvost"/>
        <s v="Šunka z daniela"/>
        <s v="čertovská klobása"/>
        <s v="Hubert klobása"/>
        <s v="Caba klobása"/>
        <s v="Bušinská - Pročko klobása"/>
        <s v="Bušinský ščipák"/>
        <s v="Detvianske párky"/>
        <s v="Gazdovská saláma"/>
        <s v="Gazdovský údený bôčik"/>
        <s v="Gril klobása (prešovský kabanos)"/>
        <s v="Gril klobása pikant"/>
        <s v="Tlačenka"/>
        <s v="Hámor pálivá saláma"/>
        <s v="Klobása s jelením mäsom "/>
        <s v="Rároš saláma"/>
        <s v="Gazdovské údené stehno s kožou"/>
        <s v="Gazdovské údené stehno bez kože"/>
        <s v="Sedliacke stehno"/>
        <s v="Jelenie sušené mäso"/>
        <s v="Hovädzie sušené mäso"/>
        <s v="Sušené karé"/>
        <s v="Štart saláma"/>
        <s v="Údená šunka štandard"/>
        <s v="Podpolianska saláma"/>
        <s v="Šunkový nárez "/>
        <s v="Údený bravčový lalok"/>
        <s v="Údená slanina opekačka"/>
        <s v="Údená plnená panenka"/>
        <s v="Údené bravčové karé s kosťou"/>
        <s v="Údené rebro hrubé"/>
        <s v="Údené rebro tenké"/>
        <s v="Údené bravčové nohy"/>
        <s v="Údená bravčová hlava"/>
        <s v="Údené bravčové kosti"/>
        <s v="Údené bravčové plece"/>
        <s v="Údený hovädzí jazyk"/>
        <s v="Údený bravčový bok"/>
        <s v="Údená bravčová krkovička s kosťou"/>
        <s v="Údené bravčové stehno bez kože"/>
        <s v="Údené bušinské plece"/>
        <s v="Údené barvčové stehno s kožou"/>
        <s v="ovocné šťavy"/>
      </sharedItems>
    </cacheField>
    <cacheField name="jednotka" numFmtId="0">
      <sharedItems/>
    </cacheField>
    <cacheField name="Špecifikácia" numFmtId="0">
      <sharedItems containsBlank="1"/>
    </cacheField>
    <cacheField name="Dostupné pre okresy" numFmtId="0">
      <sharedItems containsBlank="1"/>
    </cacheField>
    <cacheField name="množstvo" numFmtId="0">
      <sharedItems containsSemiMixedTypes="0" containsString="0" containsNumber="1" containsInteger="1" minValue="0" maxValue="30000"/>
    </cacheField>
    <cacheField name="cena MJ" numFmtId="0">
      <sharedItems containsSemiMixedTypes="0" containsString="0" containsNumber="1" containsInteger="1" minValue="0" maxValue="0"/>
    </cacheField>
    <cacheField name="celk_cena" numFmtId="0">
      <sharedItems containsSemiMixedTypes="0" containsString="0" containsNumber="1" containsInteger="1" minValue="0" maxValue="0"/>
    </cacheField>
    <cacheField name="Poznámka" numFmtId="0">
      <sharedItems containsBlank="1" containsMixedTypes="1" containsNumber="1" containsInteger="1" minValue="10" maxValue="10"/>
    </cacheField>
    <cacheField name="IČO" numFmtId="0">
      <sharedItems containsSemiMixedTypes="0" containsString="0" containsNumber="1" containsInteger="1" minValue="160580" maxValue="52757056"/>
    </cacheField>
    <cacheField name="Názov zariadenia" numFmtId="0">
      <sharedItems count="75">
        <s v="SOŠ obchodu a služieb RS"/>
        <s v="SOŠ drevárska ZV"/>
        <s v="SOŠ obchodu a služieb ZH"/>
        <s v="SOŠ služieb a lesníctva BS"/>
        <s v="SOŠ techn. a agropotrav. RS"/>
        <s v="SOŠ technická"/>
        <s v="DD a DSS Veľký Krtíš"/>
        <s v="ZSS HARMÓNIA"/>
        <s v="Gymnázium M. Kukučína"/>
        <s v="DD a DSS Tornaľa"/>
        <s v="Gymnázium Milana Rúfusa"/>
        <s v="DD a DSS Tisovec"/>
        <s v="SPŠ J. Murgaša"/>
        <s v="DSS Hrabiny"/>
        <s v="DD a DSS Zvolen"/>
        <s v="DD a DSS Rimavská Sobota"/>
        <s v="Gymnázium Fiľakovo"/>
        <s v="SOŠ pedagogická"/>
        <s v="DSS FEMINA"/>
        <s v="Domov MÁRIE"/>
        <s v="Gymnázium A. H. Škultétyho"/>
        <s v="ŠZ Tereza, Hronec"/>
        <s v="DSS Ladomerská Vieska"/>
        <s v="SOŠ hotel. služieb a dopr. LC"/>
        <s v="DD a DSS Sušany"/>
        <s v="Gymnázium A. Sládkoviča KA"/>
        <s v="DD a DSS Krupina"/>
        <s v="DD a DSS Senium"/>
        <s v="DSS Čeláre - Kírť"/>
        <s v="DD a DSS Luna"/>
        <s v="DD a DSS Sebedín-Bečov"/>
        <s v="SOŠ obchodu a služieb"/>
        <s v="DSS Detva"/>
        <s v="SOŠ techniky a služieb"/>
        <s v="SOŠ Pod Bánošom"/>
        <s v="Stredná športová škola"/>
        <s v="Školský internát BB"/>
        <s v="ZSS AMBRA"/>
        <s v="DD a DSS Žiar nad Hronom"/>
        <s v="DD a DSS Hriňová"/>
        <s v="SOŠ hotel. služieb a obch. ZV"/>
        <s v="Školský internát ZV"/>
        <s v="Spojená škola Poltár"/>
        <s v="Strednáí odborná škola pedagogická - Pedagógiai Szakközépiskola" u="1"/>
        <s v="Školská jedáleň pri GAS Krupina" u="1"/>
        <s v="DD a DSS Bukovec" u="1"/>
        <s v="Domov dôchodcov a DSS Rimavská Sobota" u="1"/>
        <s v="SOŠ ,služieb a lesníctva,Kolpašská1586/9" u="1"/>
        <s v="Stredná odborná škola technická a agropotravinárska" u="1"/>
        <s v="Školská jedáleň ako súčasť Školského internátu" u="1"/>
        <s v="DDaDSS" u="1"/>
        <s v="Jedáleň pri SOŠ, Pod Bánošom 80, Banská Bystrica" u="1"/>
        <s v="DSS Hrabiny B" u="1"/>
        <s v="n/a" u="1"/>
        <s v="ZSS Hármónia " u="1"/>
        <s v="Školská jedáleň ako súčasť Strednej odbornej školy techniky a služieb" u="1"/>
        <s v="DSS Čeláre-Kirť" u="1"/>
        <s v="DD a DSS Luna Brezno" u="1"/>
        <s v="Školská jedáleň pri Gymnáziu A.H. Škultétyho" u="1"/>
        <s v="Domov dôchodcov a DSS Krupina" u="1"/>
        <s v="Školská jedáleň ako súčasť GMK" u="1"/>
        <s v="SOŠ HSAO" u="1"/>
        <s v="Školský internát Zvolen" u="1"/>
        <s v="Domov sociálnych služieb" u="1"/>
        <s v="Reštaurácia  Čierny Orol" u="1"/>
        <s v="Školská jedáleň ako súčasť SPŠ J.Murgaša" u="1"/>
        <s v="Špecializované zariadenie Tereza" u="1"/>
        <s v="ŠJ pri Gymnáziu - Gymnáziu" u="1"/>
        <s v="SOŠ obchodu a služieb, Jilemnického 1282, Žiar nad Hronom" u="1"/>
        <s v="Domov dôchodcov a domov sociálnych služieb" u="1"/>
        <s v="Gymnázium ŠJ , Ul. Kollára 2, Žiar nad Hronom" u="1"/>
        <s v="ŠJ pri SOŠ hotelových služieb a dopravy" u="1"/>
        <s v="SOŠ drevárska " u="1"/>
        <s v="Školská jedáleň, Stredná športová škola" u="1"/>
        <s v="Domov dôchodcov a domov sociálnych služieb hriňová" u="1"/>
      </sharedItems>
    </cacheField>
    <cacheField name="Okres" numFmtId="0">
      <sharedItems count="14">
        <s v="Rimavská Sobota"/>
        <s v="Zvolen"/>
        <s v="Žiar nad Hronom"/>
        <s v="Banská Štiavnica"/>
        <s v="Lučenec"/>
        <s v="Veľký Krtíš"/>
        <s v="Revúca"/>
        <s v="Banská Bystrica"/>
        <s v="Žarnovica"/>
        <s v="Brezno"/>
        <s v="Poltár"/>
        <s v="Krupina"/>
        <s v="Detva"/>
        <s v="n/a" u="1"/>
      </sharedItems>
    </cacheField>
    <cacheField name="kategória_zariadenia" numFmtId="0">
      <sharedItems count="2">
        <s v="školy"/>
        <s v="sociál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9">
  <r>
    <x v="0"/>
    <x v="0"/>
    <s v="ks"/>
    <m/>
    <s v="PT,DT, RS,LC,ZV,BR, RA,BB"/>
    <n v="6000"/>
    <n v="0"/>
    <n v="0"/>
    <m/>
    <n v="42195438"/>
    <x v="0"/>
    <x v="0"/>
    <x v="0"/>
  </r>
  <r>
    <x v="1"/>
    <x v="1"/>
    <s v="kg"/>
    <m/>
    <s v="všetky okrem BŠ, ZC"/>
    <n v="100"/>
    <n v="0"/>
    <n v="0"/>
    <m/>
    <n v="42195438"/>
    <x v="0"/>
    <x v="0"/>
    <x v="0"/>
  </r>
  <r>
    <x v="1"/>
    <x v="2"/>
    <s v="kg"/>
    <m/>
    <s v="všetky okrem BŠ, ZC"/>
    <n v="250"/>
    <n v="0"/>
    <n v="0"/>
    <m/>
    <n v="42195438"/>
    <x v="0"/>
    <x v="0"/>
    <x v="0"/>
  </r>
  <r>
    <x v="1"/>
    <x v="3"/>
    <s v="kg"/>
    <m/>
    <s v="BB, LC, RS, PT, VK BR"/>
    <n v="300"/>
    <n v="0"/>
    <n v="0"/>
    <m/>
    <n v="42195438"/>
    <x v="0"/>
    <x v="0"/>
    <x v="0"/>
  </r>
  <r>
    <x v="1"/>
    <x v="4"/>
    <s v="kg"/>
    <m/>
    <s v="všetky okrem BŠ, ZC"/>
    <n v="100"/>
    <n v="0"/>
    <n v="0"/>
    <m/>
    <n v="42195438"/>
    <x v="0"/>
    <x v="0"/>
    <x v="0"/>
  </r>
  <r>
    <x v="1"/>
    <x v="5"/>
    <s v="kg"/>
    <m/>
    <s v="všetky okrem BŠ, ZC"/>
    <n v="100"/>
    <n v="0"/>
    <n v="0"/>
    <m/>
    <n v="42195438"/>
    <x v="0"/>
    <x v="0"/>
    <x v="0"/>
  </r>
  <r>
    <x v="1"/>
    <x v="6"/>
    <s v="kg"/>
    <m/>
    <s v="všetky okrem BŠ, ZC"/>
    <n v="400"/>
    <n v="0"/>
    <n v="0"/>
    <m/>
    <n v="42195438"/>
    <x v="0"/>
    <x v="0"/>
    <x v="0"/>
  </r>
  <r>
    <x v="1"/>
    <x v="7"/>
    <s v="kg"/>
    <m/>
    <s v="BB, LC, RS, PT, VK BR"/>
    <n v="80"/>
    <n v="0"/>
    <n v="0"/>
    <m/>
    <n v="42195438"/>
    <x v="0"/>
    <x v="0"/>
    <x v="0"/>
  </r>
  <r>
    <x v="1"/>
    <x v="8"/>
    <s v="kg"/>
    <m/>
    <s v="BB, LC, RS, PT, VK BR"/>
    <n v="40"/>
    <n v="0"/>
    <n v="0"/>
    <m/>
    <n v="42195438"/>
    <x v="0"/>
    <x v="0"/>
    <x v="0"/>
  </r>
  <r>
    <x v="1"/>
    <x v="9"/>
    <s v="kg"/>
    <m/>
    <s v="BB, LC, RS, PT, VK BR"/>
    <n v="150"/>
    <n v="0"/>
    <n v="0"/>
    <m/>
    <n v="42195438"/>
    <x v="0"/>
    <x v="0"/>
    <x v="0"/>
  </r>
  <r>
    <x v="1"/>
    <x v="10"/>
    <s v="kg"/>
    <m/>
    <s v="BB, LC, RS, PT, VK BR"/>
    <n v="20"/>
    <n v="0"/>
    <n v="0"/>
    <m/>
    <n v="42195438"/>
    <x v="0"/>
    <x v="0"/>
    <x v="0"/>
  </r>
  <r>
    <x v="2"/>
    <x v="11"/>
    <s v="l"/>
    <s v="tuk 1,5% "/>
    <s v="všetky"/>
    <n v="900"/>
    <n v="0"/>
    <n v="0"/>
    <m/>
    <n v="42195438"/>
    <x v="0"/>
    <x v="0"/>
    <x v="0"/>
  </r>
  <r>
    <x v="3"/>
    <x v="12"/>
    <s v="kg"/>
    <s v="balenie 1kg"/>
    <s v="všetky"/>
    <n v="20"/>
    <n v="0"/>
    <n v="0"/>
    <m/>
    <n v="42195438"/>
    <x v="0"/>
    <x v="0"/>
    <x v="0"/>
  </r>
  <r>
    <x v="3"/>
    <x v="13"/>
    <s v="kg"/>
    <s v="balenie 250g/0,5kg/1kg"/>
    <s v="všetky"/>
    <n v="25"/>
    <n v="0"/>
    <n v="0"/>
    <m/>
    <n v="42195438"/>
    <x v="0"/>
    <x v="0"/>
    <x v="0"/>
  </r>
  <r>
    <x v="3"/>
    <x v="14"/>
    <s v="kg"/>
    <s v="balenie 1kg"/>
    <s v="všetky"/>
    <n v="80"/>
    <n v="0"/>
    <n v="0"/>
    <m/>
    <n v="42195438"/>
    <x v="0"/>
    <x v="0"/>
    <x v="0"/>
  </r>
  <r>
    <x v="3"/>
    <x v="15"/>
    <s v="kg"/>
    <s v="tuk 82% Balenie 250g"/>
    <s v="všetky"/>
    <n v="100"/>
    <n v="0"/>
    <n v="0"/>
    <m/>
    <n v="42195438"/>
    <x v="0"/>
    <x v="0"/>
    <x v="0"/>
  </r>
  <r>
    <x v="1"/>
    <x v="16"/>
    <s v="kg"/>
    <m/>
    <s v="BB, LC, RS, PT, VK BR"/>
    <n v="100"/>
    <n v="0"/>
    <n v="0"/>
    <m/>
    <n v="42195438"/>
    <x v="0"/>
    <x v="0"/>
    <x v="0"/>
  </r>
  <r>
    <x v="1"/>
    <x v="17"/>
    <s v="kg"/>
    <m/>
    <s v="BB, LC, RS, PT, VK BR"/>
    <n v="250"/>
    <n v="0"/>
    <n v="0"/>
    <m/>
    <n v="42195438"/>
    <x v="0"/>
    <x v="0"/>
    <x v="0"/>
  </r>
  <r>
    <x v="1"/>
    <x v="18"/>
    <s v="kg"/>
    <m/>
    <s v="BB, LC, RS, PT, VK BR"/>
    <n v="30"/>
    <n v="0"/>
    <n v="0"/>
    <m/>
    <n v="42195438"/>
    <x v="0"/>
    <x v="0"/>
    <x v="0"/>
  </r>
  <r>
    <x v="1"/>
    <x v="19"/>
    <s v="kg"/>
    <m/>
    <s v="BB, LC, RS, PT, VK BR"/>
    <n v="200"/>
    <n v="0"/>
    <n v="0"/>
    <m/>
    <n v="42195438"/>
    <x v="0"/>
    <x v="0"/>
    <x v="0"/>
  </r>
  <r>
    <x v="4"/>
    <x v="20"/>
    <s v="kg"/>
    <m/>
    <s v="BB, LC, RS, PT, VK BR"/>
    <n v="70"/>
    <n v="0"/>
    <n v="0"/>
    <m/>
    <n v="42195438"/>
    <x v="0"/>
    <x v="0"/>
    <x v="0"/>
  </r>
  <r>
    <x v="4"/>
    <x v="21"/>
    <s v="kg"/>
    <m/>
    <s v="ZV, ZH, KA, DT"/>
    <n v="120"/>
    <n v="0"/>
    <n v="0"/>
    <m/>
    <n v="42195438"/>
    <x v="0"/>
    <x v="0"/>
    <x v="0"/>
  </r>
  <r>
    <x v="4"/>
    <x v="22"/>
    <s v="kg"/>
    <m/>
    <s v="BB, LC, RS, PT, VK BR"/>
    <n v="20"/>
    <n v="0"/>
    <n v="0"/>
    <m/>
    <n v="42195438"/>
    <x v="0"/>
    <x v="0"/>
    <x v="0"/>
  </r>
  <r>
    <x v="4"/>
    <x v="23"/>
    <s v="kg"/>
    <m/>
    <s v="všetky okrem BŠ, ZC"/>
    <n v="80"/>
    <n v="0"/>
    <n v="0"/>
    <m/>
    <n v="42195438"/>
    <x v="0"/>
    <x v="0"/>
    <x v="0"/>
  </r>
  <r>
    <x v="4"/>
    <x v="24"/>
    <s v="kg"/>
    <m/>
    <s v="BB, LC, RS, PT, VK BR"/>
    <n v="5"/>
    <n v="0"/>
    <n v="0"/>
    <m/>
    <n v="42195438"/>
    <x v="0"/>
    <x v="0"/>
    <x v="0"/>
  </r>
  <r>
    <x v="4"/>
    <x v="25"/>
    <s v="kg"/>
    <m/>
    <s v="všetky okrem BŠ, ZC"/>
    <n v="200"/>
    <n v="0"/>
    <n v="0"/>
    <m/>
    <n v="42195438"/>
    <x v="0"/>
    <x v="0"/>
    <x v="0"/>
  </r>
  <r>
    <x v="4"/>
    <x v="26"/>
    <s v="kg"/>
    <m/>
    <s v="BB, LC, RS, PT, VK BR"/>
    <n v="3"/>
    <n v="0"/>
    <n v="0"/>
    <m/>
    <n v="42195438"/>
    <x v="0"/>
    <x v="0"/>
    <x v="0"/>
  </r>
  <r>
    <x v="4"/>
    <x v="27"/>
    <s v="kg"/>
    <m/>
    <s v="BB, LC, RS, PT, VK BR"/>
    <n v="150"/>
    <n v="0"/>
    <n v="0"/>
    <m/>
    <n v="42195438"/>
    <x v="0"/>
    <x v="0"/>
    <x v="0"/>
  </r>
  <r>
    <x v="4"/>
    <x v="28"/>
    <s v="kg"/>
    <m/>
    <s v="BB, LC, RS, PT, VK BR"/>
    <n v="20"/>
    <n v="0"/>
    <n v="0"/>
    <m/>
    <n v="42195438"/>
    <x v="0"/>
    <x v="0"/>
    <x v="0"/>
  </r>
  <r>
    <x v="4"/>
    <x v="29"/>
    <s v="kg"/>
    <m/>
    <s v="BB, LC, RS, PT, VK BR"/>
    <n v="60"/>
    <n v="0"/>
    <n v="0"/>
    <m/>
    <n v="42195438"/>
    <x v="0"/>
    <x v="0"/>
    <x v="0"/>
  </r>
  <r>
    <x v="4"/>
    <x v="30"/>
    <s v="kg"/>
    <m/>
    <s v="BB, LC, RS, PT, VK BR"/>
    <n v="5"/>
    <n v="0"/>
    <n v="0"/>
    <m/>
    <n v="42195438"/>
    <x v="0"/>
    <x v="0"/>
    <x v="0"/>
  </r>
  <r>
    <x v="4"/>
    <x v="31"/>
    <s v="kg"/>
    <m/>
    <s v="BB, LC, RS, PT, VK BR"/>
    <n v="40"/>
    <n v="0"/>
    <n v="0"/>
    <m/>
    <n v="42195438"/>
    <x v="0"/>
    <x v="0"/>
    <x v="0"/>
  </r>
  <r>
    <x v="5"/>
    <x v="32"/>
    <s v="kg"/>
    <m/>
    <s v="BB, ZV, DT, KA, BS, ZH,ZC, BR"/>
    <n v="600"/>
    <n v="0"/>
    <n v="0"/>
    <m/>
    <n v="37956469"/>
    <x v="1"/>
    <x v="1"/>
    <x v="0"/>
  </r>
  <r>
    <x v="5"/>
    <x v="33"/>
    <s v="kg"/>
    <m/>
    <s v="BB, ZV, DT, KA, BS, ZH,ZC,BR"/>
    <n v="50"/>
    <n v="0"/>
    <n v="0"/>
    <m/>
    <n v="37956469"/>
    <x v="1"/>
    <x v="1"/>
    <x v="0"/>
  </r>
  <r>
    <x v="5"/>
    <x v="34"/>
    <s v="ks"/>
    <s v="dostupné od 05/23"/>
    <s v="BB, ZV, DT, KA, BS, ZH,ZC,BR"/>
    <n v="200"/>
    <n v="0"/>
    <n v="0"/>
    <m/>
    <n v="37956469"/>
    <x v="1"/>
    <x v="1"/>
    <x v="0"/>
  </r>
  <r>
    <x v="5"/>
    <x v="35"/>
    <s v="kg"/>
    <m/>
    <s v="BB, ZV, DT, KA, BS, ZH,ZC,BR"/>
    <n v="25"/>
    <n v="0"/>
    <n v="0"/>
    <m/>
    <n v="37956469"/>
    <x v="1"/>
    <x v="1"/>
    <x v="0"/>
  </r>
  <r>
    <x v="5"/>
    <x v="36"/>
    <s v="kg"/>
    <m/>
    <s v="BB, ZV, DT, KA, BS, ZH,ZC, BR"/>
    <n v="30"/>
    <n v="0"/>
    <n v="0"/>
    <m/>
    <n v="37956469"/>
    <x v="1"/>
    <x v="1"/>
    <x v="0"/>
  </r>
  <r>
    <x v="5"/>
    <x v="37"/>
    <s v="kg"/>
    <m/>
    <s v="BB, ZV, DT, KA, BS, ZH,ZC, BR"/>
    <n v="100"/>
    <n v="0"/>
    <n v="0"/>
    <m/>
    <n v="37956469"/>
    <x v="1"/>
    <x v="1"/>
    <x v="0"/>
  </r>
  <r>
    <x v="5"/>
    <x v="38"/>
    <s v="kg"/>
    <m/>
    <s v="BB, ZV, DT, KA, BS, ZH,ZC,BR"/>
    <n v="200"/>
    <n v="0"/>
    <n v="0"/>
    <m/>
    <n v="37956469"/>
    <x v="1"/>
    <x v="1"/>
    <x v="0"/>
  </r>
  <r>
    <x v="5"/>
    <x v="39"/>
    <s v="kg"/>
    <s v="kaliber 65+"/>
    <s v="BB, ZV, DT, KA, BS, ZH,ZC,BR"/>
    <n v="300"/>
    <n v="0"/>
    <n v="0"/>
    <m/>
    <n v="37956469"/>
    <x v="1"/>
    <x v="1"/>
    <x v="0"/>
  </r>
  <r>
    <x v="5"/>
    <x v="40"/>
    <s v="kg"/>
    <m/>
    <s v="BB, ZV, DT, KA, BS, ZH,ZC,BR"/>
    <n v="300"/>
    <n v="0"/>
    <n v="0"/>
    <m/>
    <n v="37956469"/>
    <x v="1"/>
    <x v="1"/>
    <x v="0"/>
  </r>
  <r>
    <x v="5"/>
    <x v="41"/>
    <s v="ks"/>
    <m/>
    <s v="BB, ZV, DT, KA, BS, ZH,ZC,BR"/>
    <n v="2000"/>
    <n v="0"/>
    <n v="0"/>
    <m/>
    <n v="37956469"/>
    <x v="1"/>
    <x v="1"/>
    <x v="0"/>
  </r>
  <r>
    <x v="5"/>
    <x v="42"/>
    <s v="kg"/>
    <s v="bez konzervantov"/>
    <s v="BB, ZV, DT, KA, BS, ZH,ZC,BR"/>
    <n v="200"/>
    <n v="0"/>
    <n v="0"/>
    <m/>
    <n v="37956469"/>
    <x v="1"/>
    <x v="1"/>
    <x v="0"/>
  </r>
  <r>
    <x v="5"/>
    <x v="43"/>
    <s v="kg"/>
    <m/>
    <s v="BB, ZV, DT, KA, BS, ZH,ZC,BR"/>
    <n v="100"/>
    <n v="0"/>
    <n v="0"/>
    <m/>
    <n v="37956469"/>
    <x v="1"/>
    <x v="1"/>
    <x v="0"/>
  </r>
  <r>
    <x v="5"/>
    <x v="44"/>
    <s v="kg"/>
    <m/>
    <s v="BB, ZV, DT, KA, BS, ZH,ZC,BR"/>
    <n v="100"/>
    <n v="0"/>
    <n v="0"/>
    <m/>
    <n v="37956469"/>
    <x v="1"/>
    <x v="1"/>
    <x v="0"/>
  </r>
  <r>
    <x v="5"/>
    <x v="45"/>
    <s v="kg"/>
    <m/>
    <s v="BB, ZV, DT, KA, BS, ZH,ZC,BR"/>
    <n v="50"/>
    <n v="0"/>
    <n v="0"/>
    <m/>
    <n v="37956469"/>
    <x v="1"/>
    <x v="1"/>
    <x v="0"/>
  </r>
  <r>
    <x v="5"/>
    <x v="46"/>
    <s v="kg"/>
    <s v="skleník - energeticky náročné pestovanie"/>
    <s v="BB, ZV, DT, KA, BS, ZH,ZC,BR"/>
    <n v="50"/>
    <n v="0"/>
    <n v="0"/>
    <m/>
    <n v="37956469"/>
    <x v="1"/>
    <x v="1"/>
    <x v="0"/>
  </r>
  <r>
    <x v="5"/>
    <x v="47"/>
    <s v="kg"/>
    <s v="skleník - energeticky náročné pestovanie, dostupné od 15.03.2023"/>
    <s v="BB, ZV, DT, KA, BS, ZH,ZC,BR"/>
    <n v="300"/>
    <n v="0"/>
    <n v="0"/>
    <m/>
    <n v="37956469"/>
    <x v="1"/>
    <x v="1"/>
    <x v="0"/>
  </r>
  <r>
    <x v="5"/>
    <x v="48"/>
    <s v="kg"/>
    <m/>
    <s v="BB, ZV, DT, KA, BS, ZH,ZC,BR"/>
    <n v="50"/>
    <n v="0"/>
    <n v="0"/>
    <m/>
    <n v="37956469"/>
    <x v="1"/>
    <x v="1"/>
    <x v="0"/>
  </r>
  <r>
    <x v="5"/>
    <x v="49"/>
    <s v="ks"/>
    <s v="dostupné od 04/23"/>
    <s v="BB, ZV, DT, KA, BS, ZH,ZC,BR"/>
    <n v="300"/>
    <n v="0"/>
    <n v="0"/>
    <m/>
    <n v="37956469"/>
    <x v="1"/>
    <x v="1"/>
    <x v="0"/>
  </r>
  <r>
    <x v="5"/>
    <x v="50"/>
    <s v="kg"/>
    <s v="poľné/hadovky (podľa dostupnosti) skleník - energeticky náročné pestovanie"/>
    <s v="BB, ZV, DT, KA, BS, ZH,ZC,BR"/>
    <n v="600"/>
    <n v="0"/>
    <n v="0"/>
    <m/>
    <n v="37956469"/>
    <x v="1"/>
    <x v="1"/>
    <x v="0"/>
  </r>
  <r>
    <x v="5"/>
    <x v="51"/>
    <s v="kg"/>
    <m/>
    <s v="BB, ZV, DT, KA, BS, ZH,ZC,BR"/>
    <n v="50"/>
    <n v="0"/>
    <n v="0"/>
    <m/>
    <n v="37956469"/>
    <x v="1"/>
    <x v="1"/>
    <x v="0"/>
  </r>
  <r>
    <x v="5"/>
    <x v="52"/>
    <s v="kg"/>
    <m/>
    <s v="všetky"/>
    <n v="7000"/>
    <n v="0"/>
    <n v="0"/>
    <m/>
    <n v="37956469"/>
    <x v="1"/>
    <x v="1"/>
    <x v="0"/>
  </r>
  <r>
    <x v="0"/>
    <x v="53"/>
    <s v="ks"/>
    <m/>
    <s v="PT,DT, RS,LC,ZV,BR, RA,BB"/>
    <n v="12000"/>
    <n v="0"/>
    <n v="0"/>
    <m/>
    <n v="37956469"/>
    <x v="1"/>
    <x v="1"/>
    <x v="0"/>
  </r>
  <r>
    <x v="1"/>
    <x v="1"/>
    <s v="kg"/>
    <m/>
    <s v="všetky okrem BŠ, ZC"/>
    <n v="900"/>
    <n v="0"/>
    <n v="0"/>
    <m/>
    <n v="37956469"/>
    <x v="1"/>
    <x v="1"/>
    <x v="0"/>
  </r>
  <r>
    <x v="1"/>
    <x v="2"/>
    <s v="kg"/>
    <m/>
    <s v="všetky okrem BŠ, ZC"/>
    <n v="100"/>
    <n v="0"/>
    <n v="0"/>
    <m/>
    <n v="37956469"/>
    <x v="1"/>
    <x v="1"/>
    <x v="0"/>
  </r>
  <r>
    <x v="1"/>
    <x v="54"/>
    <s v="kg"/>
    <m/>
    <s v="všetky okrem BŠ, ZC"/>
    <n v="100"/>
    <n v="0"/>
    <n v="0"/>
    <m/>
    <n v="37956469"/>
    <x v="1"/>
    <x v="1"/>
    <x v="0"/>
  </r>
  <r>
    <x v="1"/>
    <x v="5"/>
    <s v="kg"/>
    <m/>
    <s v="všetky okrem BŠ, ZC"/>
    <n v="70"/>
    <n v="0"/>
    <n v="0"/>
    <m/>
    <n v="37956469"/>
    <x v="1"/>
    <x v="1"/>
    <x v="0"/>
  </r>
  <r>
    <x v="1"/>
    <x v="6"/>
    <s v="kg"/>
    <m/>
    <s v="všetky okrem BŠ, ZC"/>
    <n v="300"/>
    <n v="0"/>
    <n v="0"/>
    <m/>
    <n v="37956469"/>
    <x v="1"/>
    <x v="1"/>
    <x v="0"/>
  </r>
  <r>
    <x v="1"/>
    <x v="55"/>
    <s v="kg"/>
    <m/>
    <s v="BB, LC, RS, PT, VK BR"/>
    <n v="50"/>
    <n v="0"/>
    <n v="0"/>
    <m/>
    <n v="37956469"/>
    <x v="1"/>
    <x v="1"/>
    <x v="0"/>
  </r>
  <r>
    <x v="1"/>
    <x v="56"/>
    <s v="kg"/>
    <m/>
    <s v="BB, LC, RS, PT, VK BR"/>
    <n v="10"/>
    <n v="0"/>
    <n v="0"/>
    <m/>
    <n v="37956469"/>
    <x v="1"/>
    <x v="1"/>
    <x v="0"/>
  </r>
  <r>
    <x v="1"/>
    <x v="10"/>
    <s v="kg"/>
    <m/>
    <s v="BB, LC, RS, PT, VK BR"/>
    <n v="30"/>
    <n v="0"/>
    <n v="0"/>
    <m/>
    <n v="37956469"/>
    <x v="1"/>
    <x v="1"/>
    <x v="0"/>
  </r>
  <r>
    <x v="2"/>
    <x v="57"/>
    <s v="l"/>
    <s v="tuk 1,5% čerstvé"/>
    <s v="všetky"/>
    <n v="500"/>
    <n v="0"/>
    <n v="0"/>
    <m/>
    <n v="37956469"/>
    <x v="1"/>
    <x v="1"/>
    <x v="0"/>
  </r>
  <r>
    <x v="2"/>
    <x v="58"/>
    <s v="l"/>
    <s v="tuk 3,5 % čerstvé"/>
    <s v="všetky"/>
    <n v="300"/>
    <n v="0"/>
    <n v="0"/>
    <m/>
    <n v="37956469"/>
    <x v="1"/>
    <x v="1"/>
    <x v="0"/>
  </r>
  <r>
    <x v="2"/>
    <x v="59"/>
    <s v="l"/>
    <s v="balenie 10l"/>
    <s v="všetky"/>
    <n v="500"/>
    <n v="0"/>
    <n v="0"/>
    <m/>
    <n v="37956469"/>
    <x v="1"/>
    <x v="1"/>
    <x v="0"/>
  </r>
  <r>
    <x v="3"/>
    <x v="60"/>
    <s v="kg"/>
    <s v="balenie 145g"/>
    <s v="všetky"/>
    <n v="250"/>
    <n v="0"/>
    <n v="0"/>
    <m/>
    <n v="37956469"/>
    <x v="1"/>
    <x v="1"/>
    <x v="0"/>
  </r>
  <r>
    <x v="3"/>
    <x v="61"/>
    <s v="kg"/>
    <s v="balenie 145g"/>
    <s v="všetky"/>
    <n v="250"/>
    <n v="0"/>
    <n v="0"/>
    <m/>
    <n v="37956469"/>
    <x v="1"/>
    <x v="1"/>
    <x v="0"/>
  </r>
  <r>
    <x v="3"/>
    <x v="62"/>
    <s v="kg"/>
    <s v="balenie 1 kg "/>
    <s v="všetky"/>
    <n v="200"/>
    <n v="0"/>
    <n v="0"/>
    <m/>
    <n v="37956469"/>
    <x v="1"/>
    <x v="1"/>
    <x v="0"/>
  </r>
  <r>
    <x v="3"/>
    <x v="63"/>
    <s v="l"/>
    <s v="balenie 0,5l"/>
    <s v="všetky"/>
    <n v="200"/>
    <n v="0"/>
    <n v="0"/>
    <m/>
    <n v="37956469"/>
    <x v="1"/>
    <x v="1"/>
    <x v="0"/>
  </r>
  <r>
    <x v="3"/>
    <x v="64"/>
    <s v="kg"/>
    <s v="balenie 200g"/>
    <s v="všetky"/>
    <n v="80"/>
    <n v="0"/>
    <n v="0"/>
    <m/>
    <n v="37956469"/>
    <x v="1"/>
    <x v="1"/>
    <x v="0"/>
  </r>
  <r>
    <x v="3"/>
    <x v="65"/>
    <s v="kg"/>
    <s v="balenie 250g"/>
    <s v="všetky"/>
    <n v="15"/>
    <n v="0"/>
    <n v="0"/>
    <m/>
    <n v="37956469"/>
    <x v="1"/>
    <x v="1"/>
    <x v="0"/>
  </r>
  <r>
    <x v="3"/>
    <x v="66"/>
    <s v="kg"/>
    <s v="balenie 5kg"/>
    <s v="všetky"/>
    <n v="200"/>
    <n v="0"/>
    <n v="0"/>
    <m/>
    <n v="37956469"/>
    <x v="1"/>
    <x v="1"/>
    <x v="0"/>
  </r>
  <r>
    <x v="3"/>
    <x v="14"/>
    <s v="kg"/>
    <s v="balenie 1kg"/>
    <s v="všetky"/>
    <n v="30"/>
    <n v="0"/>
    <n v="0"/>
    <m/>
    <n v="37956469"/>
    <x v="1"/>
    <x v="1"/>
    <x v="0"/>
  </r>
  <r>
    <x v="3"/>
    <x v="67"/>
    <s v="kg"/>
    <s v="balenie 200g"/>
    <s v="všetky"/>
    <n v="20"/>
    <n v="0"/>
    <n v="0"/>
    <m/>
    <n v="37956469"/>
    <x v="1"/>
    <x v="1"/>
    <x v="0"/>
  </r>
  <r>
    <x v="3"/>
    <x v="68"/>
    <s v="kg"/>
    <s v="300g"/>
    <s v="všetky"/>
    <n v="150"/>
    <n v="0"/>
    <n v="0"/>
    <m/>
    <n v="37956469"/>
    <x v="1"/>
    <x v="1"/>
    <x v="0"/>
  </r>
  <r>
    <x v="3"/>
    <x v="69"/>
    <s v="kg"/>
    <s v="300g"/>
    <s v="všetky"/>
    <n v="150"/>
    <n v="0"/>
    <n v="0"/>
    <m/>
    <n v="37956469"/>
    <x v="1"/>
    <x v="1"/>
    <x v="0"/>
  </r>
  <r>
    <x v="3"/>
    <x v="70"/>
    <s v="kg"/>
    <s v="250g"/>
    <s v="všetky"/>
    <n v="50"/>
    <n v="0"/>
    <n v="0"/>
    <m/>
    <n v="37956469"/>
    <x v="1"/>
    <x v="1"/>
    <x v="0"/>
  </r>
  <r>
    <x v="3"/>
    <x v="71"/>
    <s v="kg"/>
    <s v="250g"/>
    <s v="všetky"/>
    <n v="50"/>
    <n v="0"/>
    <n v="0"/>
    <m/>
    <n v="37956469"/>
    <x v="1"/>
    <x v="1"/>
    <x v="0"/>
  </r>
  <r>
    <x v="3"/>
    <x v="15"/>
    <s v="kg"/>
    <s v="tuk 82% Balenie 250g"/>
    <s v="všetky"/>
    <n v="700"/>
    <n v="0"/>
    <n v="0"/>
    <m/>
    <n v="37956469"/>
    <x v="1"/>
    <x v="1"/>
    <x v="0"/>
  </r>
  <r>
    <x v="3"/>
    <x v="72"/>
    <s v="kg"/>
    <m/>
    <s v="všetky"/>
    <n v="250"/>
    <n v="0"/>
    <n v="0"/>
    <m/>
    <n v="37956469"/>
    <x v="1"/>
    <x v="1"/>
    <x v="0"/>
  </r>
  <r>
    <x v="3"/>
    <x v="73"/>
    <s v="kg"/>
    <m/>
    <s v="všetky"/>
    <n v="250"/>
    <n v="0"/>
    <n v="0"/>
    <m/>
    <n v="37956469"/>
    <x v="1"/>
    <x v="1"/>
    <x v="0"/>
  </r>
  <r>
    <x v="1"/>
    <x v="74"/>
    <s v="kg"/>
    <m/>
    <s v="BB, LC, RS, PT, VK BR"/>
    <n v="800"/>
    <n v="0"/>
    <n v="0"/>
    <m/>
    <n v="37956469"/>
    <x v="1"/>
    <x v="1"/>
    <x v="0"/>
  </r>
  <r>
    <x v="1"/>
    <x v="17"/>
    <s v="kg"/>
    <m/>
    <s v="BB, LC, RS, PT, VK BR"/>
    <n v="50"/>
    <n v="0"/>
    <n v="0"/>
    <m/>
    <n v="37956469"/>
    <x v="1"/>
    <x v="1"/>
    <x v="0"/>
  </r>
  <r>
    <x v="1"/>
    <x v="18"/>
    <s v="kg"/>
    <m/>
    <s v="BB, LC, RS, PT, VK BR"/>
    <n v="50"/>
    <n v="0"/>
    <n v="0"/>
    <m/>
    <n v="37956469"/>
    <x v="1"/>
    <x v="1"/>
    <x v="0"/>
  </r>
  <r>
    <x v="1"/>
    <x v="75"/>
    <s v="kg"/>
    <m/>
    <s v="BB, LC, RS, PT, VK BR"/>
    <n v="30"/>
    <n v="0"/>
    <n v="0"/>
    <m/>
    <n v="37956469"/>
    <x v="1"/>
    <x v="1"/>
    <x v="0"/>
  </r>
  <r>
    <x v="4"/>
    <x v="76"/>
    <s v="kg"/>
    <m/>
    <s v="ZV, ZH, KA, DT"/>
    <n v="100"/>
    <n v="0"/>
    <n v="0"/>
    <m/>
    <n v="37956469"/>
    <x v="1"/>
    <x v="1"/>
    <x v="0"/>
  </r>
  <r>
    <x v="4"/>
    <x v="77"/>
    <s v="kg"/>
    <m/>
    <s v="ZV, ZH, KA, DT"/>
    <n v="80"/>
    <n v="0"/>
    <n v="0"/>
    <m/>
    <n v="37956469"/>
    <x v="1"/>
    <x v="1"/>
    <x v="0"/>
  </r>
  <r>
    <x v="4"/>
    <x v="20"/>
    <s v="kg"/>
    <m/>
    <s v="BB, LC, RS, PT, VK BR"/>
    <n v="100"/>
    <n v="0"/>
    <n v="0"/>
    <m/>
    <n v="37956469"/>
    <x v="1"/>
    <x v="1"/>
    <x v="0"/>
  </r>
  <r>
    <x v="4"/>
    <x v="78"/>
    <s v="kg"/>
    <m/>
    <s v="BB, LC, RS, PT, VK BR"/>
    <n v="50"/>
    <n v="0"/>
    <n v="0"/>
    <m/>
    <n v="37956469"/>
    <x v="1"/>
    <x v="1"/>
    <x v="0"/>
  </r>
  <r>
    <x v="4"/>
    <x v="21"/>
    <s v="kg"/>
    <m/>
    <s v="ZV, ZH, KA, DT"/>
    <n v="80"/>
    <n v="0"/>
    <n v="0"/>
    <m/>
    <n v="37956469"/>
    <x v="1"/>
    <x v="1"/>
    <x v="0"/>
  </r>
  <r>
    <x v="4"/>
    <x v="79"/>
    <s v="kg"/>
    <m/>
    <s v="BB, LC, RS, PT, VK BR"/>
    <n v="50"/>
    <n v="0"/>
    <n v="0"/>
    <m/>
    <n v="37956469"/>
    <x v="1"/>
    <x v="1"/>
    <x v="0"/>
  </r>
  <r>
    <x v="4"/>
    <x v="24"/>
    <s v="kg"/>
    <m/>
    <s v="BB, LC, RS, PT, VK BR"/>
    <n v="80"/>
    <n v="0"/>
    <n v="0"/>
    <m/>
    <n v="37956469"/>
    <x v="1"/>
    <x v="1"/>
    <x v="0"/>
  </r>
  <r>
    <x v="4"/>
    <x v="80"/>
    <s v="kg"/>
    <m/>
    <s v="ZV, ZH, KA, DT"/>
    <n v="20"/>
    <n v="0"/>
    <n v="0"/>
    <m/>
    <n v="37956469"/>
    <x v="1"/>
    <x v="1"/>
    <x v="0"/>
  </r>
  <r>
    <x v="4"/>
    <x v="81"/>
    <s v="kg"/>
    <m/>
    <s v="BB, LC, RS, PT, VK BR"/>
    <n v="50"/>
    <n v="0"/>
    <n v="0"/>
    <m/>
    <n v="37956469"/>
    <x v="1"/>
    <x v="1"/>
    <x v="0"/>
  </r>
  <r>
    <x v="4"/>
    <x v="82"/>
    <s v="kg"/>
    <m/>
    <s v="ZV, ZH, KA, DT"/>
    <n v="40"/>
    <n v="0"/>
    <n v="0"/>
    <m/>
    <n v="37956469"/>
    <x v="1"/>
    <x v="1"/>
    <x v="0"/>
  </r>
  <r>
    <x v="4"/>
    <x v="83"/>
    <s v="kg"/>
    <m/>
    <s v="BB, LC, RS, PT, VK BR"/>
    <n v="50"/>
    <n v="0"/>
    <n v="0"/>
    <m/>
    <n v="37956469"/>
    <x v="1"/>
    <x v="1"/>
    <x v="0"/>
  </r>
  <r>
    <x v="4"/>
    <x v="25"/>
    <s v="kg"/>
    <m/>
    <s v="všetky okrem BŠ, ZC"/>
    <n v="20"/>
    <n v="0"/>
    <n v="0"/>
    <m/>
    <n v="37956469"/>
    <x v="1"/>
    <x v="1"/>
    <x v="0"/>
  </r>
  <r>
    <x v="4"/>
    <x v="26"/>
    <s v="kg"/>
    <m/>
    <s v="BB, LC, RS, PT, VK BR"/>
    <n v="20"/>
    <n v="0"/>
    <n v="0"/>
    <m/>
    <n v="37956469"/>
    <x v="1"/>
    <x v="1"/>
    <x v="0"/>
  </r>
  <r>
    <x v="4"/>
    <x v="84"/>
    <s v="kg"/>
    <m/>
    <s v="všetky okrem BŠ, ZC"/>
    <n v="50"/>
    <n v="0"/>
    <n v="0"/>
    <m/>
    <n v="37956469"/>
    <x v="1"/>
    <x v="1"/>
    <x v="0"/>
  </r>
  <r>
    <x v="4"/>
    <x v="85"/>
    <s v="kg"/>
    <m/>
    <s v="BB, LC, RS, PT, VK BR"/>
    <n v="50"/>
    <n v="0"/>
    <n v="0"/>
    <m/>
    <n v="37956469"/>
    <x v="1"/>
    <x v="1"/>
    <x v="0"/>
  </r>
  <r>
    <x v="4"/>
    <x v="27"/>
    <s v="kg"/>
    <m/>
    <s v="BB, LC, RS, PT, VK BR"/>
    <n v="80"/>
    <n v="0"/>
    <n v="0"/>
    <m/>
    <n v="37956469"/>
    <x v="1"/>
    <x v="1"/>
    <x v="0"/>
  </r>
  <r>
    <x v="4"/>
    <x v="86"/>
    <s v="kg"/>
    <m/>
    <s v="všetky okrem BŠ, ZC"/>
    <n v="20"/>
    <n v="0"/>
    <n v="0"/>
    <m/>
    <n v="37956469"/>
    <x v="1"/>
    <x v="1"/>
    <x v="0"/>
  </r>
  <r>
    <x v="4"/>
    <x v="30"/>
    <s v="kg"/>
    <m/>
    <s v="BB, LC, RS, PT, VK BR"/>
    <n v="20"/>
    <n v="0"/>
    <n v="0"/>
    <m/>
    <n v="37956469"/>
    <x v="1"/>
    <x v="1"/>
    <x v="0"/>
  </r>
  <r>
    <x v="4"/>
    <x v="31"/>
    <s v="kg"/>
    <m/>
    <s v="BB, LC, RS, PT, VK BR"/>
    <n v="30"/>
    <n v="0"/>
    <n v="0"/>
    <m/>
    <n v="37956469"/>
    <x v="1"/>
    <x v="1"/>
    <x v="0"/>
  </r>
  <r>
    <x v="5"/>
    <x v="32"/>
    <s v="kg"/>
    <m/>
    <s v="BB, ZV, DT, KA, BS, ZH,ZC, BR"/>
    <n v="220"/>
    <n v="0"/>
    <n v="0"/>
    <m/>
    <n v="37890085"/>
    <x v="2"/>
    <x v="2"/>
    <x v="0"/>
  </r>
  <r>
    <x v="5"/>
    <x v="33"/>
    <s v="kg"/>
    <m/>
    <s v="BB, ZV, DT, KA, BS, ZH,ZC,BR"/>
    <n v="40"/>
    <n v="0"/>
    <n v="0"/>
    <m/>
    <n v="37890085"/>
    <x v="2"/>
    <x v="2"/>
    <x v="0"/>
  </r>
  <r>
    <x v="5"/>
    <x v="34"/>
    <s v="ks"/>
    <s v="dostupné od 05/23"/>
    <s v="BB, ZV, DT, KA, BS, ZH,ZC,BR"/>
    <n v="140"/>
    <n v="0"/>
    <n v="0"/>
    <m/>
    <n v="37890085"/>
    <x v="2"/>
    <x v="2"/>
    <x v="0"/>
  </r>
  <r>
    <x v="5"/>
    <x v="35"/>
    <s v="kg"/>
    <m/>
    <s v="BB, ZV, DT, KA, BS, ZH,ZC,BR"/>
    <n v="40"/>
    <n v="0"/>
    <n v="0"/>
    <m/>
    <n v="37890085"/>
    <x v="2"/>
    <x v="2"/>
    <x v="0"/>
  </r>
  <r>
    <x v="5"/>
    <x v="36"/>
    <s v="kg"/>
    <m/>
    <s v="BB, ZV, DT, KA, BS, ZH,ZC, BR"/>
    <n v="50"/>
    <n v="0"/>
    <n v="0"/>
    <m/>
    <n v="37890085"/>
    <x v="2"/>
    <x v="2"/>
    <x v="0"/>
  </r>
  <r>
    <x v="5"/>
    <x v="37"/>
    <s v="kg"/>
    <m/>
    <s v="BB, ZV, DT, KA, BS, ZH,ZC, BR"/>
    <n v="50"/>
    <n v="0"/>
    <n v="0"/>
    <m/>
    <n v="37890085"/>
    <x v="2"/>
    <x v="2"/>
    <x v="0"/>
  </r>
  <r>
    <x v="5"/>
    <x v="39"/>
    <s v="kg"/>
    <s v="kaliber 65+"/>
    <s v="BB, ZV, DT, KA, BS, ZH,ZC,BR"/>
    <n v="130"/>
    <n v="0"/>
    <n v="0"/>
    <m/>
    <n v="37890085"/>
    <x v="2"/>
    <x v="2"/>
    <x v="0"/>
  </r>
  <r>
    <x v="5"/>
    <x v="41"/>
    <s v="ks"/>
    <m/>
    <s v="BB, ZV, DT, KA, BS, ZH,ZC,BR"/>
    <n v="10"/>
    <n v="0"/>
    <n v="0"/>
    <m/>
    <n v="37890085"/>
    <x v="2"/>
    <x v="2"/>
    <x v="0"/>
  </r>
  <r>
    <x v="5"/>
    <x v="87"/>
    <s v="kg"/>
    <m/>
    <s v="BB, ZV, DT, KA, BS, ZH,ZC,BR"/>
    <n v="20"/>
    <n v="0"/>
    <n v="0"/>
    <m/>
    <n v="37890085"/>
    <x v="2"/>
    <x v="2"/>
    <x v="0"/>
  </r>
  <r>
    <x v="5"/>
    <x v="42"/>
    <s v="kg"/>
    <s v="bez konzervantov"/>
    <s v="BB, ZV, DT, KA, BS, ZH,ZC,BR"/>
    <n v="140"/>
    <n v="0"/>
    <n v="0"/>
    <m/>
    <n v="37890085"/>
    <x v="2"/>
    <x v="2"/>
    <x v="0"/>
  </r>
  <r>
    <x v="5"/>
    <x v="43"/>
    <s v="kg"/>
    <m/>
    <s v="BB, ZV, DT, KA, BS, ZH,ZC,BR"/>
    <n v="90"/>
    <n v="0"/>
    <n v="0"/>
    <m/>
    <n v="37890085"/>
    <x v="2"/>
    <x v="2"/>
    <x v="0"/>
  </r>
  <r>
    <x v="5"/>
    <x v="44"/>
    <s v="kg"/>
    <m/>
    <s v="BB, ZV, DT, KA, BS, ZH,ZC,BR"/>
    <n v="15"/>
    <n v="0"/>
    <n v="0"/>
    <m/>
    <n v="37890085"/>
    <x v="2"/>
    <x v="2"/>
    <x v="0"/>
  </r>
  <r>
    <x v="5"/>
    <x v="45"/>
    <s v="kg"/>
    <m/>
    <s v="BB, ZV, DT, KA, BS, ZH,ZC,BR"/>
    <n v="200"/>
    <n v="0"/>
    <n v="0"/>
    <m/>
    <n v="37890085"/>
    <x v="2"/>
    <x v="2"/>
    <x v="0"/>
  </r>
  <r>
    <x v="5"/>
    <x v="46"/>
    <s v="kg"/>
    <s v="skleník - energeticky náročné pestovanie"/>
    <s v="BB, ZV, DT, KA, BS, ZH,ZC,BR"/>
    <n v="50"/>
    <n v="0"/>
    <n v="0"/>
    <m/>
    <n v="37890085"/>
    <x v="2"/>
    <x v="2"/>
    <x v="0"/>
  </r>
  <r>
    <x v="5"/>
    <x v="47"/>
    <s v="kg"/>
    <s v="skleník - energeticky náročné pestovanie, dostupné od 15.03.2023"/>
    <s v="BB, ZV, DT, KA, BS, ZH,ZC,BR"/>
    <n v="130"/>
    <n v="0"/>
    <n v="0"/>
    <m/>
    <n v="37890085"/>
    <x v="2"/>
    <x v="2"/>
    <x v="0"/>
  </r>
  <r>
    <x v="5"/>
    <x v="88"/>
    <s v="kg"/>
    <s v="skleník - energeticky náročné pestovanie"/>
    <s v="BB, ZV, DT, KA, BS, ZH,ZC,BR"/>
    <n v="50"/>
    <n v="0"/>
    <n v="0"/>
    <m/>
    <n v="37890085"/>
    <x v="2"/>
    <x v="2"/>
    <x v="0"/>
  </r>
  <r>
    <x v="5"/>
    <x v="48"/>
    <s v="kg"/>
    <m/>
    <s v="BB, ZV, DT, KA, BS, ZH,ZC,BR"/>
    <n v="80"/>
    <n v="0"/>
    <n v="0"/>
    <m/>
    <n v="37890085"/>
    <x v="2"/>
    <x v="2"/>
    <x v="0"/>
  </r>
  <r>
    <x v="5"/>
    <x v="49"/>
    <s v="ks"/>
    <s v="dostupné od 04/23"/>
    <s v="BB, ZV, DT, KA, BS, ZH,ZC,BR"/>
    <n v="120"/>
    <n v="0"/>
    <n v="0"/>
    <m/>
    <n v="37890085"/>
    <x v="2"/>
    <x v="2"/>
    <x v="0"/>
  </r>
  <r>
    <x v="5"/>
    <x v="50"/>
    <s v="kg"/>
    <s v="poľné/hadovky (podľa dostupnosti) skleník - energeticky náročné pestovanie"/>
    <s v="BB, ZV, DT, KA, BS, ZH,ZC,BR"/>
    <n v="150"/>
    <n v="0"/>
    <n v="0"/>
    <m/>
    <n v="37890085"/>
    <x v="2"/>
    <x v="2"/>
    <x v="0"/>
  </r>
  <r>
    <x v="5"/>
    <x v="51"/>
    <s v="kg"/>
    <m/>
    <s v="BB, ZV, DT, KA, BS, ZH,ZC,BR"/>
    <n v="110"/>
    <n v="0"/>
    <n v="0"/>
    <m/>
    <n v="37890085"/>
    <x v="2"/>
    <x v="2"/>
    <x v="0"/>
  </r>
  <r>
    <x v="5"/>
    <x v="52"/>
    <s v="kg"/>
    <m/>
    <s v="všetky"/>
    <n v="2200"/>
    <n v="0"/>
    <n v="0"/>
    <m/>
    <n v="37890085"/>
    <x v="2"/>
    <x v="2"/>
    <x v="0"/>
  </r>
  <r>
    <x v="1"/>
    <x v="1"/>
    <s v="kg"/>
    <m/>
    <s v="všetky okrem BŠ, ZC"/>
    <n v="170"/>
    <n v="0"/>
    <n v="0"/>
    <m/>
    <n v="37890085"/>
    <x v="2"/>
    <x v="2"/>
    <x v="0"/>
  </r>
  <r>
    <x v="1"/>
    <x v="2"/>
    <s v="kg"/>
    <m/>
    <s v="všetky okrem BŠ, ZC"/>
    <n v="50"/>
    <n v="0"/>
    <n v="0"/>
    <m/>
    <n v="37890085"/>
    <x v="2"/>
    <x v="2"/>
    <x v="0"/>
  </r>
  <r>
    <x v="1"/>
    <x v="54"/>
    <s v="kg"/>
    <m/>
    <s v="všetky okrem BŠ, ZC"/>
    <n v="220"/>
    <n v="0"/>
    <n v="0"/>
    <m/>
    <n v="37890085"/>
    <x v="2"/>
    <x v="2"/>
    <x v="0"/>
  </r>
  <r>
    <x v="1"/>
    <x v="4"/>
    <s v="kg"/>
    <m/>
    <s v="všetky okrem BŠ, ZC"/>
    <n v="30"/>
    <n v="0"/>
    <n v="0"/>
    <m/>
    <n v="37890085"/>
    <x v="2"/>
    <x v="2"/>
    <x v="0"/>
  </r>
  <r>
    <x v="1"/>
    <x v="89"/>
    <s v="kg"/>
    <m/>
    <s v="všetky okrem BŠ, ZC"/>
    <n v="10"/>
    <n v="0"/>
    <n v="0"/>
    <m/>
    <n v="37890085"/>
    <x v="2"/>
    <x v="2"/>
    <x v="0"/>
  </r>
  <r>
    <x v="1"/>
    <x v="5"/>
    <s v="kg"/>
    <m/>
    <s v="všetky okrem BŠ, ZC"/>
    <n v="200"/>
    <n v="0"/>
    <n v="0"/>
    <m/>
    <n v="37890085"/>
    <x v="2"/>
    <x v="2"/>
    <x v="0"/>
  </r>
  <r>
    <x v="1"/>
    <x v="6"/>
    <s v="kg"/>
    <m/>
    <s v="všetky okrem BŠ, ZC"/>
    <n v="300"/>
    <n v="0"/>
    <n v="0"/>
    <m/>
    <n v="37890085"/>
    <x v="2"/>
    <x v="2"/>
    <x v="0"/>
  </r>
  <r>
    <x v="2"/>
    <x v="11"/>
    <s v="l"/>
    <s v="tuk 1,5% "/>
    <s v="všetky"/>
    <n v="900"/>
    <n v="0"/>
    <n v="0"/>
    <m/>
    <n v="37890085"/>
    <x v="2"/>
    <x v="2"/>
    <x v="0"/>
  </r>
  <r>
    <x v="3"/>
    <x v="12"/>
    <s v="kg"/>
    <s v="balenie 1kg"/>
    <s v="všetky"/>
    <n v="20"/>
    <n v="0"/>
    <n v="0"/>
    <m/>
    <n v="37890085"/>
    <x v="2"/>
    <x v="2"/>
    <x v="0"/>
  </r>
  <r>
    <x v="3"/>
    <x v="62"/>
    <s v="kg"/>
    <s v="balenie 1 kg "/>
    <s v="všetky"/>
    <n v="60"/>
    <n v="0"/>
    <n v="0"/>
    <m/>
    <n v="37890085"/>
    <x v="2"/>
    <x v="2"/>
    <x v="0"/>
  </r>
  <r>
    <x v="3"/>
    <x v="90"/>
    <s v="kg"/>
    <s v="balenie 250g"/>
    <s v="všetky"/>
    <n v="120"/>
    <n v="0"/>
    <n v="0"/>
    <m/>
    <n v="37890085"/>
    <x v="2"/>
    <x v="2"/>
    <x v="0"/>
  </r>
  <r>
    <x v="3"/>
    <x v="14"/>
    <s v="kg"/>
    <s v="balenie 1kg"/>
    <s v="všetky"/>
    <n v="70"/>
    <n v="0"/>
    <n v="0"/>
    <m/>
    <n v="37890085"/>
    <x v="2"/>
    <x v="2"/>
    <x v="0"/>
  </r>
  <r>
    <x v="3"/>
    <x v="15"/>
    <s v="kg"/>
    <s v="tuk 82% Balenie 250g"/>
    <s v="všetky"/>
    <n v="150"/>
    <n v="0"/>
    <n v="0"/>
    <m/>
    <n v="37890085"/>
    <x v="2"/>
    <x v="2"/>
    <x v="0"/>
  </r>
  <r>
    <x v="4"/>
    <x v="77"/>
    <s v="kg"/>
    <m/>
    <s v="ZV, ZH, KA, DT"/>
    <n v="15"/>
    <n v="0"/>
    <n v="0"/>
    <m/>
    <n v="37890085"/>
    <x v="2"/>
    <x v="2"/>
    <x v="0"/>
  </r>
  <r>
    <x v="4"/>
    <x v="21"/>
    <s v="kg"/>
    <m/>
    <s v="ZV, ZH, KA, DT"/>
    <n v="20"/>
    <n v="0"/>
    <n v="0"/>
    <m/>
    <n v="37890085"/>
    <x v="2"/>
    <x v="2"/>
    <x v="0"/>
  </r>
  <r>
    <x v="4"/>
    <x v="91"/>
    <s v="kg"/>
    <m/>
    <s v="ZV, ZH, KA, DT"/>
    <n v="15"/>
    <n v="0"/>
    <n v="0"/>
    <m/>
    <n v="37890085"/>
    <x v="2"/>
    <x v="2"/>
    <x v="0"/>
  </r>
  <r>
    <x v="4"/>
    <x v="23"/>
    <s v="kg"/>
    <m/>
    <s v="všetky okrem BŠ, ZC"/>
    <n v="5"/>
    <n v="0"/>
    <n v="0"/>
    <m/>
    <n v="37890085"/>
    <x v="2"/>
    <x v="2"/>
    <x v="0"/>
  </r>
  <r>
    <x v="4"/>
    <x v="92"/>
    <s v="kg"/>
    <m/>
    <s v="ZV, ZH, KA, DT"/>
    <n v="30"/>
    <n v="0"/>
    <n v="0"/>
    <m/>
    <n v="37890085"/>
    <x v="2"/>
    <x v="2"/>
    <x v="0"/>
  </r>
  <r>
    <x v="4"/>
    <x v="80"/>
    <s v="kg"/>
    <m/>
    <s v="ZV, ZH, KA, DT"/>
    <n v="5"/>
    <n v="0"/>
    <n v="0"/>
    <m/>
    <n v="37890085"/>
    <x v="2"/>
    <x v="2"/>
    <x v="0"/>
  </r>
  <r>
    <x v="4"/>
    <x v="93"/>
    <s v="kg"/>
    <m/>
    <s v="všetky okrem BŠ, ZC"/>
    <n v="5"/>
    <n v="0"/>
    <n v="0"/>
    <m/>
    <n v="37890085"/>
    <x v="2"/>
    <x v="2"/>
    <x v="0"/>
  </r>
  <r>
    <x v="4"/>
    <x v="94"/>
    <s v="kg"/>
    <m/>
    <s v="všetky okrem BŠ, ZC"/>
    <n v="15"/>
    <n v="0"/>
    <n v="0"/>
    <m/>
    <n v="37890085"/>
    <x v="2"/>
    <x v="2"/>
    <x v="0"/>
  </r>
  <r>
    <x v="4"/>
    <x v="95"/>
    <s v="kg"/>
    <m/>
    <s v="všetky okrem BŠ, ZC"/>
    <n v="5"/>
    <n v="0"/>
    <n v="0"/>
    <m/>
    <n v="37890085"/>
    <x v="2"/>
    <x v="2"/>
    <x v="0"/>
  </r>
  <r>
    <x v="5"/>
    <x v="32"/>
    <s v="kg"/>
    <m/>
    <s v="BB, ZV, DT, KA, BS, ZH,ZC, BR"/>
    <n v="400"/>
    <n v="0"/>
    <n v="0"/>
    <m/>
    <n v="42317673"/>
    <x v="3"/>
    <x v="3"/>
    <x v="0"/>
  </r>
  <r>
    <x v="5"/>
    <x v="35"/>
    <s v="kg"/>
    <m/>
    <s v="BB, ZV, DT, KA, BS, ZH,ZC,BR"/>
    <n v="30"/>
    <n v="0"/>
    <n v="0"/>
    <m/>
    <n v="42317673"/>
    <x v="3"/>
    <x v="3"/>
    <x v="0"/>
  </r>
  <r>
    <x v="5"/>
    <x v="36"/>
    <s v="kg"/>
    <m/>
    <s v="BB, ZV, DT, KA, BS, ZH,ZC, BR"/>
    <n v="50"/>
    <n v="0"/>
    <n v="0"/>
    <m/>
    <n v="42317673"/>
    <x v="3"/>
    <x v="3"/>
    <x v="0"/>
  </r>
  <r>
    <x v="5"/>
    <x v="38"/>
    <s v="kg"/>
    <m/>
    <s v="BB, ZV, DT, KA, BS, ZH,ZC,BR"/>
    <n v="150"/>
    <n v="0"/>
    <n v="0"/>
    <m/>
    <n v="42317673"/>
    <x v="3"/>
    <x v="3"/>
    <x v="0"/>
  </r>
  <r>
    <x v="5"/>
    <x v="39"/>
    <s v="kg"/>
    <s v="kaliber 65+"/>
    <s v="BB, ZV, DT, KA, BS, ZH,ZC,BR"/>
    <n v="500"/>
    <n v="0"/>
    <n v="0"/>
    <m/>
    <n v="42317673"/>
    <x v="3"/>
    <x v="3"/>
    <x v="0"/>
  </r>
  <r>
    <x v="5"/>
    <x v="40"/>
    <s v="kg"/>
    <m/>
    <s v="BB, ZV, DT, KA, BS, ZH,ZC,BR"/>
    <n v="300"/>
    <n v="0"/>
    <n v="0"/>
    <m/>
    <n v="42317673"/>
    <x v="3"/>
    <x v="3"/>
    <x v="0"/>
  </r>
  <r>
    <x v="5"/>
    <x v="87"/>
    <s v="kg"/>
    <m/>
    <s v="BB, ZV, DT, KA, BS, ZH,ZC,BR"/>
    <n v="30"/>
    <n v="0"/>
    <n v="0"/>
    <m/>
    <n v="42317673"/>
    <x v="3"/>
    <x v="3"/>
    <x v="0"/>
  </r>
  <r>
    <x v="5"/>
    <x v="42"/>
    <s v="kg"/>
    <s v="bez konzervantov"/>
    <s v="BB, ZV, DT, KA, BS, ZH,ZC,BR"/>
    <n v="150"/>
    <n v="0"/>
    <n v="0"/>
    <m/>
    <n v="42317673"/>
    <x v="3"/>
    <x v="3"/>
    <x v="0"/>
  </r>
  <r>
    <x v="5"/>
    <x v="43"/>
    <s v="kg"/>
    <m/>
    <s v="BB, ZV, DT, KA, BS, ZH,ZC,BR"/>
    <n v="200"/>
    <n v="0"/>
    <n v="0"/>
    <m/>
    <n v="42317673"/>
    <x v="3"/>
    <x v="3"/>
    <x v="0"/>
  </r>
  <r>
    <x v="5"/>
    <x v="45"/>
    <s v="kg"/>
    <m/>
    <s v="BB, ZV, DT, KA, BS, ZH,ZC,BR"/>
    <n v="100"/>
    <n v="0"/>
    <n v="0"/>
    <m/>
    <n v="42317673"/>
    <x v="3"/>
    <x v="3"/>
    <x v="0"/>
  </r>
  <r>
    <x v="5"/>
    <x v="46"/>
    <s v="kg"/>
    <s v="skleník - energeticky náročné pestovanie"/>
    <s v="BB, ZV, DT, KA, BS, ZH,ZC,BR"/>
    <n v="50"/>
    <n v="0"/>
    <n v="0"/>
    <m/>
    <n v="42317673"/>
    <x v="3"/>
    <x v="3"/>
    <x v="0"/>
  </r>
  <r>
    <x v="5"/>
    <x v="47"/>
    <s v="kg"/>
    <s v="skleník - energeticky náročné pestovanie, dostupné od 15.03.2023"/>
    <s v="BB, ZV, DT, KA, BS, ZH,ZC,BR"/>
    <n v="50"/>
    <n v="0"/>
    <n v="0"/>
    <m/>
    <n v="42317673"/>
    <x v="3"/>
    <x v="3"/>
    <x v="0"/>
  </r>
  <r>
    <x v="5"/>
    <x v="48"/>
    <s v="kg"/>
    <m/>
    <s v="BB, ZV, DT, KA, BS, ZH,ZC,BR"/>
    <n v="30"/>
    <n v="0"/>
    <n v="0"/>
    <m/>
    <n v="42317673"/>
    <x v="3"/>
    <x v="3"/>
    <x v="0"/>
  </r>
  <r>
    <x v="5"/>
    <x v="49"/>
    <s v="ks"/>
    <s v="dostupné od 04/23"/>
    <s v="BB, ZV, DT, KA, BS, ZH,ZC,BR"/>
    <n v="50"/>
    <n v="0"/>
    <n v="0"/>
    <m/>
    <n v="42317673"/>
    <x v="3"/>
    <x v="3"/>
    <x v="0"/>
  </r>
  <r>
    <x v="5"/>
    <x v="50"/>
    <s v="kg"/>
    <s v="poľné/hadovky (podľa dostupnosti) skleník - energeticky náročné pestovanie"/>
    <s v="BB, ZV, DT, KA, BS, ZH,ZC,BR"/>
    <n v="200"/>
    <n v="0"/>
    <n v="0"/>
    <m/>
    <n v="42317673"/>
    <x v="3"/>
    <x v="3"/>
    <x v="0"/>
  </r>
  <r>
    <x v="5"/>
    <x v="51"/>
    <s v="kg"/>
    <m/>
    <s v="BB, ZV, DT, KA, BS, ZH,ZC,BR"/>
    <n v="30"/>
    <n v="0"/>
    <n v="0"/>
    <m/>
    <n v="42317673"/>
    <x v="3"/>
    <x v="3"/>
    <x v="0"/>
  </r>
  <r>
    <x v="5"/>
    <x v="52"/>
    <s v="kg"/>
    <m/>
    <s v="všetky"/>
    <n v="5000"/>
    <n v="0"/>
    <n v="0"/>
    <m/>
    <n v="42317673"/>
    <x v="3"/>
    <x v="3"/>
    <x v="0"/>
  </r>
  <r>
    <x v="3"/>
    <x v="12"/>
    <s v="kg"/>
    <s v="balenie 1kg"/>
    <s v="všetky"/>
    <n v="50"/>
    <n v="0"/>
    <n v="0"/>
    <m/>
    <n v="42317673"/>
    <x v="3"/>
    <x v="3"/>
    <x v="0"/>
  </r>
  <r>
    <x v="3"/>
    <x v="96"/>
    <s v="kg"/>
    <s v="balenie 5kg"/>
    <s v="všetky"/>
    <n v="30"/>
    <n v="0"/>
    <n v="0"/>
    <m/>
    <n v="42317673"/>
    <x v="3"/>
    <x v="3"/>
    <x v="0"/>
  </r>
  <r>
    <x v="3"/>
    <x v="66"/>
    <s v="kg"/>
    <s v="balenie 5kg"/>
    <s v="všetky"/>
    <n v="30"/>
    <n v="0"/>
    <n v="0"/>
    <m/>
    <n v="42317673"/>
    <x v="3"/>
    <x v="3"/>
    <x v="0"/>
  </r>
  <r>
    <x v="3"/>
    <x v="14"/>
    <s v="kg"/>
    <s v="balenie 1kg"/>
    <s v="všetky"/>
    <n v="30"/>
    <n v="0"/>
    <n v="0"/>
    <m/>
    <n v="42317673"/>
    <x v="3"/>
    <x v="3"/>
    <x v="0"/>
  </r>
  <r>
    <x v="3"/>
    <x v="15"/>
    <s v="kg"/>
    <s v="tuk 82% Balenie 250g"/>
    <s v="všetky"/>
    <n v="50"/>
    <n v="0"/>
    <n v="0"/>
    <m/>
    <n v="42317673"/>
    <x v="3"/>
    <x v="3"/>
    <x v="0"/>
  </r>
  <r>
    <x v="3"/>
    <x v="73"/>
    <s v="kg"/>
    <m/>
    <s v="všetky"/>
    <n v="30"/>
    <n v="0"/>
    <n v="0"/>
    <m/>
    <n v="42317673"/>
    <x v="3"/>
    <x v="3"/>
    <x v="0"/>
  </r>
  <r>
    <x v="5"/>
    <x v="52"/>
    <s v="kg"/>
    <m/>
    <s v="všetky"/>
    <n v="1400"/>
    <n v="0"/>
    <n v="0"/>
    <m/>
    <n v="42317665"/>
    <x v="4"/>
    <x v="0"/>
    <x v="0"/>
  </r>
  <r>
    <x v="5"/>
    <x v="32"/>
    <s v="kg"/>
    <m/>
    <s v="BB, ZV, DT, KA, BS, ZH,ZC, BR"/>
    <n v="300"/>
    <n v="0"/>
    <n v="0"/>
    <m/>
    <n v="893307"/>
    <x v="5"/>
    <x v="4"/>
    <x v="0"/>
  </r>
  <r>
    <x v="5"/>
    <x v="97"/>
    <s v="kg"/>
    <m/>
    <s v="BB, ZV, DT, KA, BS, ZH,ZC,BR"/>
    <n v="11"/>
    <n v="0"/>
    <n v="0"/>
    <n v="10"/>
    <n v="893307"/>
    <x v="5"/>
    <x v="4"/>
    <x v="0"/>
  </r>
  <r>
    <x v="5"/>
    <x v="33"/>
    <s v="kg"/>
    <m/>
    <s v="BB, ZV, DT, KA, BS, ZH,ZC,BR"/>
    <n v="5"/>
    <n v="0"/>
    <n v="0"/>
    <m/>
    <n v="893307"/>
    <x v="5"/>
    <x v="4"/>
    <x v="0"/>
  </r>
  <r>
    <x v="5"/>
    <x v="34"/>
    <s v="ks"/>
    <s v="dostupné od 05/23"/>
    <s v="BB, ZV, DT, KA, BS, ZH,ZC,BR"/>
    <n v="50"/>
    <n v="0"/>
    <n v="0"/>
    <m/>
    <n v="893307"/>
    <x v="5"/>
    <x v="4"/>
    <x v="0"/>
  </r>
  <r>
    <x v="5"/>
    <x v="35"/>
    <s v="kg"/>
    <m/>
    <s v="BB, ZV, DT, KA, BS, ZH,ZC,BR"/>
    <n v="30"/>
    <n v="0"/>
    <n v="0"/>
    <m/>
    <n v="893307"/>
    <x v="5"/>
    <x v="4"/>
    <x v="0"/>
  </r>
  <r>
    <x v="5"/>
    <x v="37"/>
    <s v="kg"/>
    <m/>
    <s v="BB, ZV, DT, KA, BS, ZH,ZC, BR"/>
    <n v="80"/>
    <n v="0"/>
    <n v="0"/>
    <m/>
    <n v="893307"/>
    <x v="5"/>
    <x v="4"/>
    <x v="0"/>
  </r>
  <r>
    <x v="5"/>
    <x v="38"/>
    <s v="kg"/>
    <m/>
    <s v="BB, ZV, DT, KA, BS, ZH,ZC,BR"/>
    <n v="50"/>
    <n v="0"/>
    <n v="0"/>
    <m/>
    <n v="893307"/>
    <x v="5"/>
    <x v="4"/>
    <x v="0"/>
  </r>
  <r>
    <x v="5"/>
    <x v="39"/>
    <s v="kg"/>
    <s v="kaliber 65+"/>
    <s v="BB, ZV, DT, KA, BS, ZH,ZC,BR"/>
    <n v="500"/>
    <n v="0"/>
    <n v="0"/>
    <m/>
    <n v="893307"/>
    <x v="5"/>
    <x v="4"/>
    <x v="0"/>
  </r>
  <r>
    <x v="5"/>
    <x v="41"/>
    <s v="ks"/>
    <m/>
    <s v="BB, ZV, DT, KA, BS, ZH,ZC,BR"/>
    <n v="20"/>
    <n v="0"/>
    <n v="0"/>
    <m/>
    <n v="893307"/>
    <x v="5"/>
    <x v="4"/>
    <x v="0"/>
  </r>
  <r>
    <x v="5"/>
    <x v="42"/>
    <s v="kg"/>
    <s v="bez konzervantov"/>
    <s v="BB, ZV, DT, KA, BS, ZH,ZC,BR"/>
    <n v="400"/>
    <n v="0"/>
    <n v="0"/>
    <m/>
    <n v="893307"/>
    <x v="5"/>
    <x v="4"/>
    <x v="0"/>
  </r>
  <r>
    <x v="5"/>
    <x v="43"/>
    <s v="kg"/>
    <m/>
    <s v="BB, ZV, DT, KA, BS, ZH,ZC,BR"/>
    <n v="350"/>
    <n v="0"/>
    <n v="0"/>
    <m/>
    <n v="893307"/>
    <x v="5"/>
    <x v="4"/>
    <x v="0"/>
  </r>
  <r>
    <x v="5"/>
    <x v="44"/>
    <s v="kg"/>
    <m/>
    <s v="BB, ZV, DT, KA, BS, ZH,ZC,BR"/>
    <n v="100"/>
    <n v="0"/>
    <n v="0"/>
    <m/>
    <n v="893307"/>
    <x v="5"/>
    <x v="4"/>
    <x v="0"/>
  </r>
  <r>
    <x v="5"/>
    <x v="45"/>
    <s v="kg"/>
    <m/>
    <s v="BB, ZV, DT, KA, BS, ZH,ZC,BR"/>
    <n v="60"/>
    <n v="0"/>
    <n v="0"/>
    <m/>
    <n v="893307"/>
    <x v="5"/>
    <x v="4"/>
    <x v="0"/>
  </r>
  <r>
    <x v="5"/>
    <x v="46"/>
    <s v="kg"/>
    <s v="skleník - energeticky náročné pestovanie"/>
    <s v="BB, ZV, DT, KA, BS, ZH,ZC,BR"/>
    <n v="30"/>
    <n v="0"/>
    <n v="0"/>
    <m/>
    <n v="893307"/>
    <x v="5"/>
    <x v="4"/>
    <x v="0"/>
  </r>
  <r>
    <x v="5"/>
    <x v="47"/>
    <s v="kg"/>
    <s v="skleník - energeticky náročné pestovanie, dostupné od 15.03.2023"/>
    <s v="BB, ZV, DT, KA, BS, ZH,ZC,BR"/>
    <n v="200"/>
    <n v="0"/>
    <n v="0"/>
    <m/>
    <n v="893307"/>
    <x v="5"/>
    <x v="4"/>
    <x v="0"/>
  </r>
  <r>
    <x v="5"/>
    <x v="98"/>
    <s v="kg"/>
    <s v="skleník - energeticky náročné pestovanie"/>
    <s v="BB, ZV, DT, KA, BS, ZH,ZC,BR"/>
    <n v="10"/>
    <n v="0"/>
    <n v="0"/>
    <m/>
    <n v="893307"/>
    <x v="5"/>
    <x v="4"/>
    <x v="0"/>
  </r>
  <r>
    <x v="5"/>
    <x v="88"/>
    <s v="kg"/>
    <s v="skleník - energeticky náročné pestovanie"/>
    <s v="BB, ZV, DT, KA, BS, ZH,ZC,BR"/>
    <n v="10"/>
    <n v="0"/>
    <n v="0"/>
    <m/>
    <n v="893307"/>
    <x v="5"/>
    <x v="4"/>
    <x v="0"/>
  </r>
  <r>
    <x v="5"/>
    <x v="48"/>
    <s v="kg"/>
    <m/>
    <s v="BB, ZV, DT, KA, BS, ZH,ZC,BR"/>
    <n v="30"/>
    <n v="0"/>
    <n v="0"/>
    <m/>
    <n v="893307"/>
    <x v="5"/>
    <x v="4"/>
    <x v="0"/>
  </r>
  <r>
    <x v="5"/>
    <x v="49"/>
    <s v="ks"/>
    <s v="dostupné od 04/23"/>
    <s v="BB, ZV, DT, KA, BS, ZH,ZC,BR"/>
    <n v="20"/>
    <n v="0"/>
    <n v="0"/>
    <m/>
    <n v="893307"/>
    <x v="5"/>
    <x v="4"/>
    <x v="0"/>
  </r>
  <r>
    <x v="5"/>
    <x v="50"/>
    <s v="kg"/>
    <s v="poľné/hadovky (podľa dostupnosti) skleník - energeticky náročné pestovanie"/>
    <s v="BB, ZV, DT, KA, BS, ZH,ZC,BR"/>
    <n v="120"/>
    <n v="0"/>
    <n v="0"/>
    <m/>
    <n v="893307"/>
    <x v="5"/>
    <x v="4"/>
    <x v="0"/>
  </r>
  <r>
    <x v="5"/>
    <x v="51"/>
    <s v="kg"/>
    <m/>
    <s v="BB, ZV, DT, KA, BS, ZH,ZC,BR"/>
    <n v="20"/>
    <n v="0"/>
    <n v="0"/>
    <m/>
    <n v="893307"/>
    <x v="5"/>
    <x v="4"/>
    <x v="0"/>
  </r>
  <r>
    <x v="5"/>
    <x v="52"/>
    <s v="kg"/>
    <m/>
    <s v="všetky"/>
    <n v="3000"/>
    <n v="0"/>
    <n v="0"/>
    <m/>
    <n v="893307"/>
    <x v="5"/>
    <x v="4"/>
    <x v="0"/>
  </r>
  <r>
    <x v="0"/>
    <x v="53"/>
    <s v="ks"/>
    <m/>
    <s v="PT,DT, RS,LC,ZV,BR, RA,BB"/>
    <n v="4000"/>
    <n v="0"/>
    <n v="0"/>
    <m/>
    <n v="893307"/>
    <x v="5"/>
    <x v="4"/>
    <x v="0"/>
  </r>
  <r>
    <x v="1"/>
    <x v="1"/>
    <s v="kg"/>
    <m/>
    <s v="všetky okrem BŠ, ZC"/>
    <n v="450"/>
    <n v="0"/>
    <n v="0"/>
    <m/>
    <n v="893307"/>
    <x v="5"/>
    <x v="4"/>
    <x v="0"/>
  </r>
  <r>
    <x v="1"/>
    <x v="2"/>
    <s v="kg"/>
    <m/>
    <s v="všetky okrem BŠ, ZC"/>
    <n v="100"/>
    <n v="0"/>
    <n v="0"/>
    <m/>
    <n v="893307"/>
    <x v="5"/>
    <x v="4"/>
    <x v="0"/>
  </r>
  <r>
    <x v="1"/>
    <x v="54"/>
    <s v="kg"/>
    <m/>
    <s v="všetky okrem BŠ, ZC"/>
    <n v="1000"/>
    <n v="0"/>
    <n v="0"/>
    <m/>
    <n v="893307"/>
    <x v="5"/>
    <x v="4"/>
    <x v="0"/>
  </r>
  <r>
    <x v="1"/>
    <x v="6"/>
    <s v="kg"/>
    <m/>
    <s v="všetky okrem BŠ, ZC"/>
    <n v="450"/>
    <n v="0"/>
    <n v="0"/>
    <m/>
    <n v="893307"/>
    <x v="5"/>
    <x v="4"/>
    <x v="0"/>
  </r>
  <r>
    <x v="1"/>
    <x v="7"/>
    <s v="kg"/>
    <m/>
    <s v="BB, LC, RS, PT, VK BR"/>
    <n v="50"/>
    <n v="0"/>
    <n v="0"/>
    <m/>
    <n v="893307"/>
    <x v="5"/>
    <x v="4"/>
    <x v="0"/>
  </r>
  <r>
    <x v="1"/>
    <x v="99"/>
    <s v="kg"/>
    <m/>
    <s v="BB, LC, RS, PT, VK BR"/>
    <n v="30"/>
    <n v="0"/>
    <n v="0"/>
    <m/>
    <n v="893307"/>
    <x v="5"/>
    <x v="4"/>
    <x v="0"/>
  </r>
  <r>
    <x v="1"/>
    <x v="55"/>
    <s v="kg"/>
    <m/>
    <s v="BB, LC, RS, PT, VK BR"/>
    <n v="30"/>
    <n v="0"/>
    <n v="0"/>
    <m/>
    <n v="893307"/>
    <x v="5"/>
    <x v="4"/>
    <x v="0"/>
  </r>
  <r>
    <x v="2"/>
    <x v="57"/>
    <s v="l"/>
    <s v="tuk 1,5% čerstvé"/>
    <s v="všetky"/>
    <n v="300"/>
    <n v="0"/>
    <n v="0"/>
    <m/>
    <n v="893307"/>
    <x v="5"/>
    <x v="4"/>
    <x v="0"/>
  </r>
  <r>
    <x v="2"/>
    <x v="11"/>
    <s v="l"/>
    <s v="tuk 1,5% "/>
    <s v="všetky"/>
    <n v="1000"/>
    <n v="0"/>
    <n v="0"/>
    <m/>
    <n v="893307"/>
    <x v="5"/>
    <x v="4"/>
    <x v="0"/>
  </r>
  <r>
    <x v="3"/>
    <x v="61"/>
    <s v="kg"/>
    <s v="balenie 145g"/>
    <s v="všetky"/>
    <n v="100"/>
    <n v="0"/>
    <n v="0"/>
    <m/>
    <n v="893307"/>
    <x v="5"/>
    <x v="4"/>
    <x v="0"/>
  </r>
  <r>
    <x v="3"/>
    <x v="100"/>
    <s v="kg"/>
    <s v="balenie 145g"/>
    <s v="všetky"/>
    <n v="30"/>
    <n v="0"/>
    <n v="0"/>
    <m/>
    <n v="893307"/>
    <x v="5"/>
    <x v="4"/>
    <x v="0"/>
  </r>
  <r>
    <x v="3"/>
    <x v="101"/>
    <s v="l"/>
    <s v="balenie 1l"/>
    <s v="všetky"/>
    <n v="30"/>
    <n v="0"/>
    <n v="0"/>
    <m/>
    <n v="893307"/>
    <x v="5"/>
    <x v="4"/>
    <x v="0"/>
  </r>
  <r>
    <x v="3"/>
    <x v="102"/>
    <s v="l"/>
    <s v="balenie 1l"/>
    <s v="všetky"/>
    <n v="20"/>
    <n v="0"/>
    <n v="0"/>
    <m/>
    <n v="893307"/>
    <x v="5"/>
    <x v="4"/>
    <x v="0"/>
  </r>
  <r>
    <x v="3"/>
    <x v="64"/>
    <s v="kg"/>
    <s v="balenie 200g"/>
    <s v="všetky"/>
    <n v="20"/>
    <n v="0"/>
    <n v="0"/>
    <m/>
    <n v="893307"/>
    <x v="5"/>
    <x v="4"/>
    <x v="0"/>
  </r>
  <r>
    <x v="3"/>
    <x v="90"/>
    <s v="kg"/>
    <s v="balenie 250g"/>
    <s v="všetky"/>
    <n v="50"/>
    <n v="0"/>
    <n v="0"/>
    <m/>
    <n v="893307"/>
    <x v="5"/>
    <x v="4"/>
    <x v="0"/>
  </r>
  <r>
    <x v="3"/>
    <x v="14"/>
    <s v="kg"/>
    <s v="balenie 1kg"/>
    <s v="všetky"/>
    <n v="60"/>
    <n v="0"/>
    <n v="0"/>
    <m/>
    <n v="893307"/>
    <x v="5"/>
    <x v="4"/>
    <x v="0"/>
  </r>
  <r>
    <x v="3"/>
    <x v="15"/>
    <s v="kg"/>
    <s v="tuk 82% Balenie 250g"/>
    <s v="všetky"/>
    <n v="50"/>
    <n v="0"/>
    <n v="0"/>
    <m/>
    <n v="893307"/>
    <x v="5"/>
    <x v="4"/>
    <x v="0"/>
  </r>
  <r>
    <x v="3"/>
    <x v="72"/>
    <s v="kg"/>
    <m/>
    <s v="všetky"/>
    <n v="100"/>
    <n v="0"/>
    <n v="0"/>
    <m/>
    <n v="893307"/>
    <x v="5"/>
    <x v="4"/>
    <x v="0"/>
  </r>
  <r>
    <x v="3"/>
    <x v="73"/>
    <s v="kg"/>
    <m/>
    <s v="všetky"/>
    <n v="20"/>
    <n v="0"/>
    <n v="0"/>
    <m/>
    <n v="893307"/>
    <x v="5"/>
    <x v="4"/>
    <x v="0"/>
  </r>
  <r>
    <x v="3"/>
    <x v="103"/>
    <s v="l"/>
    <s v="balenie 10l"/>
    <s v="všetky"/>
    <n v="10"/>
    <n v="0"/>
    <n v="0"/>
    <m/>
    <n v="893307"/>
    <x v="5"/>
    <x v="4"/>
    <x v="0"/>
  </r>
  <r>
    <x v="1"/>
    <x v="104"/>
    <s v="kg"/>
    <m/>
    <s v="BB, LC, RS, PT, VK BR"/>
    <n v="150"/>
    <n v="0"/>
    <n v="0"/>
    <m/>
    <n v="893307"/>
    <x v="5"/>
    <x v="4"/>
    <x v="0"/>
  </r>
  <r>
    <x v="1"/>
    <x v="16"/>
    <s v="kg"/>
    <m/>
    <s v="BB, LC, RS, PT, VK BR"/>
    <n v="50"/>
    <n v="0"/>
    <n v="0"/>
    <m/>
    <n v="893307"/>
    <x v="5"/>
    <x v="4"/>
    <x v="0"/>
  </r>
  <r>
    <x v="1"/>
    <x v="74"/>
    <s v="kg"/>
    <m/>
    <s v="BB, LC, RS, PT, VK BR"/>
    <n v="350"/>
    <n v="0"/>
    <n v="0"/>
    <m/>
    <n v="893307"/>
    <x v="5"/>
    <x v="4"/>
    <x v="0"/>
  </r>
  <r>
    <x v="1"/>
    <x v="105"/>
    <s v="kg"/>
    <m/>
    <s v="BB, LC, RS, PT, VK BR"/>
    <n v="150"/>
    <n v="0"/>
    <n v="0"/>
    <m/>
    <n v="893307"/>
    <x v="5"/>
    <x v="4"/>
    <x v="0"/>
  </r>
  <r>
    <x v="1"/>
    <x v="106"/>
    <s v="kg"/>
    <m/>
    <s v="BB, LC, RS, PT, VK BR"/>
    <n v="100"/>
    <n v="0"/>
    <n v="0"/>
    <m/>
    <n v="893307"/>
    <x v="5"/>
    <x v="4"/>
    <x v="0"/>
  </r>
  <r>
    <x v="1"/>
    <x v="19"/>
    <s v="kg"/>
    <m/>
    <s v="BB, LC, RS, PT, VK BR"/>
    <n v="30"/>
    <n v="0"/>
    <n v="0"/>
    <m/>
    <n v="893307"/>
    <x v="5"/>
    <x v="4"/>
    <x v="0"/>
  </r>
  <r>
    <x v="4"/>
    <x v="107"/>
    <s v="kg"/>
    <m/>
    <s v="ZV, ZH, KA, DT"/>
    <n v="3"/>
    <n v="0"/>
    <n v="0"/>
    <m/>
    <n v="893307"/>
    <x v="5"/>
    <x v="4"/>
    <x v="0"/>
  </r>
  <r>
    <x v="4"/>
    <x v="76"/>
    <s v="kg"/>
    <m/>
    <s v="ZV, ZH, KA, DT"/>
    <n v="5"/>
    <n v="0"/>
    <n v="0"/>
    <m/>
    <n v="893307"/>
    <x v="5"/>
    <x v="4"/>
    <x v="0"/>
  </r>
  <r>
    <x v="4"/>
    <x v="77"/>
    <s v="kg"/>
    <m/>
    <s v="ZV, ZH, KA, DT"/>
    <n v="10"/>
    <n v="0"/>
    <n v="0"/>
    <m/>
    <n v="893307"/>
    <x v="5"/>
    <x v="4"/>
    <x v="0"/>
  </r>
  <r>
    <x v="4"/>
    <x v="20"/>
    <s v="kg"/>
    <m/>
    <s v="BB, LC, RS, PT, VK BR"/>
    <n v="3"/>
    <n v="0"/>
    <n v="0"/>
    <m/>
    <n v="893307"/>
    <x v="5"/>
    <x v="4"/>
    <x v="0"/>
  </r>
  <r>
    <x v="4"/>
    <x v="108"/>
    <s v="kg"/>
    <m/>
    <s v="ZV, ZH, KA, DT"/>
    <n v="10"/>
    <n v="0"/>
    <n v="0"/>
    <m/>
    <n v="893307"/>
    <x v="5"/>
    <x v="4"/>
    <x v="0"/>
  </r>
  <r>
    <x v="4"/>
    <x v="21"/>
    <s v="kg"/>
    <m/>
    <s v="ZV, ZH, KA, DT"/>
    <n v="10"/>
    <n v="0"/>
    <n v="0"/>
    <m/>
    <n v="893307"/>
    <x v="5"/>
    <x v="4"/>
    <x v="0"/>
  </r>
  <r>
    <x v="4"/>
    <x v="109"/>
    <s v="kg"/>
    <m/>
    <s v="BB, LC, RS, PT, VK BR"/>
    <n v="2"/>
    <n v="0"/>
    <n v="0"/>
    <m/>
    <n v="893307"/>
    <x v="5"/>
    <x v="4"/>
    <x v="0"/>
  </r>
  <r>
    <x v="4"/>
    <x v="24"/>
    <s v="kg"/>
    <m/>
    <s v="BB, LC, RS, PT, VK BR"/>
    <n v="1"/>
    <n v="0"/>
    <n v="0"/>
    <m/>
    <n v="893307"/>
    <x v="5"/>
    <x v="4"/>
    <x v="0"/>
  </r>
  <r>
    <x v="4"/>
    <x v="93"/>
    <s v="kg"/>
    <m/>
    <s v="všetky okrem BŠ, ZC"/>
    <n v="5"/>
    <n v="0"/>
    <n v="0"/>
    <m/>
    <n v="893307"/>
    <x v="5"/>
    <x v="4"/>
    <x v="0"/>
  </r>
  <r>
    <x v="4"/>
    <x v="110"/>
    <s v="kg"/>
    <m/>
    <s v="BB, LC, RS, PT, VK BR"/>
    <n v="2"/>
    <n v="0"/>
    <n v="0"/>
    <m/>
    <n v="893307"/>
    <x v="5"/>
    <x v="4"/>
    <x v="0"/>
  </r>
  <r>
    <x v="4"/>
    <x v="83"/>
    <s v="kg"/>
    <m/>
    <s v="BB, LC, RS, PT, VK BR"/>
    <n v="5"/>
    <n v="0"/>
    <n v="0"/>
    <m/>
    <n v="893307"/>
    <x v="5"/>
    <x v="4"/>
    <x v="0"/>
  </r>
  <r>
    <x v="4"/>
    <x v="111"/>
    <s v="kg"/>
    <m/>
    <s v="BB, LC, RS, PT, VK BR"/>
    <n v="2"/>
    <n v="0"/>
    <n v="0"/>
    <m/>
    <n v="893307"/>
    <x v="5"/>
    <x v="4"/>
    <x v="0"/>
  </r>
  <r>
    <x v="4"/>
    <x v="25"/>
    <s v="kg"/>
    <m/>
    <s v="všetky okrem BŠ, ZC"/>
    <n v="3"/>
    <n v="0"/>
    <n v="0"/>
    <m/>
    <n v="893307"/>
    <x v="5"/>
    <x v="4"/>
    <x v="0"/>
  </r>
  <r>
    <x v="4"/>
    <x v="26"/>
    <s v="kg"/>
    <m/>
    <s v="BB, LC, RS, PT, VK BR"/>
    <n v="2"/>
    <n v="0"/>
    <n v="0"/>
    <m/>
    <n v="893307"/>
    <x v="5"/>
    <x v="4"/>
    <x v="0"/>
  </r>
  <r>
    <x v="4"/>
    <x v="84"/>
    <s v="kg"/>
    <m/>
    <s v="všetky okrem BŠ, ZC"/>
    <n v="25"/>
    <n v="0"/>
    <n v="0"/>
    <m/>
    <n v="893307"/>
    <x v="5"/>
    <x v="4"/>
    <x v="0"/>
  </r>
  <r>
    <x v="4"/>
    <x v="85"/>
    <s v="kg"/>
    <m/>
    <s v="BB, LC, RS, PT, VK BR"/>
    <n v="2"/>
    <n v="0"/>
    <n v="0"/>
    <m/>
    <n v="893307"/>
    <x v="5"/>
    <x v="4"/>
    <x v="0"/>
  </r>
  <r>
    <x v="4"/>
    <x v="27"/>
    <s v="kg"/>
    <m/>
    <s v="BB, LC, RS, PT, VK BR"/>
    <n v="5"/>
    <n v="0"/>
    <n v="0"/>
    <m/>
    <n v="893307"/>
    <x v="5"/>
    <x v="4"/>
    <x v="0"/>
  </r>
  <r>
    <x v="4"/>
    <x v="86"/>
    <s v="kg"/>
    <m/>
    <s v="všetky okrem BŠ, ZC"/>
    <n v="5"/>
    <n v="0"/>
    <n v="0"/>
    <m/>
    <n v="893307"/>
    <x v="5"/>
    <x v="4"/>
    <x v="0"/>
  </r>
  <r>
    <x v="4"/>
    <x v="112"/>
    <s v="kg"/>
    <m/>
    <s v="ZV, ZH, KA, DT"/>
    <n v="5"/>
    <n v="0"/>
    <n v="0"/>
    <m/>
    <n v="893307"/>
    <x v="5"/>
    <x v="4"/>
    <x v="0"/>
  </r>
  <r>
    <x v="4"/>
    <x v="28"/>
    <s v="kg"/>
    <m/>
    <s v="BB, LC, RS, PT, VK BR"/>
    <n v="15"/>
    <n v="0"/>
    <n v="0"/>
    <m/>
    <n v="893307"/>
    <x v="5"/>
    <x v="4"/>
    <x v="0"/>
  </r>
  <r>
    <x v="4"/>
    <x v="95"/>
    <s v="kg"/>
    <m/>
    <s v="všetky okrem BŠ, ZC"/>
    <n v="10"/>
    <n v="0"/>
    <n v="0"/>
    <m/>
    <n v="893307"/>
    <x v="5"/>
    <x v="4"/>
    <x v="0"/>
  </r>
  <r>
    <x v="4"/>
    <x v="30"/>
    <s v="kg"/>
    <m/>
    <s v="BB, LC, RS, PT, VK BR"/>
    <n v="10"/>
    <n v="0"/>
    <n v="0"/>
    <m/>
    <n v="893307"/>
    <x v="5"/>
    <x v="4"/>
    <x v="0"/>
  </r>
  <r>
    <x v="4"/>
    <x v="113"/>
    <s v="kg"/>
    <m/>
    <s v="BB, LC, RS, PT, VK BR"/>
    <n v="3"/>
    <n v="0"/>
    <n v="0"/>
    <m/>
    <n v="893307"/>
    <x v="5"/>
    <x v="4"/>
    <x v="0"/>
  </r>
  <r>
    <x v="5"/>
    <x v="52"/>
    <s v="kg"/>
    <m/>
    <s v="všetky"/>
    <n v="4800"/>
    <n v="0"/>
    <n v="0"/>
    <m/>
    <n v="647551"/>
    <x v="6"/>
    <x v="5"/>
    <x v="1"/>
  </r>
  <r>
    <x v="1"/>
    <x v="1"/>
    <s v="kg"/>
    <m/>
    <s v="všetky okrem BŠ, ZC"/>
    <n v="500"/>
    <n v="0"/>
    <n v="0"/>
    <m/>
    <n v="647551"/>
    <x v="6"/>
    <x v="5"/>
    <x v="1"/>
  </r>
  <r>
    <x v="1"/>
    <x v="2"/>
    <s v="kg"/>
    <m/>
    <s v="všetky okrem BŠ, ZC"/>
    <n v="0"/>
    <n v="0"/>
    <n v="0"/>
    <m/>
    <n v="647551"/>
    <x v="6"/>
    <x v="5"/>
    <x v="1"/>
  </r>
  <r>
    <x v="1"/>
    <x v="114"/>
    <s v="kg"/>
    <m/>
    <s v="BB, LC, RS, PT, VK BR"/>
    <n v="120"/>
    <n v="0"/>
    <n v="0"/>
    <m/>
    <n v="647551"/>
    <x v="6"/>
    <x v="5"/>
    <x v="1"/>
  </r>
  <r>
    <x v="1"/>
    <x v="54"/>
    <s v="kg"/>
    <m/>
    <s v="všetky okrem BŠ, ZC"/>
    <n v="950"/>
    <n v="0"/>
    <n v="0"/>
    <m/>
    <n v="647551"/>
    <x v="6"/>
    <x v="5"/>
    <x v="1"/>
  </r>
  <r>
    <x v="1"/>
    <x v="115"/>
    <s v="kg"/>
    <m/>
    <s v="BB, LC, RS, PT, VK BR"/>
    <n v="430"/>
    <n v="0"/>
    <n v="0"/>
    <m/>
    <n v="647551"/>
    <x v="6"/>
    <x v="5"/>
    <x v="1"/>
  </r>
  <r>
    <x v="1"/>
    <x v="55"/>
    <s v="kg"/>
    <m/>
    <s v="BB, LC, RS, PT, VK BR"/>
    <n v="60"/>
    <n v="0"/>
    <n v="0"/>
    <m/>
    <n v="647551"/>
    <x v="6"/>
    <x v="5"/>
    <x v="1"/>
  </r>
  <r>
    <x v="1"/>
    <x v="10"/>
    <s v="kg"/>
    <m/>
    <s v="BB, LC, RS, PT, VK BR"/>
    <n v="25"/>
    <n v="0"/>
    <n v="0"/>
    <m/>
    <n v="647551"/>
    <x v="6"/>
    <x v="5"/>
    <x v="1"/>
  </r>
  <r>
    <x v="3"/>
    <x v="60"/>
    <s v="kg"/>
    <s v="balenie 145g"/>
    <s v="všetky"/>
    <n v="202"/>
    <n v="0"/>
    <n v="0"/>
    <m/>
    <n v="647551"/>
    <x v="6"/>
    <x v="5"/>
    <x v="1"/>
  </r>
  <r>
    <x v="3"/>
    <x v="100"/>
    <s v="kg"/>
    <s v="balenie 145g"/>
    <s v="všetky"/>
    <n v="95"/>
    <n v="0"/>
    <n v="0"/>
    <m/>
    <n v="647551"/>
    <x v="6"/>
    <x v="5"/>
    <x v="1"/>
  </r>
  <r>
    <x v="3"/>
    <x v="64"/>
    <s v="kg"/>
    <s v="balenie 200g"/>
    <s v="všetky"/>
    <n v="280"/>
    <n v="0"/>
    <n v="0"/>
    <m/>
    <n v="647551"/>
    <x v="6"/>
    <x v="5"/>
    <x v="1"/>
  </r>
  <r>
    <x v="3"/>
    <x v="13"/>
    <s v="kg"/>
    <s v="balenie 250g/0,5kg/1kg"/>
    <s v="všetky"/>
    <n v="200"/>
    <n v="0"/>
    <n v="0"/>
    <m/>
    <n v="647551"/>
    <x v="6"/>
    <x v="5"/>
    <x v="1"/>
  </r>
  <r>
    <x v="3"/>
    <x v="67"/>
    <s v="kg"/>
    <s v="balenie 200g"/>
    <s v="všetky"/>
    <n v="160"/>
    <n v="0"/>
    <n v="0"/>
    <m/>
    <n v="647551"/>
    <x v="6"/>
    <x v="5"/>
    <x v="1"/>
  </r>
  <r>
    <x v="3"/>
    <x v="15"/>
    <s v="kg"/>
    <s v="tuk 82% Balenie 250g"/>
    <s v="všetky"/>
    <n v="470"/>
    <n v="0"/>
    <n v="0"/>
    <m/>
    <n v="647551"/>
    <x v="6"/>
    <x v="5"/>
    <x v="1"/>
  </r>
  <r>
    <x v="1"/>
    <x v="104"/>
    <s v="kg"/>
    <m/>
    <s v="BB, LC, RS, PT, VK BR"/>
    <n v="35"/>
    <n v="0"/>
    <n v="0"/>
    <m/>
    <n v="647551"/>
    <x v="6"/>
    <x v="5"/>
    <x v="1"/>
  </r>
  <r>
    <x v="1"/>
    <x v="74"/>
    <s v="kg"/>
    <m/>
    <s v="BB, LC, RS, PT, VK BR"/>
    <n v="100"/>
    <n v="0"/>
    <n v="0"/>
    <m/>
    <n v="647551"/>
    <x v="6"/>
    <x v="5"/>
    <x v="1"/>
  </r>
  <r>
    <x v="4"/>
    <x v="20"/>
    <s v="kg"/>
    <m/>
    <s v="BB, LC, RS, PT, VK BR"/>
    <n v="20"/>
    <n v="0"/>
    <n v="0"/>
    <m/>
    <n v="647551"/>
    <x v="6"/>
    <x v="5"/>
    <x v="1"/>
  </r>
  <r>
    <x v="4"/>
    <x v="116"/>
    <s v="kg"/>
    <m/>
    <s v="BB, LC, RS, PT, VK BR"/>
    <n v="100"/>
    <n v="0"/>
    <n v="0"/>
    <m/>
    <n v="647551"/>
    <x v="6"/>
    <x v="5"/>
    <x v="1"/>
  </r>
  <r>
    <x v="4"/>
    <x v="117"/>
    <s v="kg"/>
    <m/>
    <s v="BB, LC, RS, PT, VK BR"/>
    <n v="45"/>
    <n v="0"/>
    <n v="0"/>
    <m/>
    <n v="647551"/>
    <x v="6"/>
    <x v="5"/>
    <x v="1"/>
  </r>
  <r>
    <x v="4"/>
    <x v="118"/>
    <s v="kg"/>
    <m/>
    <s v="BB, LC, RS, PT, VK BR"/>
    <n v="20"/>
    <n v="0"/>
    <n v="0"/>
    <m/>
    <n v="647551"/>
    <x v="6"/>
    <x v="5"/>
    <x v="1"/>
  </r>
  <r>
    <x v="4"/>
    <x v="23"/>
    <s v="kg"/>
    <m/>
    <s v="všetky okrem BŠ, ZC"/>
    <n v="30"/>
    <n v="0"/>
    <n v="0"/>
    <m/>
    <n v="647551"/>
    <x v="6"/>
    <x v="5"/>
    <x v="1"/>
  </r>
  <r>
    <x v="4"/>
    <x v="109"/>
    <s v="kg"/>
    <m/>
    <s v="BB, LC, RS, PT, VK BR"/>
    <n v="16"/>
    <n v="0"/>
    <n v="0"/>
    <m/>
    <n v="647551"/>
    <x v="6"/>
    <x v="5"/>
    <x v="1"/>
  </r>
  <r>
    <x v="4"/>
    <x v="79"/>
    <s v="kg"/>
    <m/>
    <s v="BB, LC, RS, PT, VK BR"/>
    <n v="90"/>
    <n v="0"/>
    <n v="0"/>
    <m/>
    <n v="647551"/>
    <x v="6"/>
    <x v="5"/>
    <x v="1"/>
  </r>
  <r>
    <x v="4"/>
    <x v="24"/>
    <s v="kg"/>
    <m/>
    <s v="BB, LC, RS, PT, VK BR"/>
    <n v="20"/>
    <n v="0"/>
    <n v="0"/>
    <m/>
    <n v="647551"/>
    <x v="6"/>
    <x v="5"/>
    <x v="1"/>
  </r>
  <r>
    <x v="4"/>
    <x v="81"/>
    <s v="kg"/>
    <m/>
    <s v="BB, LC, RS, PT, VK BR"/>
    <n v="20"/>
    <n v="0"/>
    <n v="0"/>
    <m/>
    <n v="647551"/>
    <x v="6"/>
    <x v="5"/>
    <x v="1"/>
  </r>
  <r>
    <x v="4"/>
    <x v="93"/>
    <s v="kg"/>
    <m/>
    <s v="všetky okrem BŠ, ZC"/>
    <n v="50"/>
    <n v="0"/>
    <n v="0"/>
    <m/>
    <n v="647551"/>
    <x v="6"/>
    <x v="5"/>
    <x v="1"/>
  </r>
  <r>
    <x v="4"/>
    <x v="110"/>
    <s v="kg"/>
    <m/>
    <s v="BB, LC, RS, PT, VK BR"/>
    <n v="76"/>
    <n v="0"/>
    <n v="0"/>
    <m/>
    <n v="647551"/>
    <x v="6"/>
    <x v="5"/>
    <x v="1"/>
  </r>
  <r>
    <x v="4"/>
    <x v="83"/>
    <s v="kg"/>
    <m/>
    <s v="BB, LC, RS, PT, VK BR"/>
    <n v="17"/>
    <n v="0"/>
    <n v="0"/>
    <m/>
    <n v="647551"/>
    <x v="6"/>
    <x v="5"/>
    <x v="1"/>
  </r>
  <r>
    <x v="4"/>
    <x v="111"/>
    <s v="kg"/>
    <m/>
    <s v="BB, LC, RS, PT, VK BR"/>
    <n v="60"/>
    <n v="0"/>
    <n v="0"/>
    <m/>
    <n v="647551"/>
    <x v="6"/>
    <x v="5"/>
    <x v="1"/>
  </r>
  <r>
    <x v="4"/>
    <x v="26"/>
    <s v="kg"/>
    <m/>
    <s v="BB, LC, RS, PT, VK BR"/>
    <n v="20"/>
    <n v="0"/>
    <n v="0"/>
    <m/>
    <n v="647551"/>
    <x v="6"/>
    <x v="5"/>
    <x v="1"/>
  </r>
  <r>
    <x v="4"/>
    <x v="84"/>
    <s v="kg"/>
    <m/>
    <s v="všetky okrem BŠ, ZC"/>
    <n v="80"/>
    <n v="0"/>
    <n v="0"/>
    <m/>
    <n v="647551"/>
    <x v="6"/>
    <x v="5"/>
    <x v="1"/>
  </r>
  <r>
    <x v="4"/>
    <x v="119"/>
    <s v="kg"/>
    <m/>
    <s v="BB, LC, RS, PT, VK BR"/>
    <n v="100"/>
    <n v="0"/>
    <n v="0"/>
    <m/>
    <n v="647551"/>
    <x v="6"/>
    <x v="5"/>
    <x v="1"/>
  </r>
  <r>
    <x v="4"/>
    <x v="120"/>
    <s v="kg"/>
    <m/>
    <s v="BB, LC, RS, PT, VK BR"/>
    <n v="30"/>
    <n v="0"/>
    <n v="0"/>
    <m/>
    <n v="647551"/>
    <x v="6"/>
    <x v="5"/>
    <x v="1"/>
  </r>
  <r>
    <x v="4"/>
    <x v="121"/>
    <s v="kg"/>
    <m/>
    <s v="BB, LC, RS, PT, VK BR"/>
    <n v="210"/>
    <n v="0"/>
    <n v="0"/>
    <m/>
    <n v="647551"/>
    <x v="6"/>
    <x v="5"/>
    <x v="1"/>
  </r>
  <r>
    <x v="4"/>
    <x v="122"/>
    <s v="kg"/>
    <m/>
    <s v="BB, LC, RS, PT, VK BR"/>
    <n v="20"/>
    <n v="0"/>
    <n v="0"/>
    <m/>
    <n v="647551"/>
    <x v="6"/>
    <x v="5"/>
    <x v="1"/>
  </r>
  <r>
    <x v="4"/>
    <x v="27"/>
    <s v="kg"/>
    <m/>
    <s v="BB, LC, RS, PT, VK BR"/>
    <n v="60"/>
    <n v="0"/>
    <n v="0"/>
    <m/>
    <n v="647551"/>
    <x v="6"/>
    <x v="5"/>
    <x v="1"/>
  </r>
  <r>
    <x v="4"/>
    <x v="28"/>
    <s v="kg"/>
    <m/>
    <s v="BB, LC, RS, PT, VK BR"/>
    <n v="10"/>
    <n v="0"/>
    <n v="0"/>
    <m/>
    <n v="647551"/>
    <x v="6"/>
    <x v="5"/>
    <x v="1"/>
  </r>
  <r>
    <x v="4"/>
    <x v="95"/>
    <s v="kg"/>
    <m/>
    <s v="všetky okrem BŠ, ZC"/>
    <n v="80"/>
    <n v="0"/>
    <n v="0"/>
    <m/>
    <n v="647551"/>
    <x v="6"/>
    <x v="5"/>
    <x v="1"/>
  </r>
  <r>
    <x v="4"/>
    <x v="31"/>
    <s v="kg"/>
    <m/>
    <s v="BB, LC, RS, PT, VK BR"/>
    <n v="10"/>
    <n v="0"/>
    <n v="0"/>
    <m/>
    <n v="647551"/>
    <x v="6"/>
    <x v="5"/>
    <x v="1"/>
  </r>
  <r>
    <x v="4"/>
    <x v="113"/>
    <s v="kg"/>
    <m/>
    <s v="BB, LC, RS, PT, VK BR"/>
    <n v="70"/>
    <n v="0"/>
    <n v="0"/>
    <m/>
    <n v="647551"/>
    <x v="6"/>
    <x v="5"/>
    <x v="1"/>
  </r>
  <r>
    <x v="5"/>
    <x v="52"/>
    <s v="kg"/>
    <m/>
    <s v="všetky"/>
    <n v="10500"/>
    <n v="0"/>
    <n v="0"/>
    <m/>
    <n v="52757056"/>
    <x v="7"/>
    <x v="4"/>
    <x v="1"/>
  </r>
  <r>
    <x v="1"/>
    <x v="1"/>
    <s v="kg"/>
    <m/>
    <s v="všetky okrem BŠ, ZC"/>
    <n v="750"/>
    <n v="0"/>
    <n v="0"/>
    <m/>
    <n v="52757056"/>
    <x v="7"/>
    <x v="4"/>
    <x v="1"/>
  </r>
  <r>
    <x v="1"/>
    <x v="2"/>
    <s v="kg"/>
    <m/>
    <s v="všetky okrem BŠ, ZC"/>
    <n v="350"/>
    <n v="0"/>
    <n v="0"/>
    <m/>
    <n v="52757056"/>
    <x v="7"/>
    <x v="4"/>
    <x v="1"/>
  </r>
  <r>
    <x v="1"/>
    <x v="3"/>
    <s v="kg"/>
    <m/>
    <s v="BB, LC, RS, PT, VK BR"/>
    <n v="2000"/>
    <n v="0"/>
    <n v="0"/>
    <m/>
    <n v="52757056"/>
    <x v="7"/>
    <x v="4"/>
    <x v="1"/>
  </r>
  <r>
    <x v="1"/>
    <x v="4"/>
    <s v="kg"/>
    <m/>
    <s v="všetky okrem BŠ, ZC"/>
    <n v="100"/>
    <n v="0"/>
    <n v="0"/>
    <m/>
    <n v="52757056"/>
    <x v="7"/>
    <x v="4"/>
    <x v="1"/>
  </r>
  <r>
    <x v="1"/>
    <x v="6"/>
    <s v="kg"/>
    <m/>
    <s v="všetky okrem BŠ, ZC"/>
    <n v="450"/>
    <n v="0"/>
    <n v="0"/>
    <m/>
    <n v="52757056"/>
    <x v="7"/>
    <x v="4"/>
    <x v="1"/>
  </r>
  <r>
    <x v="1"/>
    <x v="123"/>
    <s v="kg"/>
    <m/>
    <s v="BB, LC, RS, PT, VK BR"/>
    <n v="500"/>
    <n v="0"/>
    <n v="0"/>
    <m/>
    <n v="52757056"/>
    <x v="7"/>
    <x v="4"/>
    <x v="1"/>
  </r>
  <r>
    <x v="1"/>
    <x v="10"/>
    <s v="kg"/>
    <m/>
    <s v="BB, LC, RS, PT, VK BR"/>
    <n v="300"/>
    <n v="0"/>
    <n v="0"/>
    <m/>
    <n v="52757056"/>
    <x v="7"/>
    <x v="4"/>
    <x v="1"/>
  </r>
  <r>
    <x v="2"/>
    <x v="11"/>
    <s v="l"/>
    <s v="tuk 1,5% "/>
    <s v="všetky"/>
    <n v="3500"/>
    <n v="0"/>
    <n v="0"/>
    <m/>
    <n v="52757056"/>
    <x v="7"/>
    <x v="4"/>
    <x v="1"/>
  </r>
  <r>
    <x v="2"/>
    <x v="59"/>
    <s v="l"/>
    <s v="balenie 10l"/>
    <s v="všetky"/>
    <n v="3500"/>
    <n v="0"/>
    <n v="0"/>
    <m/>
    <n v="52757056"/>
    <x v="7"/>
    <x v="4"/>
    <x v="1"/>
  </r>
  <r>
    <x v="3"/>
    <x v="60"/>
    <s v="kg"/>
    <s v="balenie 145g"/>
    <s v="všetky"/>
    <n v="100"/>
    <n v="0"/>
    <n v="0"/>
    <m/>
    <n v="52757056"/>
    <x v="7"/>
    <x v="4"/>
    <x v="1"/>
  </r>
  <r>
    <x v="3"/>
    <x v="61"/>
    <s v="kg"/>
    <s v="balenie 145g"/>
    <s v="všetky"/>
    <n v="100"/>
    <n v="0"/>
    <n v="0"/>
    <m/>
    <n v="52757056"/>
    <x v="7"/>
    <x v="4"/>
    <x v="1"/>
  </r>
  <r>
    <x v="3"/>
    <x v="100"/>
    <s v="kg"/>
    <s v="balenie 145g"/>
    <s v="všetky"/>
    <n v="100"/>
    <n v="0"/>
    <n v="0"/>
    <m/>
    <n v="52757056"/>
    <x v="7"/>
    <x v="4"/>
    <x v="1"/>
  </r>
  <r>
    <x v="3"/>
    <x v="64"/>
    <s v="kg"/>
    <s v="balenie 200g"/>
    <s v="všetky"/>
    <n v="150"/>
    <n v="0"/>
    <n v="0"/>
    <m/>
    <n v="52757056"/>
    <x v="7"/>
    <x v="4"/>
    <x v="1"/>
  </r>
  <r>
    <x v="3"/>
    <x v="90"/>
    <s v="kg"/>
    <s v="balenie 250g"/>
    <s v="všetky"/>
    <n v="25"/>
    <n v="0"/>
    <n v="0"/>
    <m/>
    <n v="52757056"/>
    <x v="7"/>
    <x v="4"/>
    <x v="1"/>
  </r>
  <r>
    <x v="3"/>
    <x v="96"/>
    <s v="kg"/>
    <s v="balenie 5kg"/>
    <s v="všetky"/>
    <n v="275"/>
    <n v="0"/>
    <n v="0"/>
    <m/>
    <n v="52757056"/>
    <x v="7"/>
    <x v="4"/>
    <x v="1"/>
  </r>
  <r>
    <x v="3"/>
    <x v="67"/>
    <s v="kg"/>
    <s v="balenie 200g"/>
    <s v="všetky"/>
    <n v="30"/>
    <n v="0"/>
    <n v="0"/>
    <m/>
    <n v="52757056"/>
    <x v="7"/>
    <x v="4"/>
    <x v="1"/>
  </r>
  <r>
    <x v="3"/>
    <x v="15"/>
    <s v="kg"/>
    <s v="tuk 82% Balenie 250g"/>
    <s v="všetky"/>
    <n v="300"/>
    <n v="0"/>
    <n v="0"/>
    <m/>
    <n v="52757056"/>
    <x v="7"/>
    <x v="4"/>
    <x v="1"/>
  </r>
  <r>
    <x v="3"/>
    <x v="72"/>
    <s v="kg"/>
    <m/>
    <s v="všetky"/>
    <n v="500"/>
    <n v="0"/>
    <n v="0"/>
    <m/>
    <n v="52757056"/>
    <x v="7"/>
    <x v="4"/>
    <x v="1"/>
  </r>
  <r>
    <x v="1"/>
    <x v="104"/>
    <s v="kg"/>
    <m/>
    <s v="BB, LC, RS, PT, VK BR"/>
    <n v="75"/>
    <n v="0"/>
    <n v="0"/>
    <m/>
    <n v="52757056"/>
    <x v="7"/>
    <x v="4"/>
    <x v="1"/>
  </r>
  <r>
    <x v="1"/>
    <x v="105"/>
    <s v="kg"/>
    <m/>
    <s v="BB, LC, RS, PT, VK BR"/>
    <n v="100"/>
    <n v="0"/>
    <n v="0"/>
    <m/>
    <n v="52757056"/>
    <x v="7"/>
    <x v="4"/>
    <x v="1"/>
  </r>
  <r>
    <x v="1"/>
    <x v="19"/>
    <s v="kg"/>
    <m/>
    <s v="BB, LC, RS, PT, VK BR"/>
    <n v="100"/>
    <n v="0"/>
    <n v="0"/>
    <m/>
    <n v="52757056"/>
    <x v="7"/>
    <x v="4"/>
    <x v="1"/>
  </r>
  <r>
    <x v="4"/>
    <x v="116"/>
    <s v="kg"/>
    <m/>
    <s v="BB, LC, RS, PT, VK BR"/>
    <n v="100"/>
    <n v="0"/>
    <n v="0"/>
    <m/>
    <n v="52757056"/>
    <x v="7"/>
    <x v="4"/>
    <x v="1"/>
  </r>
  <r>
    <x v="4"/>
    <x v="117"/>
    <s v="kg"/>
    <m/>
    <s v="BB, LC, RS, PT, VK BR"/>
    <n v="50"/>
    <n v="0"/>
    <n v="0"/>
    <m/>
    <n v="52757056"/>
    <x v="7"/>
    <x v="4"/>
    <x v="1"/>
  </r>
  <r>
    <x v="4"/>
    <x v="124"/>
    <s v="kg"/>
    <m/>
    <s v="BB, LC, RS, PT, VK BR"/>
    <n v="200"/>
    <n v="0"/>
    <n v="0"/>
    <m/>
    <n v="52757056"/>
    <x v="7"/>
    <x v="4"/>
    <x v="1"/>
  </r>
  <r>
    <x v="4"/>
    <x v="125"/>
    <s v="kg"/>
    <m/>
    <s v="BB, LC, RS, PT, VK BR"/>
    <n v="50"/>
    <n v="0"/>
    <n v="0"/>
    <m/>
    <n v="52757056"/>
    <x v="7"/>
    <x v="4"/>
    <x v="1"/>
  </r>
  <r>
    <x v="4"/>
    <x v="126"/>
    <s v="kg"/>
    <m/>
    <s v="BB, LC, RS, PT, VK BR"/>
    <n v="50"/>
    <n v="0"/>
    <n v="0"/>
    <m/>
    <n v="52757056"/>
    <x v="7"/>
    <x v="4"/>
    <x v="1"/>
  </r>
  <r>
    <x v="4"/>
    <x v="127"/>
    <s v="kg"/>
    <m/>
    <s v="všetky okrem BŠ, ZC"/>
    <n v="50"/>
    <n v="0"/>
    <n v="0"/>
    <m/>
    <n v="52757056"/>
    <x v="7"/>
    <x v="4"/>
    <x v="1"/>
  </r>
  <r>
    <x v="4"/>
    <x v="118"/>
    <s v="kg"/>
    <m/>
    <s v="BB, LC, RS, PT, VK BR"/>
    <n v="50"/>
    <n v="0"/>
    <n v="0"/>
    <m/>
    <n v="52757056"/>
    <x v="7"/>
    <x v="4"/>
    <x v="1"/>
  </r>
  <r>
    <x v="4"/>
    <x v="22"/>
    <s v="kg"/>
    <m/>
    <s v="BB, LC, RS, PT, VK BR"/>
    <n v="50"/>
    <n v="0"/>
    <n v="0"/>
    <m/>
    <n v="52757056"/>
    <x v="7"/>
    <x v="4"/>
    <x v="1"/>
  </r>
  <r>
    <x v="4"/>
    <x v="23"/>
    <s v="kg"/>
    <m/>
    <s v="všetky okrem BŠ, ZC"/>
    <n v="100"/>
    <n v="0"/>
    <n v="0"/>
    <m/>
    <n v="52757056"/>
    <x v="7"/>
    <x v="4"/>
    <x v="1"/>
  </r>
  <r>
    <x v="4"/>
    <x v="109"/>
    <s v="kg"/>
    <m/>
    <s v="BB, LC, RS, PT, VK BR"/>
    <n v="50"/>
    <n v="0"/>
    <n v="0"/>
    <m/>
    <n v="52757056"/>
    <x v="7"/>
    <x v="4"/>
    <x v="1"/>
  </r>
  <r>
    <x v="4"/>
    <x v="79"/>
    <s v="kg"/>
    <m/>
    <s v="BB, LC, RS, PT, VK BR"/>
    <n v="100"/>
    <n v="0"/>
    <n v="0"/>
    <m/>
    <n v="52757056"/>
    <x v="7"/>
    <x v="4"/>
    <x v="1"/>
  </r>
  <r>
    <x v="4"/>
    <x v="128"/>
    <s v="kg"/>
    <m/>
    <s v="BB, LC, RS, PT, VK BR"/>
    <n v="100"/>
    <n v="0"/>
    <n v="0"/>
    <m/>
    <n v="52757056"/>
    <x v="7"/>
    <x v="4"/>
    <x v="1"/>
  </r>
  <r>
    <x v="4"/>
    <x v="24"/>
    <s v="kg"/>
    <m/>
    <s v="BB, LC, RS, PT, VK BR"/>
    <n v="50"/>
    <n v="0"/>
    <n v="0"/>
    <m/>
    <n v="52757056"/>
    <x v="7"/>
    <x v="4"/>
    <x v="1"/>
  </r>
  <r>
    <x v="4"/>
    <x v="81"/>
    <s v="kg"/>
    <m/>
    <s v="BB, LC, RS, PT, VK BR"/>
    <n v="50"/>
    <n v="0"/>
    <n v="0"/>
    <m/>
    <n v="52757056"/>
    <x v="7"/>
    <x v="4"/>
    <x v="1"/>
  </r>
  <r>
    <x v="4"/>
    <x v="93"/>
    <s v="kg"/>
    <m/>
    <s v="všetky okrem BŠ, ZC"/>
    <n v="50"/>
    <n v="0"/>
    <n v="0"/>
    <m/>
    <n v="52757056"/>
    <x v="7"/>
    <x v="4"/>
    <x v="1"/>
  </r>
  <r>
    <x v="4"/>
    <x v="110"/>
    <s v="kg"/>
    <m/>
    <s v="BB, LC, RS, PT, VK BR"/>
    <n v="150"/>
    <n v="0"/>
    <n v="0"/>
    <m/>
    <n v="52757056"/>
    <x v="7"/>
    <x v="4"/>
    <x v="1"/>
  </r>
  <r>
    <x v="4"/>
    <x v="83"/>
    <s v="kg"/>
    <m/>
    <s v="BB, LC, RS, PT, VK BR"/>
    <n v="300"/>
    <n v="0"/>
    <n v="0"/>
    <m/>
    <n v="52757056"/>
    <x v="7"/>
    <x v="4"/>
    <x v="1"/>
  </r>
  <r>
    <x v="4"/>
    <x v="111"/>
    <s v="kg"/>
    <m/>
    <s v="BB, LC, RS, PT, VK BR"/>
    <n v="50"/>
    <n v="0"/>
    <n v="0"/>
    <m/>
    <n v="52757056"/>
    <x v="7"/>
    <x v="4"/>
    <x v="1"/>
  </r>
  <r>
    <x v="4"/>
    <x v="25"/>
    <s v="kg"/>
    <m/>
    <s v="všetky okrem BŠ, ZC"/>
    <n v="300"/>
    <n v="0"/>
    <n v="0"/>
    <m/>
    <n v="52757056"/>
    <x v="7"/>
    <x v="4"/>
    <x v="1"/>
  </r>
  <r>
    <x v="4"/>
    <x v="26"/>
    <s v="kg"/>
    <m/>
    <s v="BB, LC, RS, PT, VK BR"/>
    <n v="50"/>
    <n v="0"/>
    <n v="0"/>
    <m/>
    <n v="52757056"/>
    <x v="7"/>
    <x v="4"/>
    <x v="1"/>
  </r>
  <r>
    <x v="4"/>
    <x v="84"/>
    <s v="kg"/>
    <m/>
    <s v="všetky okrem BŠ, ZC"/>
    <n v="200"/>
    <n v="0"/>
    <n v="0"/>
    <m/>
    <n v="52757056"/>
    <x v="7"/>
    <x v="4"/>
    <x v="1"/>
  </r>
  <r>
    <x v="4"/>
    <x v="85"/>
    <s v="kg"/>
    <m/>
    <s v="BB, LC, RS, PT, VK BR"/>
    <n v="50"/>
    <n v="0"/>
    <n v="0"/>
    <m/>
    <n v="52757056"/>
    <x v="7"/>
    <x v="4"/>
    <x v="1"/>
  </r>
  <r>
    <x v="4"/>
    <x v="119"/>
    <s v="kg"/>
    <m/>
    <s v="BB, LC, RS, PT, VK BR"/>
    <n v="50"/>
    <n v="0"/>
    <n v="0"/>
    <m/>
    <n v="52757056"/>
    <x v="7"/>
    <x v="4"/>
    <x v="1"/>
  </r>
  <r>
    <x v="4"/>
    <x v="121"/>
    <s v="kg"/>
    <m/>
    <s v="BB, LC, RS, PT, VK BR"/>
    <n v="100"/>
    <n v="0"/>
    <n v="0"/>
    <m/>
    <n v="52757056"/>
    <x v="7"/>
    <x v="4"/>
    <x v="1"/>
  </r>
  <r>
    <x v="4"/>
    <x v="122"/>
    <s v="kg"/>
    <m/>
    <s v="BB, LC, RS, PT, VK BR"/>
    <n v="50"/>
    <n v="0"/>
    <n v="0"/>
    <m/>
    <n v="52757056"/>
    <x v="7"/>
    <x v="4"/>
    <x v="1"/>
  </r>
  <r>
    <x v="4"/>
    <x v="129"/>
    <s v="kg"/>
    <m/>
    <s v="BB, LC, RS, PT, VK BR"/>
    <n v="100"/>
    <n v="0"/>
    <n v="0"/>
    <m/>
    <n v="52757056"/>
    <x v="7"/>
    <x v="4"/>
    <x v="1"/>
  </r>
  <r>
    <x v="4"/>
    <x v="130"/>
    <s v="kg"/>
    <m/>
    <s v="BB, LC, RS, PT, VK BR"/>
    <n v="100"/>
    <n v="0"/>
    <n v="0"/>
    <m/>
    <n v="52757056"/>
    <x v="7"/>
    <x v="4"/>
    <x v="1"/>
  </r>
  <r>
    <x v="4"/>
    <x v="94"/>
    <s v="kg"/>
    <m/>
    <s v="všetky okrem BŠ, ZC"/>
    <n v="50"/>
    <n v="0"/>
    <n v="0"/>
    <m/>
    <n v="52757056"/>
    <x v="7"/>
    <x v="4"/>
    <x v="1"/>
  </r>
  <r>
    <x v="4"/>
    <x v="131"/>
    <s v="kg"/>
    <m/>
    <s v="BB, LC, RS, PT, VK BR"/>
    <n v="100"/>
    <n v="0"/>
    <n v="0"/>
    <m/>
    <n v="52757056"/>
    <x v="7"/>
    <x v="4"/>
    <x v="1"/>
  </r>
  <r>
    <x v="4"/>
    <x v="132"/>
    <s v="kg"/>
    <m/>
    <s v="BB, LC, RS, PT, VK BR"/>
    <n v="25"/>
    <n v="0"/>
    <n v="0"/>
    <m/>
    <n v="52757056"/>
    <x v="7"/>
    <x v="4"/>
    <x v="1"/>
  </r>
  <r>
    <x v="4"/>
    <x v="29"/>
    <s v="kg"/>
    <m/>
    <s v="BB, LC, RS, PT, VK BR"/>
    <n v="150"/>
    <n v="0"/>
    <n v="0"/>
    <m/>
    <n v="52757056"/>
    <x v="7"/>
    <x v="4"/>
    <x v="1"/>
  </r>
  <r>
    <x v="4"/>
    <x v="95"/>
    <s v="kg"/>
    <m/>
    <s v="všetky okrem BŠ, ZC"/>
    <n v="50"/>
    <n v="0"/>
    <n v="0"/>
    <m/>
    <n v="52757056"/>
    <x v="7"/>
    <x v="4"/>
    <x v="1"/>
  </r>
  <r>
    <x v="4"/>
    <x v="31"/>
    <s v="kg"/>
    <m/>
    <s v="BB, LC, RS, PT, VK BR"/>
    <n v="100"/>
    <n v="0"/>
    <n v="0"/>
    <m/>
    <n v="52757056"/>
    <x v="7"/>
    <x v="4"/>
    <x v="1"/>
  </r>
  <r>
    <x v="4"/>
    <x v="113"/>
    <s v="kg"/>
    <m/>
    <s v="BB, LC, RS, PT, VK BR"/>
    <n v="50"/>
    <n v="0"/>
    <n v="0"/>
    <m/>
    <n v="52757056"/>
    <x v="7"/>
    <x v="4"/>
    <x v="1"/>
  </r>
  <r>
    <x v="5"/>
    <x v="52"/>
    <s v="kg"/>
    <m/>
    <s v="všetky"/>
    <n v="1500"/>
    <n v="0"/>
    <n v="0"/>
    <m/>
    <n v="161136"/>
    <x v="8"/>
    <x v="6"/>
    <x v="0"/>
  </r>
  <r>
    <x v="0"/>
    <x v="53"/>
    <s v="ks"/>
    <m/>
    <s v="PT,DT, RS,LC,ZV,BR, RA,BB"/>
    <n v="0"/>
    <n v="0"/>
    <n v="0"/>
    <m/>
    <n v="161136"/>
    <x v="8"/>
    <x v="6"/>
    <x v="0"/>
  </r>
  <r>
    <x v="0"/>
    <x v="0"/>
    <s v="ks"/>
    <m/>
    <s v="PT,DT, RS,LC,ZV,BR, RA,BB"/>
    <n v="1000"/>
    <n v="0"/>
    <n v="0"/>
    <m/>
    <n v="161136"/>
    <x v="8"/>
    <x v="6"/>
    <x v="0"/>
  </r>
  <r>
    <x v="1"/>
    <x v="1"/>
    <s v="kg"/>
    <m/>
    <s v="všetky okrem BŠ, ZC"/>
    <n v="200"/>
    <n v="0"/>
    <n v="0"/>
    <m/>
    <n v="161136"/>
    <x v="8"/>
    <x v="6"/>
    <x v="0"/>
  </r>
  <r>
    <x v="1"/>
    <x v="2"/>
    <s v="kg"/>
    <m/>
    <s v="všetky okrem BŠ, ZC"/>
    <n v="0"/>
    <n v="0"/>
    <n v="0"/>
    <m/>
    <n v="161136"/>
    <x v="8"/>
    <x v="6"/>
    <x v="0"/>
  </r>
  <r>
    <x v="1"/>
    <x v="114"/>
    <s v="kg"/>
    <m/>
    <s v="BB, LC, RS, PT, VK BR"/>
    <n v="0"/>
    <n v="0"/>
    <n v="0"/>
    <m/>
    <n v="161136"/>
    <x v="8"/>
    <x v="6"/>
    <x v="0"/>
  </r>
  <r>
    <x v="1"/>
    <x v="54"/>
    <s v="kg"/>
    <m/>
    <s v="všetky okrem BŠ, ZC"/>
    <n v="200"/>
    <n v="0"/>
    <n v="0"/>
    <m/>
    <n v="161136"/>
    <x v="8"/>
    <x v="6"/>
    <x v="0"/>
  </r>
  <r>
    <x v="1"/>
    <x v="3"/>
    <s v="kg"/>
    <m/>
    <s v="BB, LC, RS, PT, VK BR"/>
    <n v="0"/>
    <n v="0"/>
    <n v="0"/>
    <m/>
    <n v="161136"/>
    <x v="8"/>
    <x v="6"/>
    <x v="0"/>
  </r>
  <r>
    <x v="1"/>
    <x v="4"/>
    <s v="kg"/>
    <m/>
    <s v="všetky okrem BŠ, ZC"/>
    <n v="0"/>
    <n v="0"/>
    <n v="0"/>
    <m/>
    <n v="161136"/>
    <x v="8"/>
    <x v="6"/>
    <x v="0"/>
  </r>
  <r>
    <x v="1"/>
    <x v="89"/>
    <s v="kg"/>
    <m/>
    <s v="všetky okrem BŠ, ZC"/>
    <n v="0"/>
    <n v="0"/>
    <n v="0"/>
    <m/>
    <n v="161136"/>
    <x v="8"/>
    <x v="6"/>
    <x v="0"/>
  </r>
  <r>
    <x v="1"/>
    <x v="5"/>
    <s v="kg"/>
    <m/>
    <s v="všetky okrem BŠ, ZC"/>
    <n v="0"/>
    <n v="0"/>
    <n v="0"/>
    <m/>
    <n v="161136"/>
    <x v="8"/>
    <x v="6"/>
    <x v="0"/>
  </r>
  <r>
    <x v="1"/>
    <x v="6"/>
    <s v="kg"/>
    <m/>
    <s v="všetky okrem BŠ, ZC"/>
    <n v="325"/>
    <n v="0"/>
    <n v="0"/>
    <m/>
    <n v="161136"/>
    <x v="8"/>
    <x v="6"/>
    <x v="0"/>
  </r>
  <r>
    <x v="1"/>
    <x v="115"/>
    <s v="kg"/>
    <m/>
    <s v="BB, LC, RS, PT, VK BR"/>
    <n v="0"/>
    <n v="0"/>
    <n v="0"/>
    <m/>
    <n v="161136"/>
    <x v="8"/>
    <x v="6"/>
    <x v="0"/>
  </r>
  <r>
    <x v="2"/>
    <x v="58"/>
    <s v="l"/>
    <s v="tuk 3,5 % čerstvé"/>
    <s v="všetky"/>
    <n v="135"/>
    <n v="0"/>
    <n v="0"/>
    <m/>
    <n v="161136"/>
    <x v="8"/>
    <x v="6"/>
    <x v="0"/>
  </r>
  <r>
    <x v="2"/>
    <x v="11"/>
    <s v="l"/>
    <s v="tuk 1,5% "/>
    <s v="všetky"/>
    <n v="250"/>
    <n v="0"/>
    <n v="0"/>
    <m/>
    <n v="161136"/>
    <x v="8"/>
    <x v="6"/>
    <x v="0"/>
  </r>
  <r>
    <x v="3"/>
    <x v="90"/>
    <s v="kg"/>
    <s v="balenie 250g"/>
    <s v="všetky"/>
    <n v="40"/>
    <n v="0"/>
    <n v="0"/>
    <m/>
    <n v="161136"/>
    <x v="8"/>
    <x v="6"/>
    <x v="0"/>
  </r>
  <r>
    <x v="3"/>
    <x v="15"/>
    <s v="kg"/>
    <s v="tuk 82% Balenie 250g"/>
    <s v="všetky"/>
    <n v="60"/>
    <n v="0"/>
    <n v="0"/>
    <m/>
    <n v="161136"/>
    <x v="8"/>
    <x v="6"/>
    <x v="0"/>
  </r>
  <r>
    <x v="5"/>
    <x v="52"/>
    <s v="kg"/>
    <m/>
    <s v="všetky"/>
    <n v="6500"/>
    <n v="0"/>
    <n v="0"/>
    <m/>
    <n v="648124"/>
    <x v="9"/>
    <x v="6"/>
    <x v="1"/>
  </r>
  <r>
    <x v="0"/>
    <x v="0"/>
    <s v="ks"/>
    <m/>
    <s v="PT,DT, RS,LC,ZV,BR, RA,BB"/>
    <n v="10000"/>
    <n v="0"/>
    <n v="0"/>
    <m/>
    <n v="648124"/>
    <x v="9"/>
    <x v="6"/>
    <x v="1"/>
  </r>
  <r>
    <x v="2"/>
    <x v="57"/>
    <s v="l"/>
    <s v="tuk 1,5% čerstvé"/>
    <s v="všetky"/>
    <n v="1800"/>
    <n v="0"/>
    <n v="0"/>
    <m/>
    <n v="648124"/>
    <x v="9"/>
    <x v="6"/>
    <x v="1"/>
  </r>
  <r>
    <x v="3"/>
    <x v="60"/>
    <s v="kg"/>
    <s v="balenie 145g"/>
    <s v="všetky"/>
    <n v="900"/>
    <n v="0"/>
    <n v="0"/>
    <m/>
    <n v="648124"/>
    <x v="9"/>
    <x v="6"/>
    <x v="1"/>
  </r>
  <r>
    <x v="3"/>
    <x v="100"/>
    <s v="kg"/>
    <s v="balenie 145g"/>
    <s v="všetky"/>
    <n v="20"/>
    <n v="0"/>
    <n v="0"/>
    <m/>
    <n v="648124"/>
    <x v="9"/>
    <x v="6"/>
    <x v="1"/>
  </r>
  <r>
    <x v="3"/>
    <x v="90"/>
    <s v="kg"/>
    <s v="balenie 250g"/>
    <s v="všetky"/>
    <n v="200"/>
    <n v="0"/>
    <n v="0"/>
    <m/>
    <n v="648124"/>
    <x v="9"/>
    <x v="6"/>
    <x v="1"/>
  </r>
  <r>
    <x v="3"/>
    <x v="96"/>
    <s v="kg"/>
    <s v="balenie 5kg"/>
    <s v="všetky"/>
    <n v="300"/>
    <n v="0"/>
    <n v="0"/>
    <m/>
    <n v="648124"/>
    <x v="9"/>
    <x v="6"/>
    <x v="1"/>
  </r>
  <r>
    <x v="3"/>
    <x v="67"/>
    <s v="kg"/>
    <s v="balenie 200g"/>
    <s v="všetky"/>
    <n v="450"/>
    <n v="0"/>
    <n v="0"/>
    <m/>
    <n v="648124"/>
    <x v="9"/>
    <x v="6"/>
    <x v="1"/>
  </r>
  <r>
    <x v="3"/>
    <x v="72"/>
    <s v="kg"/>
    <m/>
    <s v="všetky"/>
    <n v="70"/>
    <n v="0"/>
    <n v="0"/>
    <m/>
    <n v="648124"/>
    <x v="9"/>
    <x v="6"/>
    <x v="1"/>
  </r>
  <r>
    <x v="5"/>
    <x v="32"/>
    <s v="kg"/>
    <m/>
    <s v="BB, ZV, DT, KA, BS, ZH,ZC, BR"/>
    <n v="60"/>
    <n v="0"/>
    <n v="0"/>
    <m/>
    <n v="160881"/>
    <x v="10"/>
    <x v="2"/>
    <x v="0"/>
  </r>
  <r>
    <x v="5"/>
    <x v="35"/>
    <s v="kg"/>
    <m/>
    <s v="BB, ZV, DT, KA, BS, ZH,ZC,BR"/>
    <n v="25"/>
    <n v="0"/>
    <n v="0"/>
    <m/>
    <n v="160881"/>
    <x v="10"/>
    <x v="2"/>
    <x v="0"/>
  </r>
  <r>
    <x v="5"/>
    <x v="36"/>
    <s v="kg"/>
    <m/>
    <s v="BB, ZV, DT, KA, BS, ZH,ZC, BR"/>
    <n v="200"/>
    <n v="0"/>
    <n v="0"/>
    <m/>
    <n v="160881"/>
    <x v="10"/>
    <x v="2"/>
    <x v="0"/>
  </r>
  <r>
    <x v="5"/>
    <x v="38"/>
    <s v="kg"/>
    <m/>
    <s v="BB, ZV, DT, KA, BS, ZH,ZC,BR"/>
    <n v="300"/>
    <n v="0"/>
    <n v="0"/>
    <m/>
    <n v="160881"/>
    <x v="10"/>
    <x v="2"/>
    <x v="0"/>
  </r>
  <r>
    <x v="5"/>
    <x v="39"/>
    <s v="kg"/>
    <s v="kaliber 65+"/>
    <s v="BB, ZV, DT, KA, BS, ZH,ZC,BR"/>
    <n v="1000"/>
    <n v="0"/>
    <n v="0"/>
    <m/>
    <n v="160881"/>
    <x v="10"/>
    <x v="2"/>
    <x v="0"/>
  </r>
  <r>
    <x v="5"/>
    <x v="40"/>
    <s v="kg"/>
    <m/>
    <s v="BB, ZV, DT, KA, BS, ZH,ZC,BR"/>
    <n v="350"/>
    <n v="0"/>
    <n v="0"/>
    <m/>
    <n v="160881"/>
    <x v="10"/>
    <x v="2"/>
    <x v="0"/>
  </r>
  <r>
    <x v="5"/>
    <x v="41"/>
    <s v="ks"/>
    <m/>
    <s v="BB, ZV, DT, KA, BS, ZH,ZC,BR"/>
    <n v="100"/>
    <n v="0"/>
    <n v="0"/>
    <m/>
    <n v="160881"/>
    <x v="10"/>
    <x v="2"/>
    <x v="0"/>
  </r>
  <r>
    <x v="5"/>
    <x v="87"/>
    <s v="kg"/>
    <m/>
    <s v="BB, ZV, DT, KA, BS, ZH,ZC,BR"/>
    <n v="90"/>
    <n v="0"/>
    <n v="0"/>
    <m/>
    <n v="160881"/>
    <x v="10"/>
    <x v="2"/>
    <x v="0"/>
  </r>
  <r>
    <x v="5"/>
    <x v="42"/>
    <s v="kg"/>
    <s v="bez konzervantov"/>
    <s v="BB, ZV, DT, KA, BS, ZH,ZC,BR"/>
    <n v="700"/>
    <n v="0"/>
    <n v="0"/>
    <m/>
    <n v="160881"/>
    <x v="10"/>
    <x v="2"/>
    <x v="0"/>
  </r>
  <r>
    <x v="5"/>
    <x v="43"/>
    <s v="kg"/>
    <m/>
    <s v="BB, ZV, DT, KA, BS, ZH,ZC,BR"/>
    <n v="250"/>
    <n v="0"/>
    <n v="0"/>
    <m/>
    <n v="160881"/>
    <x v="10"/>
    <x v="2"/>
    <x v="0"/>
  </r>
  <r>
    <x v="5"/>
    <x v="45"/>
    <s v="kg"/>
    <m/>
    <s v="BB, ZV, DT, KA, BS, ZH,ZC,BR"/>
    <n v="500"/>
    <n v="0"/>
    <n v="0"/>
    <m/>
    <n v="160881"/>
    <x v="10"/>
    <x v="2"/>
    <x v="0"/>
  </r>
  <r>
    <x v="5"/>
    <x v="46"/>
    <s v="kg"/>
    <s v="skleník - energeticky náročné pestovanie"/>
    <s v="BB, ZV, DT, KA, BS, ZH,ZC,BR"/>
    <n v="420"/>
    <n v="0"/>
    <n v="0"/>
    <m/>
    <n v="160881"/>
    <x v="10"/>
    <x v="2"/>
    <x v="0"/>
  </r>
  <r>
    <x v="5"/>
    <x v="47"/>
    <s v="kg"/>
    <s v="skleník - energeticky náročné pestovanie, dostupné od 15.03.2023"/>
    <s v="BB, ZV, DT, KA, BS, ZH,ZC,BR"/>
    <n v="290"/>
    <n v="0"/>
    <n v="0"/>
    <m/>
    <n v="160881"/>
    <x v="10"/>
    <x v="2"/>
    <x v="0"/>
  </r>
  <r>
    <x v="5"/>
    <x v="48"/>
    <s v="kg"/>
    <m/>
    <s v="BB, ZV, DT, KA, BS, ZH,ZC,BR"/>
    <n v="160"/>
    <n v="0"/>
    <n v="0"/>
    <m/>
    <n v="160881"/>
    <x v="10"/>
    <x v="2"/>
    <x v="0"/>
  </r>
  <r>
    <x v="5"/>
    <x v="50"/>
    <s v="kg"/>
    <s v="poľné/hadovky (podľa dostupnosti) skleník - energeticky náročné pestovanie"/>
    <s v="BB, ZV, DT, KA, BS, ZH,ZC,BR"/>
    <n v="360"/>
    <n v="0"/>
    <n v="0"/>
    <m/>
    <n v="160881"/>
    <x v="10"/>
    <x v="2"/>
    <x v="0"/>
  </r>
  <r>
    <x v="5"/>
    <x v="51"/>
    <s v="kg"/>
    <m/>
    <s v="BB, ZV, DT, KA, BS, ZH,ZC,BR"/>
    <n v="90"/>
    <n v="0"/>
    <n v="0"/>
    <m/>
    <n v="160881"/>
    <x v="10"/>
    <x v="2"/>
    <x v="0"/>
  </r>
  <r>
    <x v="5"/>
    <x v="52"/>
    <s v="kg"/>
    <m/>
    <s v="všetky"/>
    <n v="6000"/>
    <n v="0"/>
    <n v="0"/>
    <m/>
    <n v="160881"/>
    <x v="10"/>
    <x v="2"/>
    <x v="0"/>
  </r>
  <r>
    <x v="0"/>
    <x v="0"/>
    <s v="ks"/>
    <m/>
    <s v="PT,DT, RS,LC,ZV,BR, RA,BB"/>
    <n v="5000"/>
    <n v="0"/>
    <n v="0"/>
    <m/>
    <n v="160881"/>
    <x v="10"/>
    <x v="2"/>
    <x v="0"/>
  </r>
  <r>
    <x v="1"/>
    <x v="1"/>
    <s v="kg"/>
    <m/>
    <s v="všetky okrem BŠ, ZC"/>
    <n v="550"/>
    <n v="0"/>
    <n v="0"/>
    <m/>
    <n v="160881"/>
    <x v="10"/>
    <x v="2"/>
    <x v="0"/>
  </r>
  <r>
    <x v="1"/>
    <x v="54"/>
    <s v="kg"/>
    <m/>
    <s v="všetky okrem BŠ, ZC"/>
    <n v="600"/>
    <n v="0"/>
    <n v="0"/>
    <m/>
    <n v="160881"/>
    <x v="10"/>
    <x v="2"/>
    <x v="0"/>
  </r>
  <r>
    <x v="1"/>
    <x v="6"/>
    <s v="kg"/>
    <m/>
    <s v="všetky okrem BŠ, ZC"/>
    <n v="100"/>
    <n v="0"/>
    <n v="0"/>
    <m/>
    <n v="160881"/>
    <x v="10"/>
    <x v="2"/>
    <x v="0"/>
  </r>
  <r>
    <x v="1"/>
    <x v="10"/>
    <s v="kg"/>
    <m/>
    <s v="BB, LC, RS, PT, VK BR"/>
    <n v="40"/>
    <n v="0"/>
    <n v="0"/>
    <m/>
    <n v="160881"/>
    <x v="10"/>
    <x v="2"/>
    <x v="0"/>
  </r>
  <r>
    <x v="4"/>
    <x v="76"/>
    <s v="kg"/>
    <m/>
    <s v="ZV, ZH, KA, DT"/>
    <n v="300"/>
    <n v="0"/>
    <n v="0"/>
    <m/>
    <n v="160881"/>
    <x v="10"/>
    <x v="2"/>
    <x v="0"/>
  </r>
  <r>
    <x v="4"/>
    <x v="21"/>
    <s v="kg"/>
    <m/>
    <s v="ZV, ZH, KA, DT"/>
    <n v="130"/>
    <n v="0"/>
    <n v="0"/>
    <m/>
    <n v="160881"/>
    <x v="10"/>
    <x v="2"/>
    <x v="0"/>
  </r>
  <r>
    <x v="4"/>
    <x v="85"/>
    <s v="kg"/>
    <m/>
    <s v="BB, LC, RS, PT, VK BR"/>
    <n v="100"/>
    <n v="0"/>
    <n v="0"/>
    <m/>
    <n v="160881"/>
    <x v="10"/>
    <x v="2"/>
    <x v="0"/>
  </r>
  <r>
    <x v="0"/>
    <x v="53"/>
    <s v="ks"/>
    <m/>
    <s v="PT,DT, RS,LC,ZV,BR, RA,BB"/>
    <n v="5000"/>
    <n v="0"/>
    <n v="0"/>
    <m/>
    <n v="35679565"/>
    <x v="11"/>
    <x v="0"/>
    <x v="1"/>
  </r>
  <r>
    <x v="1"/>
    <x v="2"/>
    <s v="kg"/>
    <m/>
    <s v="všetky okrem BŠ, ZC"/>
    <n v="80"/>
    <n v="0"/>
    <n v="0"/>
    <m/>
    <n v="35679565"/>
    <x v="11"/>
    <x v="0"/>
    <x v="1"/>
  </r>
  <r>
    <x v="3"/>
    <x v="60"/>
    <s v="kg"/>
    <s v="balenie 145g"/>
    <s v="všetky"/>
    <n v="100"/>
    <n v="0"/>
    <n v="0"/>
    <m/>
    <n v="35679565"/>
    <x v="11"/>
    <x v="0"/>
    <x v="1"/>
  </r>
  <r>
    <x v="3"/>
    <x v="100"/>
    <s v="kg"/>
    <s v="balenie 145g"/>
    <s v="všetky"/>
    <n v="14"/>
    <n v="0"/>
    <n v="0"/>
    <m/>
    <n v="35679565"/>
    <x v="11"/>
    <x v="0"/>
    <x v="1"/>
  </r>
  <r>
    <x v="3"/>
    <x v="133"/>
    <s v="l"/>
    <s v="balenie 1l tuk 3,5%"/>
    <s v="všetky"/>
    <n v="300"/>
    <n v="0"/>
    <n v="0"/>
    <m/>
    <n v="35679565"/>
    <x v="11"/>
    <x v="0"/>
    <x v="1"/>
  </r>
  <r>
    <x v="3"/>
    <x v="65"/>
    <s v="kg"/>
    <s v="balenie 250g"/>
    <s v="všetky"/>
    <n v="75"/>
    <n v="0"/>
    <n v="0"/>
    <m/>
    <n v="35679565"/>
    <x v="11"/>
    <x v="0"/>
    <x v="1"/>
  </r>
  <r>
    <x v="3"/>
    <x v="67"/>
    <s v="kg"/>
    <s v="balenie 200g"/>
    <s v="všetky"/>
    <n v="90"/>
    <n v="0"/>
    <n v="0"/>
    <m/>
    <n v="35679565"/>
    <x v="11"/>
    <x v="0"/>
    <x v="1"/>
  </r>
  <r>
    <x v="3"/>
    <x v="15"/>
    <s v="kg"/>
    <s v="tuk 82% Balenie 250g"/>
    <s v="všetky"/>
    <n v="100"/>
    <n v="0"/>
    <n v="0"/>
    <m/>
    <n v="35679565"/>
    <x v="11"/>
    <x v="0"/>
    <x v="1"/>
  </r>
  <r>
    <x v="3"/>
    <x v="72"/>
    <s v="kg"/>
    <m/>
    <s v="všetky"/>
    <n v="50"/>
    <n v="0"/>
    <n v="0"/>
    <m/>
    <n v="35679565"/>
    <x v="11"/>
    <x v="0"/>
    <x v="1"/>
  </r>
  <r>
    <x v="1"/>
    <x v="74"/>
    <s v="kg"/>
    <m/>
    <s v="BB, LC, RS, PT, VK BR"/>
    <n v="80"/>
    <n v="0"/>
    <n v="0"/>
    <m/>
    <n v="35679565"/>
    <x v="11"/>
    <x v="0"/>
    <x v="1"/>
  </r>
  <r>
    <x v="4"/>
    <x v="20"/>
    <s v="kg"/>
    <m/>
    <s v="BB, LC, RS, PT, VK BR"/>
    <n v="60"/>
    <n v="0"/>
    <n v="0"/>
    <m/>
    <n v="35679565"/>
    <x v="11"/>
    <x v="0"/>
    <x v="1"/>
  </r>
  <r>
    <x v="4"/>
    <x v="79"/>
    <s v="kg"/>
    <m/>
    <s v="BB, LC, RS, PT, VK BR"/>
    <n v="25"/>
    <n v="0"/>
    <n v="0"/>
    <m/>
    <n v="35679565"/>
    <x v="11"/>
    <x v="0"/>
    <x v="1"/>
  </r>
  <r>
    <x v="4"/>
    <x v="24"/>
    <s v="kg"/>
    <m/>
    <s v="BB, LC, RS, PT, VK BR"/>
    <n v="15"/>
    <n v="0"/>
    <n v="0"/>
    <m/>
    <n v="35679565"/>
    <x v="11"/>
    <x v="0"/>
    <x v="1"/>
  </r>
  <r>
    <x v="4"/>
    <x v="81"/>
    <s v="kg"/>
    <m/>
    <s v="BB, LC, RS, PT, VK BR"/>
    <n v="15"/>
    <n v="0"/>
    <n v="0"/>
    <m/>
    <n v="35679565"/>
    <x v="11"/>
    <x v="0"/>
    <x v="1"/>
  </r>
  <r>
    <x v="4"/>
    <x v="134"/>
    <s v="kg"/>
    <m/>
    <s v="všetky okrem BŠ, ZC"/>
    <n v="10"/>
    <n v="0"/>
    <n v="0"/>
    <m/>
    <n v="35679565"/>
    <x v="11"/>
    <x v="0"/>
    <x v="1"/>
  </r>
  <r>
    <x v="4"/>
    <x v="111"/>
    <s v="kg"/>
    <m/>
    <s v="BB, LC, RS, PT, VK BR"/>
    <n v="10"/>
    <n v="0"/>
    <n v="0"/>
    <m/>
    <n v="35679565"/>
    <x v="11"/>
    <x v="0"/>
    <x v="1"/>
  </r>
  <r>
    <x v="4"/>
    <x v="26"/>
    <s v="kg"/>
    <m/>
    <s v="BB, LC, RS, PT, VK BR"/>
    <n v="6"/>
    <n v="0"/>
    <n v="0"/>
    <m/>
    <n v="35679565"/>
    <x v="11"/>
    <x v="0"/>
    <x v="1"/>
  </r>
  <r>
    <x v="4"/>
    <x v="84"/>
    <s v="kg"/>
    <m/>
    <s v="všetky okrem BŠ, ZC"/>
    <n v="30"/>
    <n v="0"/>
    <n v="0"/>
    <m/>
    <n v="35679565"/>
    <x v="11"/>
    <x v="0"/>
    <x v="1"/>
  </r>
  <r>
    <x v="4"/>
    <x v="85"/>
    <s v="kg"/>
    <m/>
    <s v="BB, LC, RS, PT, VK BR"/>
    <n v="25"/>
    <n v="0"/>
    <n v="0"/>
    <m/>
    <n v="35679565"/>
    <x v="11"/>
    <x v="0"/>
    <x v="1"/>
  </r>
  <r>
    <x v="4"/>
    <x v="120"/>
    <s v="kg"/>
    <m/>
    <s v="BB, LC, RS, PT, VK BR"/>
    <n v="10"/>
    <n v="0"/>
    <n v="0"/>
    <m/>
    <n v="35679565"/>
    <x v="11"/>
    <x v="0"/>
    <x v="1"/>
  </r>
  <r>
    <x v="4"/>
    <x v="27"/>
    <s v="kg"/>
    <m/>
    <s v="BB, LC, RS, PT, VK BR"/>
    <n v="65"/>
    <n v="0"/>
    <n v="0"/>
    <m/>
    <n v="35679565"/>
    <x v="11"/>
    <x v="0"/>
    <x v="1"/>
  </r>
  <r>
    <x v="4"/>
    <x v="95"/>
    <s v="kg"/>
    <m/>
    <s v="všetky okrem BŠ, ZC"/>
    <n v="20"/>
    <n v="0"/>
    <n v="0"/>
    <m/>
    <n v="35679565"/>
    <x v="11"/>
    <x v="0"/>
    <x v="1"/>
  </r>
  <r>
    <x v="4"/>
    <x v="30"/>
    <s v="kg"/>
    <m/>
    <s v="BB, LC, RS, PT, VK BR"/>
    <n v="15"/>
    <n v="0"/>
    <n v="0"/>
    <m/>
    <n v="35679565"/>
    <x v="11"/>
    <x v="0"/>
    <x v="1"/>
  </r>
  <r>
    <x v="4"/>
    <x v="31"/>
    <s v="kg"/>
    <m/>
    <s v="BB, LC, RS, PT, VK BR"/>
    <n v="80"/>
    <n v="0"/>
    <n v="0"/>
    <m/>
    <n v="35679565"/>
    <x v="11"/>
    <x v="0"/>
    <x v="1"/>
  </r>
  <r>
    <x v="4"/>
    <x v="113"/>
    <s v="kg"/>
    <m/>
    <s v="BB, LC, RS, PT, VK BR"/>
    <n v="10"/>
    <n v="0"/>
    <n v="0"/>
    <m/>
    <n v="35679565"/>
    <x v="11"/>
    <x v="0"/>
    <x v="1"/>
  </r>
  <r>
    <x v="5"/>
    <x v="32"/>
    <s v="kg"/>
    <m/>
    <s v="BB, ZV, DT, KA, BS, ZH,ZC, BR"/>
    <n v="400"/>
    <n v="0"/>
    <n v="0"/>
    <m/>
    <n v="161471"/>
    <x v="12"/>
    <x v="7"/>
    <x v="0"/>
  </r>
  <r>
    <x v="5"/>
    <x v="34"/>
    <s v="ks"/>
    <s v="dostupné od 05/23"/>
    <s v="BB, ZV, DT, KA, BS, ZH,ZC,BR"/>
    <n v="30"/>
    <n v="0"/>
    <n v="0"/>
    <m/>
    <n v="161471"/>
    <x v="12"/>
    <x v="7"/>
    <x v="0"/>
  </r>
  <r>
    <x v="5"/>
    <x v="35"/>
    <s v="kg"/>
    <m/>
    <s v="BB, ZV, DT, KA, BS, ZH,ZC,BR"/>
    <n v="25"/>
    <n v="0"/>
    <n v="0"/>
    <m/>
    <n v="161471"/>
    <x v="12"/>
    <x v="7"/>
    <x v="0"/>
  </r>
  <r>
    <x v="5"/>
    <x v="36"/>
    <s v="kg"/>
    <m/>
    <s v="BB, ZV, DT, KA, BS, ZH,ZC, BR"/>
    <n v="250"/>
    <n v="0"/>
    <n v="0"/>
    <m/>
    <n v="161471"/>
    <x v="12"/>
    <x v="7"/>
    <x v="0"/>
  </r>
  <r>
    <x v="5"/>
    <x v="38"/>
    <s v="kg"/>
    <m/>
    <s v="BB, ZV, DT, KA, BS, ZH,ZC,BR"/>
    <n v="200"/>
    <n v="0"/>
    <n v="0"/>
    <m/>
    <n v="161471"/>
    <x v="12"/>
    <x v="7"/>
    <x v="0"/>
  </r>
  <r>
    <x v="5"/>
    <x v="39"/>
    <s v="kg"/>
    <s v="kaliber 65+"/>
    <s v="BB, ZV, DT, KA, BS, ZH,ZC,BR"/>
    <n v="750"/>
    <n v="0"/>
    <n v="0"/>
    <m/>
    <n v="161471"/>
    <x v="12"/>
    <x v="7"/>
    <x v="0"/>
  </r>
  <r>
    <x v="5"/>
    <x v="40"/>
    <s v="kg"/>
    <m/>
    <s v="BB, ZV, DT, KA, BS, ZH,ZC,BR"/>
    <n v="750"/>
    <n v="0"/>
    <n v="0"/>
    <m/>
    <n v="161471"/>
    <x v="12"/>
    <x v="7"/>
    <x v="0"/>
  </r>
  <r>
    <x v="5"/>
    <x v="41"/>
    <s v="ks"/>
    <m/>
    <s v="BB, ZV, DT, KA, BS, ZH,ZC,BR"/>
    <n v="10"/>
    <n v="0"/>
    <n v="0"/>
    <m/>
    <n v="161471"/>
    <x v="12"/>
    <x v="7"/>
    <x v="0"/>
  </r>
  <r>
    <x v="5"/>
    <x v="42"/>
    <s v="kg"/>
    <s v="bez konzervantov"/>
    <s v="BB, ZV, DT, KA, BS, ZH,ZC,BR"/>
    <n v="1000"/>
    <n v="0"/>
    <n v="0"/>
    <m/>
    <n v="161471"/>
    <x v="12"/>
    <x v="7"/>
    <x v="0"/>
  </r>
  <r>
    <x v="5"/>
    <x v="43"/>
    <s v="kg"/>
    <m/>
    <s v="BB, ZV, DT, KA, BS, ZH,ZC,BR"/>
    <n v="2000"/>
    <n v="0"/>
    <n v="0"/>
    <m/>
    <n v="161471"/>
    <x v="12"/>
    <x v="7"/>
    <x v="0"/>
  </r>
  <r>
    <x v="5"/>
    <x v="44"/>
    <s v="kg"/>
    <m/>
    <s v="BB, ZV, DT, KA, BS, ZH,ZC,BR"/>
    <n v="2000"/>
    <n v="0"/>
    <n v="0"/>
    <m/>
    <n v="161471"/>
    <x v="12"/>
    <x v="7"/>
    <x v="0"/>
  </r>
  <r>
    <x v="5"/>
    <x v="45"/>
    <s v="kg"/>
    <m/>
    <s v="BB, ZV, DT, KA, BS, ZH,ZC,BR"/>
    <n v="200"/>
    <n v="0"/>
    <n v="0"/>
    <m/>
    <n v="161471"/>
    <x v="12"/>
    <x v="7"/>
    <x v="0"/>
  </r>
  <r>
    <x v="5"/>
    <x v="46"/>
    <s v="kg"/>
    <s v="skleník - energeticky náročné pestovanie"/>
    <s v="BB, ZV, DT, KA, BS, ZH,ZC,BR"/>
    <n v="10"/>
    <n v="0"/>
    <n v="0"/>
    <m/>
    <n v="161471"/>
    <x v="12"/>
    <x v="7"/>
    <x v="0"/>
  </r>
  <r>
    <x v="5"/>
    <x v="47"/>
    <s v="kg"/>
    <s v="skleník - energeticky náročné pestovanie, dostupné od 15.03.2023"/>
    <s v="BB, ZV, DT, KA, BS, ZH,ZC,BR"/>
    <n v="500"/>
    <n v="0"/>
    <n v="0"/>
    <m/>
    <n v="161471"/>
    <x v="12"/>
    <x v="7"/>
    <x v="0"/>
  </r>
  <r>
    <x v="5"/>
    <x v="98"/>
    <s v="kg"/>
    <s v="skleník - energeticky náročné pestovanie"/>
    <s v="BB, ZV, DT, KA, BS, ZH,ZC,BR"/>
    <n v="500"/>
    <n v="0"/>
    <n v="0"/>
    <m/>
    <n v="161471"/>
    <x v="12"/>
    <x v="7"/>
    <x v="0"/>
  </r>
  <r>
    <x v="5"/>
    <x v="88"/>
    <s v="kg"/>
    <s v="skleník - energeticky náročné pestovanie"/>
    <s v="BB, ZV, DT, KA, BS, ZH,ZC,BR"/>
    <n v="500"/>
    <n v="0"/>
    <n v="0"/>
    <m/>
    <n v="161471"/>
    <x v="12"/>
    <x v="7"/>
    <x v="0"/>
  </r>
  <r>
    <x v="5"/>
    <x v="48"/>
    <s v="kg"/>
    <m/>
    <s v="BB, ZV, DT, KA, BS, ZH,ZC,BR"/>
    <n v="5"/>
    <n v="0"/>
    <n v="0"/>
    <m/>
    <n v="161471"/>
    <x v="12"/>
    <x v="7"/>
    <x v="0"/>
  </r>
  <r>
    <x v="5"/>
    <x v="49"/>
    <s v="ks"/>
    <s v="dostupné od 04/23"/>
    <s v="BB, ZV, DT, KA, BS, ZH,ZC,BR"/>
    <n v="10"/>
    <n v="0"/>
    <n v="0"/>
    <m/>
    <n v="161471"/>
    <x v="12"/>
    <x v="7"/>
    <x v="0"/>
  </r>
  <r>
    <x v="5"/>
    <x v="50"/>
    <s v="kg"/>
    <s v="poľné/hadovky (podľa dostupnosti) skleník - energeticky náročné pestovanie"/>
    <s v="BB, ZV, DT, KA, BS, ZH,ZC,BR"/>
    <n v="750"/>
    <n v="0"/>
    <n v="0"/>
    <m/>
    <n v="161471"/>
    <x v="12"/>
    <x v="7"/>
    <x v="0"/>
  </r>
  <r>
    <x v="5"/>
    <x v="51"/>
    <s v="kg"/>
    <m/>
    <s v="BB, ZV, DT, KA, BS, ZH,ZC,BR"/>
    <n v="5"/>
    <n v="0"/>
    <n v="0"/>
    <m/>
    <n v="161471"/>
    <x v="12"/>
    <x v="7"/>
    <x v="0"/>
  </r>
  <r>
    <x v="5"/>
    <x v="52"/>
    <s v="kg"/>
    <m/>
    <s v="všetky"/>
    <n v="30000"/>
    <n v="0"/>
    <n v="0"/>
    <m/>
    <n v="161471"/>
    <x v="12"/>
    <x v="7"/>
    <x v="0"/>
  </r>
  <r>
    <x v="0"/>
    <x v="0"/>
    <s v="ks"/>
    <m/>
    <s v="PT,DT, RS,LC,ZV,BR, RA,BB"/>
    <n v="15000"/>
    <n v="0"/>
    <n v="0"/>
    <m/>
    <n v="161471"/>
    <x v="12"/>
    <x v="7"/>
    <x v="0"/>
  </r>
  <r>
    <x v="1"/>
    <x v="1"/>
    <s v="kg"/>
    <m/>
    <s v="všetky okrem BŠ, ZC"/>
    <n v="1500"/>
    <n v="0"/>
    <n v="0"/>
    <m/>
    <n v="161471"/>
    <x v="12"/>
    <x v="7"/>
    <x v="0"/>
  </r>
  <r>
    <x v="1"/>
    <x v="2"/>
    <s v="kg"/>
    <m/>
    <s v="všetky okrem BŠ, ZC"/>
    <n v="100"/>
    <n v="0"/>
    <n v="0"/>
    <m/>
    <n v="161471"/>
    <x v="12"/>
    <x v="7"/>
    <x v="0"/>
  </r>
  <r>
    <x v="1"/>
    <x v="54"/>
    <s v="kg"/>
    <m/>
    <s v="všetky okrem BŠ, ZC"/>
    <n v="500"/>
    <n v="0"/>
    <n v="0"/>
    <m/>
    <n v="161471"/>
    <x v="12"/>
    <x v="7"/>
    <x v="0"/>
  </r>
  <r>
    <x v="1"/>
    <x v="4"/>
    <s v="kg"/>
    <m/>
    <s v="všetky okrem BŠ, ZC"/>
    <n v="5"/>
    <n v="0"/>
    <n v="0"/>
    <m/>
    <n v="161471"/>
    <x v="12"/>
    <x v="7"/>
    <x v="0"/>
  </r>
  <r>
    <x v="1"/>
    <x v="6"/>
    <s v="kg"/>
    <m/>
    <s v="všetky okrem BŠ, ZC"/>
    <n v="3000"/>
    <n v="0"/>
    <n v="0"/>
    <m/>
    <n v="161471"/>
    <x v="12"/>
    <x v="7"/>
    <x v="0"/>
  </r>
  <r>
    <x v="3"/>
    <x v="60"/>
    <s v="kg"/>
    <s v="balenie 145g"/>
    <s v="všetky"/>
    <n v="3500"/>
    <n v="0"/>
    <n v="0"/>
    <m/>
    <n v="161471"/>
    <x v="12"/>
    <x v="7"/>
    <x v="0"/>
  </r>
  <r>
    <x v="3"/>
    <x v="62"/>
    <s v="kg"/>
    <s v="balenie 1 kg "/>
    <s v="všetky"/>
    <n v="350"/>
    <n v="0"/>
    <n v="0"/>
    <m/>
    <n v="161471"/>
    <x v="12"/>
    <x v="7"/>
    <x v="0"/>
  </r>
  <r>
    <x v="3"/>
    <x v="63"/>
    <s v="l"/>
    <s v="balenie 0,5l"/>
    <s v="všetky"/>
    <n v="1800"/>
    <n v="0"/>
    <n v="0"/>
    <m/>
    <n v="161471"/>
    <x v="12"/>
    <x v="7"/>
    <x v="0"/>
  </r>
  <r>
    <x v="3"/>
    <x v="66"/>
    <s v="kg"/>
    <s v="balenie 5kg"/>
    <s v="všetky"/>
    <n v="200"/>
    <n v="0"/>
    <n v="0"/>
    <m/>
    <n v="161471"/>
    <x v="12"/>
    <x v="7"/>
    <x v="0"/>
  </r>
  <r>
    <x v="3"/>
    <x v="13"/>
    <s v="kg"/>
    <s v="balenie 250g/0,5kg/1kg"/>
    <s v="všetky"/>
    <n v="100"/>
    <n v="0"/>
    <n v="0"/>
    <m/>
    <n v="161471"/>
    <x v="12"/>
    <x v="7"/>
    <x v="0"/>
  </r>
  <r>
    <x v="3"/>
    <x v="67"/>
    <s v="kg"/>
    <s v="balenie 200g"/>
    <s v="všetky"/>
    <n v="600"/>
    <n v="0"/>
    <n v="0"/>
    <m/>
    <n v="161471"/>
    <x v="12"/>
    <x v="7"/>
    <x v="0"/>
  </r>
  <r>
    <x v="3"/>
    <x v="15"/>
    <s v="kg"/>
    <s v="tuk 82% Balenie 250g"/>
    <s v="všetky"/>
    <n v="300"/>
    <n v="0"/>
    <n v="0"/>
    <m/>
    <n v="161471"/>
    <x v="12"/>
    <x v="7"/>
    <x v="0"/>
  </r>
  <r>
    <x v="3"/>
    <x v="72"/>
    <s v="kg"/>
    <m/>
    <s v="všetky"/>
    <n v="100"/>
    <n v="0"/>
    <n v="0"/>
    <m/>
    <n v="161471"/>
    <x v="12"/>
    <x v="7"/>
    <x v="0"/>
  </r>
  <r>
    <x v="3"/>
    <x v="73"/>
    <s v="kg"/>
    <m/>
    <s v="všetky"/>
    <n v="100"/>
    <n v="0"/>
    <n v="0"/>
    <m/>
    <n v="161471"/>
    <x v="12"/>
    <x v="7"/>
    <x v="0"/>
  </r>
  <r>
    <x v="1"/>
    <x v="74"/>
    <s v="kg"/>
    <m/>
    <s v="BB, LC, RS, PT, VK BR"/>
    <n v="2000"/>
    <n v="0"/>
    <n v="0"/>
    <m/>
    <n v="161471"/>
    <x v="12"/>
    <x v="7"/>
    <x v="0"/>
  </r>
  <r>
    <x v="1"/>
    <x v="17"/>
    <s v="kg"/>
    <m/>
    <s v="BB, LC, RS, PT, VK BR"/>
    <n v="500"/>
    <n v="0"/>
    <n v="0"/>
    <m/>
    <n v="161471"/>
    <x v="12"/>
    <x v="7"/>
    <x v="0"/>
  </r>
  <r>
    <x v="4"/>
    <x v="20"/>
    <s v="kg"/>
    <m/>
    <s v="BB, LC, RS, PT, VK BR"/>
    <n v="100"/>
    <n v="0"/>
    <n v="0"/>
    <m/>
    <n v="161471"/>
    <x v="12"/>
    <x v="7"/>
    <x v="0"/>
  </r>
  <r>
    <x v="4"/>
    <x v="116"/>
    <s v="kg"/>
    <m/>
    <s v="BB, LC, RS, PT, VK BR"/>
    <n v="100"/>
    <n v="0"/>
    <n v="0"/>
    <m/>
    <n v="161471"/>
    <x v="12"/>
    <x v="7"/>
    <x v="0"/>
  </r>
  <r>
    <x v="4"/>
    <x v="124"/>
    <s v="kg"/>
    <m/>
    <s v="BB, LC, RS, PT, VK BR"/>
    <n v="200"/>
    <n v="0"/>
    <n v="0"/>
    <m/>
    <n v="161471"/>
    <x v="12"/>
    <x v="7"/>
    <x v="0"/>
  </r>
  <r>
    <x v="4"/>
    <x v="127"/>
    <s v="kg"/>
    <m/>
    <s v="všetky okrem BŠ, ZC"/>
    <n v="30"/>
    <n v="0"/>
    <n v="0"/>
    <m/>
    <n v="161471"/>
    <x v="12"/>
    <x v="7"/>
    <x v="0"/>
  </r>
  <r>
    <x v="4"/>
    <x v="81"/>
    <s v="kg"/>
    <m/>
    <s v="BB, LC, RS, PT, VK BR"/>
    <n v="30"/>
    <n v="0"/>
    <n v="0"/>
    <m/>
    <n v="161471"/>
    <x v="12"/>
    <x v="7"/>
    <x v="0"/>
  </r>
  <r>
    <x v="4"/>
    <x v="93"/>
    <s v="kg"/>
    <m/>
    <s v="všetky okrem BŠ, ZC"/>
    <n v="50"/>
    <n v="0"/>
    <n v="0"/>
    <m/>
    <n v="161471"/>
    <x v="12"/>
    <x v="7"/>
    <x v="0"/>
  </r>
  <r>
    <x v="4"/>
    <x v="84"/>
    <s v="kg"/>
    <m/>
    <s v="všetky okrem BŠ, ZC"/>
    <n v="50"/>
    <n v="0"/>
    <n v="0"/>
    <m/>
    <n v="161471"/>
    <x v="12"/>
    <x v="7"/>
    <x v="0"/>
  </r>
  <r>
    <x v="4"/>
    <x v="85"/>
    <s v="kg"/>
    <m/>
    <s v="BB, LC, RS, PT, VK BR"/>
    <n v="100"/>
    <n v="0"/>
    <n v="0"/>
    <m/>
    <n v="161471"/>
    <x v="12"/>
    <x v="7"/>
    <x v="0"/>
  </r>
  <r>
    <x v="4"/>
    <x v="27"/>
    <s v="kg"/>
    <m/>
    <s v="BB, LC, RS, PT, VK BR"/>
    <n v="300"/>
    <n v="0"/>
    <n v="0"/>
    <m/>
    <n v="161471"/>
    <x v="12"/>
    <x v="7"/>
    <x v="0"/>
  </r>
  <r>
    <x v="4"/>
    <x v="86"/>
    <s v="kg"/>
    <m/>
    <s v="všetky okrem BŠ, ZC"/>
    <n v="100"/>
    <n v="0"/>
    <n v="0"/>
    <m/>
    <n v="161471"/>
    <x v="12"/>
    <x v="7"/>
    <x v="0"/>
  </r>
  <r>
    <x v="4"/>
    <x v="30"/>
    <s v="kg"/>
    <m/>
    <s v="BB, LC, RS, PT, VK BR"/>
    <n v="100"/>
    <n v="0"/>
    <n v="0"/>
    <m/>
    <n v="161471"/>
    <x v="12"/>
    <x v="7"/>
    <x v="0"/>
  </r>
  <r>
    <x v="4"/>
    <x v="31"/>
    <s v="kg"/>
    <m/>
    <s v="BB, LC, RS, PT, VK BR"/>
    <n v="100"/>
    <n v="0"/>
    <n v="0"/>
    <m/>
    <n v="161471"/>
    <x v="12"/>
    <x v="7"/>
    <x v="0"/>
  </r>
  <r>
    <x v="5"/>
    <x v="32"/>
    <s v="kg"/>
    <m/>
    <s v="BB, ZV, DT, KA, BS, ZH,ZC, BR"/>
    <n v="180"/>
    <n v="0"/>
    <n v="0"/>
    <m/>
    <n v="647951"/>
    <x v="13"/>
    <x v="8"/>
    <x v="1"/>
  </r>
  <r>
    <x v="5"/>
    <x v="35"/>
    <s v="kg"/>
    <m/>
    <s v="BB, ZV, DT, KA, BS, ZH,ZC,BR"/>
    <n v="12"/>
    <n v="0"/>
    <n v="0"/>
    <m/>
    <n v="647951"/>
    <x v="13"/>
    <x v="8"/>
    <x v="1"/>
  </r>
  <r>
    <x v="5"/>
    <x v="36"/>
    <s v="kg"/>
    <m/>
    <s v="BB, ZV, DT, KA, BS, ZH,ZC, BR"/>
    <n v="120"/>
    <n v="0"/>
    <n v="0"/>
    <m/>
    <n v="647951"/>
    <x v="13"/>
    <x v="8"/>
    <x v="1"/>
  </r>
  <r>
    <x v="5"/>
    <x v="37"/>
    <s v="kg"/>
    <m/>
    <s v="BB, ZV, DT, KA, BS, ZH,ZC, BR"/>
    <n v="140"/>
    <n v="0"/>
    <n v="0"/>
    <m/>
    <n v="647951"/>
    <x v="13"/>
    <x v="8"/>
    <x v="1"/>
  </r>
  <r>
    <x v="5"/>
    <x v="39"/>
    <s v="kg"/>
    <s v="kaliber 65+"/>
    <s v="BB, ZV, DT, KA, BS, ZH,ZC,BR"/>
    <n v="1200"/>
    <n v="0"/>
    <n v="0"/>
    <m/>
    <n v="647951"/>
    <x v="13"/>
    <x v="8"/>
    <x v="1"/>
  </r>
  <r>
    <x v="5"/>
    <x v="40"/>
    <s v="kg"/>
    <m/>
    <s v="BB, ZV, DT, KA, BS, ZH,ZC,BR"/>
    <n v="400"/>
    <n v="0"/>
    <n v="0"/>
    <m/>
    <n v="647951"/>
    <x v="13"/>
    <x v="8"/>
    <x v="1"/>
  </r>
  <r>
    <x v="5"/>
    <x v="42"/>
    <s v="kg"/>
    <s v="bez konzervantov"/>
    <s v="BB, ZV, DT, KA, BS, ZH,ZC,BR"/>
    <n v="250"/>
    <n v="0"/>
    <n v="0"/>
    <m/>
    <n v="647951"/>
    <x v="13"/>
    <x v="8"/>
    <x v="1"/>
  </r>
  <r>
    <x v="5"/>
    <x v="43"/>
    <s v="kg"/>
    <m/>
    <s v="BB, ZV, DT, KA, BS, ZH,ZC,BR"/>
    <n v="120"/>
    <n v="0"/>
    <n v="0"/>
    <m/>
    <n v="647951"/>
    <x v="13"/>
    <x v="8"/>
    <x v="1"/>
  </r>
  <r>
    <x v="5"/>
    <x v="45"/>
    <s v="kg"/>
    <m/>
    <s v="BB, ZV, DT, KA, BS, ZH,ZC,BR"/>
    <n v="100"/>
    <n v="0"/>
    <n v="0"/>
    <m/>
    <n v="647951"/>
    <x v="13"/>
    <x v="8"/>
    <x v="1"/>
  </r>
  <r>
    <x v="5"/>
    <x v="46"/>
    <s v="kg"/>
    <s v="skleník - energeticky náročné pestovanie"/>
    <s v="BB, ZV, DT, KA, BS, ZH,ZC,BR"/>
    <n v="70"/>
    <n v="0"/>
    <n v="0"/>
    <m/>
    <n v="647951"/>
    <x v="13"/>
    <x v="8"/>
    <x v="1"/>
  </r>
  <r>
    <x v="5"/>
    <x v="47"/>
    <s v="kg"/>
    <s v="skleník - energeticky náročné pestovanie, dostupné od 15.03.2023"/>
    <s v="BB, ZV, DT, KA, BS, ZH,ZC,BR"/>
    <n v="120"/>
    <n v="0"/>
    <n v="0"/>
    <m/>
    <n v="647951"/>
    <x v="13"/>
    <x v="8"/>
    <x v="1"/>
  </r>
  <r>
    <x v="5"/>
    <x v="50"/>
    <s v="kg"/>
    <s v="poľné/hadovky (podľa dostupnosti) skleník - energeticky náročné pestovanie"/>
    <s v="BB, ZV, DT, KA, BS, ZH,ZC,BR"/>
    <n v="260"/>
    <n v="0"/>
    <n v="0"/>
    <m/>
    <n v="647951"/>
    <x v="13"/>
    <x v="8"/>
    <x v="1"/>
  </r>
  <r>
    <x v="5"/>
    <x v="52"/>
    <s v="kg"/>
    <m/>
    <s v="všetky"/>
    <n v="1800"/>
    <n v="0"/>
    <n v="0"/>
    <m/>
    <n v="647951"/>
    <x v="13"/>
    <x v="8"/>
    <x v="1"/>
  </r>
  <r>
    <x v="2"/>
    <x v="57"/>
    <s v="l"/>
    <s v="tuk 1,5% čerstvé"/>
    <s v="všetky"/>
    <n v="120"/>
    <n v="0"/>
    <n v="0"/>
    <m/>
    <n v="647951"/>
    <x v="13"/>
    <x v="8"/>
    <x v="1"/>
  </r>
  <r>
    <x v="2"/>
    <x v="58"/>
    <s v="l"/>
    <s v="tuk 3,5 % čerstvé"/>
    <s v="všetky"/>
    <n v="60"/>
    <n v="0"/>
    <n v="0"/>
    <m/>
    <n v="647951"/>
    <x v="13"/>
    <x v="8"/>
    <x v="1"/>
  </r>
  <r>
    <x v="3"/>
    <x v="61"/>
    <s v="kg"/>
    <s v="balenie 145g"/>
    <s v="všetky"/>
    <n v="290"/>
    <n v="0"/>
    <n v="0"/>
    <m/>
    <n v="647951"/>
    <x v="13"/>
    <x v="8"/>
    <x v="1"/>
  </r>
  <r>
    <x v="3"/>
    <x v="100"/>
    <s v="kg"/>
    <s v="balenie 145g"/>
    <s v="všetky"/>
    <n v="17"/>
    <n v="0"/>
    <n v="0"/>
    <m/>
    <n v="647951"/>
    <x v="13"/>
    <x v="8"/>
    <x v="1"/>
  </r>
  <r>
    <x v="3"/>
    <x v="12"/>
    <s v="kg"/>
    <s v="balenie 1kg"/>
    <s v="všetky"/>
    <n v="30"/>
    <n v="0"/>
    <n v="0"/>
    <m/>
    <n v="647951"/>
    <x v="13"/>
    <x v="8"/>
    <x v="1"/>
  </r>
  <r>
    <x v="3"/>
    <x v="64"/>
    <s v="kg"/>
    <s v="balenie 200g"/>
    <s v="všetky"/>
    <n v="96"/>
    <n v="0"/>
    <n v="0"/>
    <m/>
    <n v="647951"/>
    <x v="13"/>
    <x v="8"/>
    <x v="1"/>
  </r>
  <r>
    <x v="3"/>
    <x v="65"/>
    <s v="kg"/>
    <s v="balenie 250g"/>
    <s v="všetky"/>
    <n v="60"/>
    <n v="0"/>
    <n v="0"/>
    <m/>
    <n v="647951"/>
    <x v="13"/>
    <x v="8"/>
    <x v="1"/>
  </r>
  <r>
    <x v="3"/>
    <x v="13"/>
    <s v="kg"/>
    <s v="balenie 250g/0,5kg/1kg"/>
    <s v="všetky"/>
    <n v="150"/>
    <n v="0"/>
    <n v="0"/>
    <m/>
    <n v="647951"/>
    <x v="13"/>
    <x v="8"/>
    <x v="1"/>
  </r>
  <r>
    <x v="3"/>
    <x v="14"/>
    <s v="kg"/>
    <s v="balenie 1kg"/>
    <s v="všetky"/>
    <n v="20"/>
    <n v="0"/>
    <n v="0"/>
    <m/>
    <n v="647951"/>
    <x v="13"/>
    <x v="8"/>
    <x v="1"/>
  </r>
  <r>
    <x v="3"/>
    <x v="67"/>
    <s v="kg"/>
    <s v="balenie 200g"/>
    <s v="všetky"/>
    <n v="20"/>
    <n v="0"/>
    <n v="0"/>
    <m/>
    <n v="647951"/>
    <x v="13"/>
    <x v="8"/>
    <x v="1"/>
  </r>
  <r>
    <x v="3"/>
    <x v="15"/>
    <s v="kg"/>
    <s v="tuk 82% Balenie 250g"/>
    <s v="všetky"/>
    <n v="240"/>
    <n v="0"/>
    <n v="0"/>
    <m/>
    <n v="647951"/>
    <x v="13"/>
    <x v="8"/>
    <x v="1"/>
  </r>
  <r>
    <x v="5"/>
    <x v="32"/>
    <s v="kg"/>
    <m/>
    <s v="BB, ZV, DT, KA, BS, ZH,ZC, BR"/>
    <n v="1020"/>
    <n v="0"/>
    <n v="0"/>
    <m/>
    <n v="648515"/>
    <x v="14"/>
    <x v="1"/>
    <x v="1"/>
  </r>
  <r>
    <x v="5"/>
    <x v="97"/>
    <s v="kg"/>
    <m/>
    <s v="BB, ZV, DT, KA, BS, ZH,ZC,BR"/>
    <n v="1"/>
    <n v="0"/>
    <n v="0"/>
    <m/>
    <n v="648515"/>
    <x v="14"/>
    <x v="1"/>
    <x v="1"/>
  </r>
  <r>
    <x v="5"/>
    <x v="33"/>
    <s v="kg"/>
    <m/>
    <s v="BB, ZV, DT, KA, BS, ZH,ZC,BR"/>
    <n v="0"/>
    <n v="0"/>
    <n v="0"/>
    <m/>
    <n v="648515"/>
    <x v="14"/>
    <x v="1"/>
    <x v="1"/>
  </r>
  <r>
    <x v="5"/>
    <x v="34"/>
    <s v="ks"/>
    <s v="dostupné od 05/23"/>
    <s v="BB, ZV, DT, KA, BS, ZH,ZC,BR"/>
    <n v="0"/>
    <n v="0"/>
    <n v="0"/>
    <m/>
    <n v="648515"/>
    <x v="14"/>
    <x v="1"/>
    <x v="1"/>
  </r>
  <r>
    <x v="5"/>
    <x v="35"/>
    <s v="kg"/>
    <m/>
    <s v="BB, ZV, DT, KA, BS, ZH,ZC,BR"/>
    <n v="45"/>
    <n v="0"/>
    <n v="0"/>
    <m/>
    <n v="648515"/>
    <x v="14"/>
    <x v="1"/>
    <x v="1"/>
  </r>
  <r>
    <x v="5"/>
    <x v="36"/>
    <s v="kg"/>
    <m/>
    <s v="BB, ZV, DT, KA, BS, ZH,ZC, BR"/>
    <n v="0"/>
    <n v="0"/>
    <n v="0"/>
    <m/>
    <n v="648515"/>
    <x v="14"/>
    <x v="1"/>
    <x v="1"/>
  </r>
  <r>
    <x v="5"/>
    <x v="37"/>
    <s v="kg"/>
    <m/>
    <s v="BB, ZV, DT, KA, BS, ZH,ZC, BR"/>
    <n v="0"/>
    <n v="0"/>
    <n v="0"/>
    <m/>
    <n v="648515"/>
    <x v="14"/>
    <x v="1"/>
    <x v="1"/>
  </r>
  <r>
    <x v="5"/>
    <x v="38"/>
    <s v="kg"/>
    <m/>
    <s v="BB, ZV, DT, KA, BS, ZH,ZC,BR"/>
    <n v="1025"/>
    <n v="0"/>
    <n v="0"/>
    <m/>
    <n v="648515"/>
    <x v="14"/>
    <x v="1"/>
    <x v="1"/>
  </r>
  <r>
    <x v="5"/>
    <x v="39"/>
    <s v="kg"/>
    <s v="kaliber 65+"/>
    <s v="BB, ZV, DT, KA, BS, ZH,ZC,BR"/>
    <n v="2575"/>
    <n v="0"/>
    <n v="0"/>
    <m/>
    <n v="648515"/>
    <x v="14"/>
    <x v="1"/>
    <x v="1"/>
  </r>
  <r>
    <x v="5"/>
    <x v="40"/>
    <s v="kg"/>
    <m/>
    <s v="BB, ZV, DT, KA, BS, ZH,ZC,BR"/>
    <n v="150"/>
    <n v="0"/>
    <n v="0"/>
    <m/>
    <n v="648515"/>
    <x v="14"/>
    <x v="1"/>
    <x v="1"/>
  </r>
  <r>
    <x v="5"/>
    <x v="41"/>
    <s v="ks"/>
    <m/>
    <s v="BB, ZV, DT, KA, BS, ZH,ZC,BR"/>
    <n v="120"/>
    <n v="0"/>
    <n v="0"/>
    <m/>
    <n v="648515"/>
    <x v="14"/>
    <x v="1"/>
    <x v="1"/>
  </r>
  <r>
    <x v="5"/>
    <x v="87"/>
    <s v="kg"/>
    <m/>
    <s v="BB, ZV, DT, KA, BS, ZH,ZC,BR"/>
    <n v="60"/>
    <n v="0"/>
    <n v="0"/>
    <m/>
    <n v="648515"/>
    <x v="14"/>
    <x v="1"/>
    <x v="1"/>
  </r>
  <r>
    <x v="5"/>
    <x v="42"/>
    <s v="kg"/>
    <s v="bez konzervantov"/>
    <s v="BB, ZV, DT, KA, BS, ZH,ZC,BR"/>
    <n v="540"/>
    <n v="0"/>
    <n v="0"/>
    <m/>
    <n v="648515"/>
    <x v="14"/>
    <x v="1"/>
    <x v="1"/>
  </r>
  <r>
    <x v="5"/>
    <x v="43"/>
    <s v="kg"/>
    <m/>
    <s v="BB, ZV, DT, KA, BS, ZH,ZC,BR"/>
    <n v="480"/>
    <n v="0"/>
    <n v="0"/>
    <m/>
    <n v="648515"/>
    <x v="14"/>
    <x v="1"/>
    <x v="1"/>
  </r>
  <r>
    <x v="5"/>
    <x v="44"/>
    <s v="kg"/>
    <m/>
    <s v="BB, ZV, DT, KA, BS, ZH,ZC,BR"/>
    <n v="160"/>
    <n v="0"/>
    <n v="0"/>
    <m/>
    <n v="648515"/>
    <x v="14"/>
    <x v="1"/>
    <x v="1"/>
  </r>
  <r>
    <x v="5"/>
    <x v="45"/>
    <s v="kg"/>
    <m/>
    <s v="BB, ZV, DT, KA, BS, ZH,ZC,BR"/>
    <n v="60"/>
    <n v="0"/>
    <n v="0"/>
    <m/>
    <n v="648515"/>
    <x v="14"/>
    <x v="1"/>
    <x v="1"/>
  </r>
  <r>
    <x v="5"/>
    <x v="46"/>
    <s v="kg"/>
    <s v="skleník - energeticky náročné pestovanie"/>
    <s v="BB, ZV, DT, KA, BS, ZH,ZC,BR"/>
    <n v="0"/>
    <n v="0"/>
    <n v="0"/>
    <m/>
    <n v="648515"/>
    <x v="14"/>
    <x v="1"/>
    <x v="1"/>
  </r>
  <r>
    <x v="5"/>
    <x v="47"/>
    <s v="kg"/>
    <s v="skleník - energeticky náročné pestovanie, dostupné od 15.03.2023"/>
    <s v="BB, ZV, DT, KA, BS, ZH,ZC,BR"/>
    <n v="0"/>
    <n v="0"/>
    <n v="0"/>
    <m/>
    <n v="648515"/>
    <x v="14"/>
    <x v="1"/>
    <x v="1"/>
  </r>
  <r>
    <x v="5"/>
    <x v="98"/>
    <s v="kg"/>
    <s v="skleník - energeticky náročné pestovanie"/>
    <s v="BB, ZV, DT, KA, BS, ZH,ZC,BR"/>
    <n v="0"/>
    <n v="0"/>
    <n v="0"/>
    <m/>
    <n v="648515"/>
    <x v="14"/>
    <x v="1"/>
    <x v="1"/>
  </r>
  <r>
    <x v="5"/>
    <x v="88"/>
    <s v="kg"/>
    <s v="skleník - energeticky náročné pestovanie"/>
    <s v="BB, ZV, DT, KA, BS, ZH,ZC,BR"/>
    <n v="0"/>
    <n v="0"/>
    <n v="0"/>
    <m/>
    <n v="648515"/>
    <x v="14"/>
    <x v="1"/>
    <x v="1"/>
  </r>
  <r>
    <x v="5"/>
    <x v="48"/>
    <s v="kg"/>
    <m/>
    <s v="BB, ZV, DT, KA, BS, ZH,ZC,BR"/>
    <n v="0"/>
    <n v="0"/>
    <n v="0"/>
    <m/>
    <n v="648515"/>
    <x v="14"/>
    <x v="1"/>
    <x v="1"/>
  </r>
  <r>
    <x v="5"/>
    <x v="49"/>
    <s v="ks"/>
    <s v="dostupné od 04/23"/>
    <s v="BB, ZV, DT, KA, BS, ZH,ZC,BR"/>
    <n v="0"/>
    <n v="0"/>
    <n v="0"/>
    <m/>
    <n v="648515"/>
    <x v="14"/>
    <x v="1"/>
    <x v="1"/>
  </r>
  <r>
    <x v="5"/>
    <x v="50"/>
    <s v="kg"/>
    <s v="poľné/hadovky (podľa dostupnosti) skleník - energeticky náročné pestovanie"/>
    <s v="BB, ZV, DT, KA, BS, ZH,ZC,BR"/>
    <n v="0"/>
    <n v="0"/>
    <n v="0"/>
    <m/>
    <n v="648515"/>
    <x v="14"/>
    <x v="1"/>
    <x v="1"/>
  </r>
  <r>
    <x v="5"/>
    <x v="51"/>
    <s v="kg"/>
    <m/>
    <s v="BB, ZV, DT, KA, BS, ZH,ZC,BR"/>
    <n v="0"/>
    <n v="0"/>
    <n v="0"/>
    <m/>
    <n v="648515"/>
    <x v="14"/>
    <x v="1"/>
    <x v="1"/>
  </r>
  <r>
    <x v="5"/>
    <x v="52"/>
    <s v="kg"/>
    <m/>
    <s v="všetky"/>
    <n v="6950"/>
    <n v="0"/>
    <n v="0"/>
    <m/>
    <n v="648515"/>
    <x v="14"/>
    <x v="1"/>
    <x v="1"/>
  </r>
  <r>
    <x v="0"/>
    <x v="53"/>
    <s v="ks"/>
    <m/>
    <s v="PT,DT, RS,LC,ZV,BR, RA,BB"/>
    <n v="0"/>
    <n v="0"/>
    <n v="0"/>
    <m/>
    <n v="648515"/>
    <x v="14"/>
    <x v="1"/>
    <x v="1"/>
  </r>
  <r>
    <x v="0"/>
    <x v="0"/>
    <s v="ks"/>
    <m/>
    <s v="PT,DT, RS,LC,ZV,BR, RA,BB"/>
    <n v="9000"/>
    <n v="0"/>
    <n v="0"/>
    <m/>
    <n v="648515"/>
    <x v="14"/>
    <x v="1"/>
    <x v="1"/>
  </r>
  <r>
    <x v="5"/>
    <x v="52"/>
    <s v="kg"/>
    <m/>
    <s v="všetky"/>
    <n v="5000"/>
    <n v="0"/>
    <n v="0"/>
    <m/>
    <n v="648132"/>
    <x v="15"/>
    <x v="0"/>
    <x v="1"/>
  </r>
  <r>
    <x v="0"/>
    <x v="0"/>
    <s v="ks"/>
    <m/>
    <s v="PT,DT, RS,LC,ZV,BR, RA,BB"/>
    <n v="10000"/>
    <n v="0"/>
    <n v="0"/>
    <m/>
    <n v="648132"/>
    <x v="15"/>
    <x v="0"/>
    <x v="1"/>
  </r>
  <r>
    <x v="1"/>
    <x v="1"/>
    <s v="kg"/>
    <m/>
    <s v="všetky okrem BŠ, ZC"/>
    <n v="130"/>
    <n v="0"/>
    <n v="0"/>
    <m/>
    <n v="648132"/>
    <x v="15"/>
    <x v="0"/>
    <x v="1"/>
  </r>
  <r>
    <x v="1"/>
    <x v="2"/>
    <s v="kg"/>
    <m/>
    <s v="všetky okrem BŠ, ZC"/>
    <n v="25"/>
    <n v="0"/>
    <n v="0"/>
    <m/>
    <n v="648132"/>
    <x v="15"/>
    <x v="0"/>
    <x v="1"/>
  </r>
  <r>
    <x v="1"/>
    <x v="54"/>
    <s v="kg"/>
    <m/>
    <s v="všetky okrem BŠ, ZC"/>
    <n v="1000"/>
    <n v="0"/>
    <n v="0"/>
    <m/>
    <n v="648132"/>
    <x v="15"/>
    <x v="0"/>
    <x v="1"/>
  </r>
  <r>
    <x v="1"/>
    <x v="4"/>
    <s v="kg"/>
    <m/>
    <s v="všetky okrem BŠ, ZC"/>
    <n v="60"/>
    <n v="0"/>
    <n v="0"/>
    <m/>
    <n v="648132"/>
    <x v="15"/>
    <x v="0"/>
    <x v="1"/>
  </r>
  <r>
    <x v="1"/>
    <x v="6"/>
    <s v="kg"/>
    <m/>
    <s v="všetky okrem BŠ, ZC"/>
    <n v="600"/>
    <n v="0"/>
    <n v="0"/>
    <m/>
    <n v="648132"/>
    <x v="15"/>
    <x v="0"/>
    <x v="1"/>
  </r>
  <r>
    <x v="1"/>
    <x v="135"/>
    <s v="kg"/>
    <m/>
    <s v="BB, LC, RS, PT, VK BR"/>
    <n v="25"/>
    <n v="0"/>
    <n v="0"/>
    <m/>
    <n v="648132"/>
    <x v="15"/>
    <x v="0"/>
    <x v="1"/>
  </r>
  <r>
    <x v="1"/>
    <x v="136"/>
    <s v="kg"/>
    <m/>
    <s v="BB, LC, RS, PT, VK BR"/>
    <n v="25"/>
    <n v="0"/>
    <n v="0"/>
    <m/>
    <n v="648132"/>
    <x v="15"/>
    <x v="0"/>
    <x v="1"/>
  </r>
  <r>
    <x v="1"/>
    <x v="9"/>
    <s v="kg"/>
    <m/>
    <s v="BB, LC, RS, PT, VK BR"/>
    <n v="140"/>
    <n v="0"/>
    <n v="0"/>
    <m/>
    <n v="648132"/>
    <x v="15"/>
    <x v="0"/>
    <x v="1"/>
  </r>
  <r>
    <x v="1"/>
    <x v="137"/>
    <s v="kg"/>
    <m/>
    <s v="BB, LC, RS, PT, VK BR"/>
    <n v="25"/>
    <n v="0"/>
    <n v="0"/>
    <m/>
    <n v="648132"/>
    <x v="15"/>
    <x v="0"/>
    <x v="1"/>
  </r>
  <r>
    <x v="3"/>
    <x v="60"/>
    <s v="kg"/>
    <s v="balenie 145g"/>
    <s v="všetky"/>
    <n v="90"/>
    <n v="0"/>
    <n v="0"/>
    <m/>
    <n v="648132"/>
    <x v="15"/>
    <x v="0"/>
    <x v="1"/>
  </r>
  <r>
    <x v="3"/>
    <x v="100"/>
    <s v="kg"/>
    <s v="balenie 145g"/>
    <s v="všetky"/>
    <n v="60"/>
    <n v="0"/>
    <n v="0"/>
    <m/>
    <n v="648132"/>
    <x v="15"/>
    <x v="0"/>
    <x v="1"/>
  </r>
  <r>
    <x v="3"/>
    <x v="62"/>
    <s v="kg"/>
    <s v="balenie 1 kg "/>
    <s v="všetky"/>
    <n v="30"/>
    <n v="0"/>
    <n v="0"/>
    <m/>
    <n v="648132"/>
    <x v="15"/>
    <x v="0"/>
    <x v="1"/>
  </r>
  <r>
    <x v="3"/>
    <x v="64"/>
    <s v="kg"/>
    <s v="balenie 200g"/>
    <s v="všetky"/>
    <n v="270"/>
    <n v="0"/>
    <n v="0"/>
    <m/>
    <n v="648132"/>
    <x v="15"/>
    <x v="0"/>
    <x v="1"/>
  </r>
  <r>
    <x v="3"/>
    <x v="90"/>
    <s v="kg"/>
    <s v="balenie 250g"/>
    <s v="všetky"/>
    <n v="45"/>
    <n v="0"/>
    <n v="0"/>
    <m/>
    <n v="648132"/>
    <x v="15"/>
    <x v="0"/>
    <x v="1"/>
  </r>
  <r>
    <x v="3"/>
    <x v="13"/>
    <s v="kg"/>
    <s v="balenie 250g/0,5kg/1kg"/>
    <s v="všetky"/>
    <n v="80"/>
    <n v="0"/>
    <n v="0"/>
    <m/>
    <n v="648132"/>
    <x v="15"/>
    <x v="0"/>
    <x v="1"/>
  </r>
  <r>
    <x v="3"/>
    <x v="14"/>
    <s v="kg"/>
    <s v="balenie 1kg"/>
    <s v="všetky"/>
    <n v="15"/>
    <n v="0"/>
    <n v="0"/>
    <m/>
    <n v="648132"/>
    <x v="15"/>
    <x v="0"/>
    <x v="1"/>
  </r>
  <r>
    <x v="3"/>
    <x v="67"/>
    <s v="kg"/>
    <s v="balenie 200g"/>
    <s v="všetky"/>
    <n v="80"/>
    <n v="0"/>
    <n v="0"/>
    <m/>
    <n v="648132"/>
    <x v="15"/>
    <x v="0"/>
    <x v="1"/>
  </r>
  <r>
    <x v="3"/>
    <x v="15"/>
    <s v="kg"/>
    <s v="tuk 82% Balenie 250g"/>
    <s v="všetky"/>
    <n v="270"/>
    <n v="0"/>
    <n v="0"/>
    <m/>
    <n v="648132"/>
    <x v="15"/>
    <x v="0"/>
    <x v="1"/>
  </r>
  <r>
    <x v="1"/>
    <x v="138"/>
    <s v="kg"/>
    <m/>
    <s v="BB, LC, RS, PT, VK BR"/>
    <n v="90"/>
    <n v="0"/>
    <n v="0"/>
    <m/>
    <n v="648132"/>
    <x v="15"/>
    <x v="0"/>
    <x v="1"/>
  </r>
  <r>
    <x v="1"/>
    <x v="139"/>
    <s v="kg"/>
    <m/>
    <s v="BB, LC, RS, PT, VK BR"/>
    <n v="35"/>
    <n v="0"/>
    <n v="0"/>
    <m/>
    <n v="648132"/>
    <x v="15"/>
    <x v="0"/>
    <x v="1"/>
  </r>
  <r>
    <x v="4"/>
    <x v="116"/>
    <s v="kg"/>
    <m/>
    <s v="BB, LC, RS, PT, VK BR"/>
    <n v="80"/>
    <n v="0"/>
    <n v="0"/>
    <m/>
    <n v="648132"/>
    <x v="15"/>
    <x v="0"/>
    <x v="1"/>
  </r>
  <r>
    <x v="4"/>
    <x v="117"/>
    <s v="kg"/>
    <m/>
    <s v="BB, LC, RS, PT, VK BR"/>
    <n v="15"/>
    <n v="0"/>
    <n v="0"/>
    <m/>
    <n v="648132"/>
    <x v="15"/>
    <x v="0"/>
    <x v="1"/>
  </r>
  <r>
    <x v="4"/>
    <x v="126"/>
    <s v="kg"/>
    <m/>
    <s v="BB, LC, RS, PT, VK BR"/>
    <n v="70"/>
    <n v="0"/>
    <n v="0"/>
    <m/>
    <n v="648132"/>
    <x v="15"/>
    <x v="0"/>
    <x v="1"/>
  </r>
  <r>
    <x v="4"/>
    <x v="127"/>
    <s v="kg"/>
    <m/>
    <s v="všetky okrem BŠ, ZC"/>
    <n v="10"/>
    <n v="0"/>
    <n v="0"/>
    <m/>
    <n v="648132"/>
    <x v="15"/>
    <x v="0"/>
    <x v="1"/>
  </r>
  <r>
    <x v="4"/>
    <x v="109"/>
    <s v="kg"/>
    <m/>
    <s v="BB, LC, RS, PT, VK BR"/>
    <n v="100"/>
    <n v="0"/>
    <n v="0"/>
    <m/>
    <n v="648132"/>
    <x v="15"/>
    <x v="0"/>
    <x v="1"/>
  </r>
  <r>
    <x v="4"/>
    <x v="79"/>
    <s v="kg"/>
    <m/>
    <s v="BB, LC, RS, PT, VK BR"/>
    <n v="30"/>
    <n v="0"/>
    <n v="0"/>
    <m/>
    <n v="648132"/>
    <x v="15"/>
    <x v="0"/>
    <x v="1"/>
  </r>
  <r>
    <x v="4"/>
    <x v="128"/>
    <s v="kg"/>
    <m/>
    <s v="BB, LC, RS, PT, VK BR"/>
    <n v="25"/>
    <n v="0"/>
    <n v="0"/>
    <m/>
    <n v="648132"/>
    <x v="15"/>
    <x v="0"/>
    <x v="1"/>
  </r>
  <r>
    <x v="4"/>
    <x v="93"/>
    <s v="kg"/>
    <m/>
    <s v="všetky okrem BŠ, ZC"/>
    <n v="100"/>
    <n v="0"/>
    <n v="0"/>
    <m/>
    <n v="648132"/>
    <x v="15"/>
    <x v="0"/>
    <x v="1"/>
  </r>
  <r>
    <x v="4"/>
    <x v="111"/>
    <s v="kg"/>
    <m/>
    <s v="BB, LC, RS, PT, VK BR"/>
    <n v="15"/>
    <n v="0"/>
    <n v="0"/>
    <m/>
    <n v="648132"/>
    <x v="15"/>
    <x v="0"/>
    <x v="1"/>
  </r>
  <r>
    <x v="4"/>
    <x v="25"/>
    <s v="kg"/>
    <m/>
    <s v="všetky okrem BŠ, ZC"/>
    <n v="40"/>
    <n v="0"/>
    <n v="0"/>
    <m/>
    <n v="648132"/>
    <x v="15"/>
    <x v="0"/>
    <x v="1"/>
  </r>
  <r>
    <x v="4"/>
    <x v="84"/>
    <s v="kg"/>
    <m/>
    <s v="všetky okrem BŠ, ZC"/>
    <n v="200"/>
    <n v="0"/>
    <n v="0"/>
    <m/>
    <n v="648132"/>
    <x v="15"/>
    <x v="0"/>
    <x v="1"/>
  </r>
  <r>
    <x v="4"/>
    <x v="85"/>
    <s v="kg"/>
    <m/>
    <s v="BB, LC, RS, PT, VK BR"/>
    <n v="100"/>
    <n v="0"/>
    <n v="0"/>
    <m/>
    <n v="648132"/>
    <x v="15"/>
    <x v="0"/>
    <x v="1"/>
  </r>
  <r>
    <x v="4"/>
    <x v="120"/>
    <s v="kg"/>
    <m/>
    <s v="BB, LC, RS, PT, VK BR"/>
    <n v="10"/>
    <n v="0"/>
    <n v="0"/>
    <m/>
    <n v="648132"/>
    <x v="15"/>
    <x v="0"/>
    <x v="1"/>
  </r>
  <r>
    <x v="4"/>
    <x v="27"/>
    <s v="kg"/>
    <m/>
    <s v="BB, LC, RS, PT, VK BR"/>
    <n v="80"/>
    <n v="0"/>
    <n v="0"/>
    <m/>
    <n v="648132"/>
    <x v="15"/>
    <x v="0"/>
    <x v="1"/>
  </r>
  <r>
    <x v="4"/>
    <x v="86"/>
    <s v="kg"/>
    <m/>
    <s v="všetky okrem BŠ, ZC"/>
    <n v="30"/>
    <n v="0"/>
    <n v="0"/>
    <m/>
    <n v="648132"/>
    <x v="15"/>
    <x v="0"/>
    <x v="1"/>
  </r>
  <r>
    <x v="4"/>
    <x v="28"/>
    <s v="kg"/>
    <m/>
    <s v="BB, LC, RS, PT, VK BR"/>
    <n v="100"/>
    <n v="0"/>
    <n v="0"/>
    <m/>
    <n v="648132"/>
    <x v="15"/>
    <x v="0"/>
    <x v="1"/>
  </r>
  <r>
    <x v="4"/>
    <x v="95"/>
    <s v="kg"/>
    <m/>
    <s v="všetky okrem BŠ, ZC"/>
    <n v="50"/>
    <n v="0"/>
    <n v="0"/>
    <m/>
    <n v="648132"/>
    <x v="15"/>
    <x v="0"/>
    <x v="1"/>
  </r>
  <r>
    <x v="4"/>
    <x v="30"/>
    <s v="kg"/>
    <m/>
    <s v="BB, LC, RS, PT, VK BR"/>
    <n v="30"/>
    <n v="0"/>
    <n v="0"/>
    <m/>
    <n v="648132"/>
    <x v="15"/>
    <x v="0"/>
    <x v="1"/>
  </r>
  <r>
    <x v="4"/>
    <x v="31"/>
    <s v="kg"/>
    <m/>
    <s v="BB, LC, RS, PT, VK BR"/>
    <n v="110"/>
    <n v="0"/>
    <n v="0"/>
    <m/>
    <n v="648132"/>
    <x v="15"/>
    <x v="0"/>
    <x v="1"/>
  </r>
  <r>
    <x v="4"/>
    <x v="113"/>
    <s v="kg"/>
    <m/>
    <s v="BB, LC, RS, PT, VK BR"/>
    <n v="35"/>
    <n v="0"/>
    <n v="0"/>
    <m/>
    <n v="648132"/>
    <x v="15"/>
    <x v="0"/>
    <x v="1"/>
  </r>
  <r>
    <x v="5"/>
    <x v="52"/>
    <s v="kg"/>
    <m/>
    <s v="všetky"/>
    <n v="1500"/>
    <n v="0"/>
    <n v="0"/>
    <m/>
    <n v="160580"/>
    <x v="16"/>
    <x v="4"/>
    <x v="0"/>
  </r>
  <r>
    <x v="0"/>
    <x v="53"/>
    <s v="ks"/>
    <m/>
    <s v="PT,DT, RS,LC,ZV,BR, RA,BB"/>
    <n v="900"/>
    <n v="0"/>
    <n v="0"/>
    <m/>
    <n v="160580"/>
    <x v="16"/>
    <x v="4"/>
    <x v="0"/>
  </r>
  <r>
    <x v="1"/>
    <x v="1"/>
    <s v="kg"/>
    <m/>
    <s v="všetky okrem BŠ, ZC"/>
    <n v="250"/>
    <n v="0"/>
    <n v="0"/>
    <m/>
    <n v="160580"/>
    <x v="16"/>
    <x v="4"/>
    <x v="0"/>
  </r>
  <r>
    <x v="1"/>
    <x v="54"/>
    <s v="kg"/>
    <m/>
    <s v="všetky okrem BŠ, ZC"/>
    <n v="60"/>
    <n v="0"/>
    <n v="0"/>
    <m/>
    <n v="160580"/>
    <x v="16"/>
    <x v="4"/>
    <x v="0"/>
  </r>
  <r>
    <x v="1"/>
    <x v="6"/>
    <s v="kg"/>
    <m/>
    <s v="všetky okrem BŠ, ZC"/>
    <n v="25"/>
    <n v="0"/>
    <n v="0"/>
    <m/>
    <n v="160580"/>
    <x v="16"/>
    <x v="4"/>
    <x v="0"/>
  </r>
  <r>
    <x v="2"/>
    <x v="57"/>
    <s v="l"/>
    <s v="tuk 1,5% čerstvé"/>
    <s v="všetky"/>
    <n v="200"/>
    <n v="0"/>
    <n v="0"/>
    <m/>
    <n v="160580"/>
    <x v="16"/>
    <x v="4"/>
    <x v="0"/>
  </r>
  <r>
    <x v="2"/>
    <x v="58"/>
    <s v="l"/>
    <s v="tuk 3,5 % čerstvé"/>
    <s v="všetky"/>
    <n v="0"/>
    <n v="0"/>
    <n v="0"/>
    <m/>
    <n v="160580"/>
    <x v="16"/>
    <x v="4"/>
    <x v="0"/>
  </r>
  <r>
    <x v="3"/>
    <x v="102"/>
    <s v="l"/>
    <s v="balenie 1l"/>
    <s v="všetky"/>
    <n v="30"/>
    <n v="0"/>
    <n v="0"/>
    <m/>
    <n v="160580"/>
    <x v="16"/>
    <x v="4"/>
    <x v="0"/>
  </r>
  <r>
    <x v="3"/>
    <x v="64"/>
    <s v="kg"/>
    <s v="balenie 200g"/>
    <s v="všetky"/>
    <n v="8"/>
    <n v="0"/>
    <n v="0"/>
    <m/>
    <n v="160580"/>
    <x v="16"/>
    <x v="4"/>
    <x v="0"/>
  </r>
  <r>
    <x v="3"/>
    <x v="90"/>
    <s v="kg"/>
    <s v="balenie 250g"/>
    <s v="všetky"/>
    <n v="25"/>
    <n v="0"/>
    <n v="0"/>
    <m/>
    <n v="160580"/>
    <x v="16"/>
    <x v="4"/>
    <x v="0"/>
  </r>
  <r>
    <x v="3"/>
    <x v="67"/>
    <s v="kg"/>
    <s v="balenie 200g"/>
    <s v="všetky"/>
    <n v="25"/>
    <n v="0"/>
    <n v="0"/>
    <m/>
    <n v="160580"/>
    <x v="16"/>
    <x v="4"/>
    <x v="0"/>
  </r>
  <r>
    <x v="3"/>
    <x v="15"/>
    <s v="kg"/>
    <s v="tuk 82% Balenie 250g"/>
    <s v="všetky"/>
    <n v="20"/>
    <n v="0"/>
    <n v="0"/>
    <m/>
    <n v="160580"/>
    <x v="16"/>
    <x v="4"/>
    <x v="0"/>
  </r>
  <r>
    <x v="3"/>
    <x v="72"/>
    <s v="kg"/>
    <m/>
    <s v="všetky"/>
    <n v="10"/>
    <n v="0"/>
    <n v="0"/>
    <m/>
    <n v="160580"/>
    <x v="16"/>
    <x v="4"/>
    <x v="0"/>
  </r>
  <r>
    <x v="1"/>
    <x v="74"/>
    <s v="kg"/>
    <m/>
    <s v="BB, LC, RS, PT, VK BR"/>
    <n v="30"/>
    <n v="0"/>
    <n v="0"/>
    <m/>
    <n v="160580"/>
    <x v="16"/>
    <x v="4"/>
    <x v="0"/>
  </r>
  <r>
    <x v="4"/>
    <x v="84"/>
    <s v="kg"/>
    <m/>
    <s v="všetky okrem BŠ, ZC"/>
    <n v="15"/>
    <n v="0"/>
    <n v="0"/>
    <m/>
    <n v="160580"/>
    <x v="16"/>
    <x v="4"/>
    <x v="0"/>
  </r>
  <r>
    <x v="4"/>
    <x v="85"/>
    <s v="kg"/>
    <m/>
    <s v="BB, LC, RS, PT, VK BR"/>
    <n v="30"/>
    <n v="0"/>
    <n v="0"/>
    <m/>
    <n v="160580"/>
    <x v="16"/>
    <x v="4"/>
    <x v="0"/>
  </r>
  <r>
    <x v="4"/>
    <x v="129"/>
    <s v="kg"/>
    <m/>
    <s v="BB, LC, RS, PT, VK BR"/>
    <n v="10"/>
    <n v="0"/>
    <n v="0"/>
    <m/>
    <n v="160580"/>
    <x v="16"/>
    <x v="4"/>
    <x v="0"/>
  </r>
  <r>
    <x v="5"/>
    <x v="52"/>
    <s v="kg"/>
    <m/>
    <s v="všetky"/>
    <n v="1000"/>
    <n v="0"/>
    <n v="0"/>
    <m/>
    <n v="162809"/>
    <x v="17"/>
    <x v="4"/>
    <x v="0"/>
  </r>
  <r>
    <x v="0"/>
    <x v="53"/>
    <s v="ks"/>
    <m/>
    <s v="PT,DT, RS,LC,ZV,BR, RA,BB"/>
    <n v="1200"/>
    <n v="0"/>
    <n v="0"/>
    <m/>
    <n v="162809"/>
    <x v="17"/>
    <x v="4"/>
    <x v="0"/>
  </r>
  <r>
    <x v="1"/>
    <x v="1"/>
    <s v="kg"/>
    <m/>
    <s v="všetky okrem BŠ, ZC"/>
    <n v="150"/>
    <n v="0"/>
    <n v="0"/>
    <m/>
    <n v="162809"/>
    <x v="17"/>
    <x v="4"/>
    <x v="0"/>
  </r>
  <r>
    <x v="1"/>
    <x v="54"/>
    <s v="kg"/>
    <m/>
    <s v="všetky okrem BŠ, ZC"/>
    <n v="30"/>
    <n v="0"/>
    <n v="0"/>
    <m/>
    <n v="162809"/>
    <x v="17"/>
    <x v="4"/>
    <x v="0"/>
  </r>
  <r>
    <x v="1"/>
    <x v="6"/>
    <s v="kg"/>
    <m/>
    <s v="všetky okrem BŠ, ZC"/>
    <n v="160"/>
    <n v="0"/>
    <n v="0"/>
    <m/>
    <n v="162809"/>
    <x v="17"/>
    <x v="4"/>
    <x v="0"/>
  </r>
  <r>
    <x v="2"/>
    <x v="57"/>
    <s v="l"/>
    <s v="tuk 1,5% čerstvé"/>
    <s v="všetky"/>
    <n v="200"/>
    <n v="0"/>
    <n v="0"/>
    <m/>
    <n v="162809"/>
    <x v="17"/>
    <x v="4"/>
    <x v="0"/>
  </r>
  <r>
    <x v="2"/>
    <x v="58"/>
    <s v="l"/>
    <s v="tuk 3,5 % čerstvé"/>
    <s v="všetky"/>
    <n v="100"/>
    <n v="0"/>
    <n v="0"/>
    <m/>
    <n v="162809"/>
    <x v="17"/>
    <x v="4"/>
    <x v="0"/>
  </r>
  <r>
    <x v="3"/>
    <x v="60"/>
    <s v="kg"/>
    <s v="balenie 145g"/>
    <s v="všetky"/>
    <n v="20"/>
    <n v="0"/>
    <n v="0"/>
    <m/>
    <n v="162809"/>
    <x v="17"/>
    <x v="4"/>
    <x v="0"/>
  </r>
  <r>
    <x v="3"/>
    <x v="102"/>
    <s v="l"/>
    <s v="balenie 1l"/>
    <s v="všetky"/>
    <n v="50"/>
    <n v="0"/>
    <n v="0"/>
    <m/>
    <n v="162809"/>
    <x v="17"/>
    <x v="4"/>
    <x v="0"/>
  </r>
  <r>
    <x v="3"/>
    <x v="64"/>
    <s v="kg"/>
    <s v="balenie 200g"/>
    <s v="všetky"/>
    <n v="10"/>
    <n v="0"/>
    <n v="0"/>
    <m/>
    <n v="162809"/>
    <x v="17"/>
    <x v="4"/>
    <x v="0"/>
  </r>
  <r>
    <x v="3"/>
    <x v="13"/>
    <s v="kg"/>
    <s v="balenie 250g/0,5kg/1kg"/>
    <s v="všetky"/>
    <n v="40"/>
    <n v="0"/>
    <n v="0"/>
    <m/>
    <n v="162809"/>
    <x v="17"/>
    <x v="4"/>
    <x v="0"/>
  </r>
  <r>
    <x v="3"/>
    <x v="67"/>
    <s v="kg"/>
    <s v="balenie 200g"/>
    <s v="všetky"/>
    <n v="25"/>
    <n v="0"/>
    <n v="0"/>
    <m/>
    <n v="162809"/>
    <x v="17"/>
    <x v="4"/>
    <x v="0"/>
  </r>
  <r>
    <x v="3"/>
    <x v="15"/>
    <s v="kg"/>
    <s v="tuk 82% Balenie 250g"/>
    <s v="všetky"/>
    <n v="25"/>
    <n v="0"/>
    <n v="0"/>
    <m/>
    <n v="162809"/>
    <x v="17"/>
    <x v="4"/>
    <x v="0"/>
  </r>
  <r>
    <x v="3"/>
    <x v="72"/>
    <s v="kg"/>
    <m/>
    <s v="všetky"/>
    <n v="15"/>
    <n v="0"/>
    <n v="0"/>
    <m/>
    <n v="162809"/>
    <x v="17"/>
    <x v="4"/>
    <x v="0"/>
  </r>
  <r>
    <x v="3"/>
    <x v="73"/>
    <s v="kg"/>
    <m/>
    <s v="všetky"/>
    <n v="15"/>
    <n v="0"/>
    <n v="0"/>
    <m/>
    <n v="162809"/>
    <x v="17"/>
    <x v="4"/>
    <x v="0"/>
  </r>
  <r>
    <x v="1"/>
    <x v="74"/>
    <s v="kg"/>
    <m/>
    <s v="BB, LC, RS, PT, VK BR"/>
    <n v="50"/>
    <n v="0"/>
    <n v="0"/>
    <m/>
    <n v="162809"/>
    <x v="17"/>
    <x v="4"/>
    <x v="0"/>
  </r>
  <r>
    <x v="4"/>
    <x v="116"/>
    <s v="kg"/>
    <m/>
    <s v="BB, LC, RS, PT, VK BR"/>
    <n v="20"/>
    <n v="0"/>
    <n v="0"/>
    <m/>
    <n v="162809"/>
    <x v="17"/>
    <x v="4"/>
    <x v="0"/>
  </r>
  <r>
    <x v="4"/>
    <x v="24"/>
    <s v="kg"/>
    <m/>
    <s v="BB, LC, RS, PT, VK BR"/>
    <n v="15"/>
    <n v="0"/>
    <n v="0"/>
    <m/>
    <n v="162809"/>
    <x v="17"/>
    <x v="4"/>
    <x v="0"/>
  </r>
  <r>
    <x v="4"/>
    <x v="83"/>
    <s v="kg"/>
    <m/>
    <s v="BB, LC, RS, PT, VK BR"/>
    <n v="15"/>
    <n v="0"/>
    <n v="0"/>
    <m/>
    <n v="162809"/>
    <x v="17"/>
    <x v="4"/>
    <x v="0"/>
  </r>
  <r>
    <x v="4"/>
    <x v="84"/>
    <s v="kg"/>
    <m/>
    <s v="všetky okrem BŠ, ZC"/>
    <n v="15"/>
    <n v="0"/>
    <n v="0"/>
    <m/>
    <n v="162809"/>
    <x v="17"/>
    <x v="4"/>
    <x v="0"/>
  </r>
  <r>
    <x v="4"/>
    <x v="129"/>
    <s v="kg"/>
    <m/>
    <s v="BB, LC, RS, PT, VK BR"/>
    <n v="10"/>
    <n v="0"/>
    <n v="0"/>
    <m/>
    <n v="162809"/>
    <x v="17"/>
    <x v="4"/>
    <x v="0"/>
  </r>
  <r>
    <x v="4"/>
    <x v="31"/>
    <s v="kg"/>
    <m/>
    <s v="BB, LC, RS, PT, VK BR"/>
    <n v="15"/>
    <n v="0"/>
    <n v="0"/>
    <m/>
    <n v="162809"/>
    <x v="17"/>
    <x v="4"/>
    <x v="0"/>
  </r>
  <r>
    <x v="5"/>
    <x v="52"/>
    <s v="kg"/>
    <m/>
    <s v="všetky"/>
    <n v="4500"/>
    <n v="0"/>
    <n v="0"/>
    <m/>
    <n v="648108"/>
    <x v="18"/>
    <x v="0"/>
    <x v="1"/>
  </r>
  <r>
    <x v="0"/>
    <x v="53"/>
    <s v="ks"/>
    <m/>
    <s v="PT,DT, RS,LC,ZV,BR, RA,BB"/>
    <n v="0"/>
    <n v="0"/>
    <n v="0"/>
    <m/>
    <n v="648108"/>
    <x v="18"/>
    <x v="0"/>
    <x v="1"/>
  </r>
  <r>
    <x v="0"/>
    <x v="0"/>
    <s v="ks"/>
    <m/>
    <s v="PT,DT, RS,LC,ZV,BR, RA,BB"/>
    <n v="0"/>
    <n v="0"/>
    <n v="0"/>
    <m/>
    <n v="648108"/>
    <x v="18"/>
    <x v="0"/>
    <x v="1"/>
  </r>
  <r>
    <x v="1"/>
    <x v="1"/>
    <s v="kg"/>
    <m/>
    <s v="všetky okrem BŠ, ZC"/>
    <n v="350"/>
    <n v="0"/>
    <n v="0"/>
    <m/>
    <n v="648108"/>
    <x v="18"/>
    <x v="0"/>
    <x v="1"/>
  </r>
  <r>
    <x v="1"/>
    <x v="2"/>
    <s v="kg"/>
    <m/>
    <s v="všetky okrem BŠ, ZC"/>
    <n v="150"/>
    <n v="0"/>
    <n v="0"/>
    <m/>
    <n v="648108"/>
    <x v="18"/>
    <x v="0"/>
    <x v="1"/>
  </r>
  <r>
    <x v="1"/>
    <x v="114"/>
    <s v="kg"/>
    <m/>
    <s v="BB, LC, RS, PT, VK BR"/>
    <n v="0"/>
    <n v="0"/>
    <n v="0"/>
    <m/>
    <n v="648108"/>
    <x v="18"/>
    <x v="0"/>
    <x v="1"/>
  </r>
  <r>
    <x v="1"/>
    <x v="54"/>
    <s v="kg"/>
    <m/>
    <s v="všetky okrem BŠ, ZC"/>
    <n v="300"/>
    <n v="0"/>
    <n v="0"/>
    <m/>
    <n v="648108"/>
    <x v="18"/>
    <x v="0"/>
    <x v="1"/>
  </r>
  <r>
    <x v="1"/>
    <x v="3"/>
    <s v="kg"/>
    <m/>
    <s v="BB, LC, RS, PT, VK BR"/>
    <n v="200"/>
    <n v="0"/>
    <n v="0"/>
    <m/>
    <n v="648108"/>
    <x v="18"/>
    <x v="0"/>
    <x v="1"/>
  </r>
  <r>
    <x v="1"/>
    <x v="4"/>
    <s v="kg"/>
    <m/>
    <s v="všetky okrem BŠ, ZC"/>
    <n v="50"/>
    <n v="0"/>
    <n v="0"/>
    <m/>
    <n v="648108"/>
    <x v="18"/>
    <x v="0"/>
    <x v="1"/>
  </r>
  <r>
    <x v="1"/>
    <x v="89"/>
    <s v="kg"/>
    <m/>
    <s v="všetky okrem BŠ, ZC"/>
    <n v="0"/>
    <n v="0"/>
    <n v="0"/>
    <m/>
    <n v="648108"/>
    <x v="18"/>
    <x v="0"/>
    <x v="1"/>
  </r>
  <r>
    <x v="1"/>
    <x v="5"/>
    <s v="kg"/>
    <m/>
    <s v="všetky okrem BŠ, ZC"/>
    <n v="0"/>
    <n v="0"/>
    <n v="0"/>
    <m/>
    <n v="648108"/>
    <x v="18"/>
    <x v="0"/>
    <x v="1"/>
  </r>
  <r>
    <x v="1"/>
    <x v="6"/>
    <s v="kg"/>
    <m/>
    <s v="všetky okrem BŠ, ZC"/>
    <n v="350"/>
    <n v="0"/>
    <n v="0"/>
    <m/>
    <n v="648108"/>
    <x v="18"/>
    <x v="0"/>
    <x v="1"/>
  </r>
  <r>
    <x v="1"/>
    <x v="115"/>
    <s v="kg"/>
    <m/>
    <s v="BB, LC, RS, PT, VK BR"/>
    <n v="150"/>
    <n v="0"/>
    <n v="0"/>
    <m/>
    <n v="648108"/>
    <x v="18"/>
    <x v="0"/>
    <x v="1"/>
  </r>
  <r>
    <x v="1"/>
    <x v="140"/>
    <s v="kg"/>
    <m/>
    <s v="BB, LC, RS, PT, VK BR"/>
    <n v="0"/>
    <n v="0"/>
    <n v="0"/>
    <m/>
    <n v="648108"/>
    <x v="18"/>
    <x v="0"/>
    <x v="1"/>
  </r>
  <r>
    <x v="1"/>
    <x v="7"/>
    <s v="kg"/>
    <m/>
    <s v="BB, LC, RS, PT, VK BR"/>
    <n v="50"/>
    <n v="0"/>
    <n v="0"/>
    <m/>
    <n v="648108"/>
    <x v="18"/>
    <x v="0"/>
    <x v="1"/>
  </r>
  <r>
    <x v="1"/>
    <x v="141"/>
    <s v="kg"/>
    <m/>
    <s v="BB, LC, RS, PT, VK BR"/>
    <n v="0"/>
    <n v="0"/>
    <n v="0"/>
    <m/>
    <n v="648108"/>
    <x v="18"/>
    <x v="0"/>
    <x v="1"/>
  </r>
  <r>
    <x v="1"/>
    <x v="142"/>
    <s v="kg"/>
    <m/>
    <s v="BB, LC, RS, PT, VK BR"/>
    <n v="0"/>
    <n v="0"/>
    <n v="0"/>
    <m/>
    <n v="648108"/>
    <x v="18"/>
    <x v="0"/>
    <x v="1"/>
  </r>
  <r>
    <x v="1"/>
    <x v="143"/>
    <s v="kg"/>
    <m/>
    <s v="BB, LC, RS, PT, VK BR"/>
    <n v="0"/>
    <n v="0"/>
    <n v="0"/>
    <m/>
    <n v="648108"/>
    <x v="18"/>
    <x v="0"/>
    <x v="1"/>
  </r>
  <r>
    <x v="1"/>
    <x v="144"/>
    <s v="kg"/>
    <m/>
    <s v="BB, LC, RS, PT, VK BR"/>
    <n v="0"/>
    <n v="0"/>
    <n v="0"/>
    <m/>
    <n v="648108"/>
    <x v="18"/>
    <x v="0"/>
    <x v="1"/>
  </r>
  <r>
    <x v="1"/>
    <x v="8"/>
    <s v="kg"/>
    <m/>
    <s v="BB, LC, RS, PT, VK BR"/>
    <n v="0"/>
    <n v="0"/>
    <n v="0"/>
    <m/>
    <n v="648108"/>
    <x v="18"/>
    <x v="0"/>
    <x v="1"/>
  </r>
  <r>
    <x v="1"/>
    <x v="145"/>
    <s v="kg"/>
    <m/>
    <s v="BB, LC, RS, PT, VK BR"/>
    <n v="0"/>
    <n v="0"/>
    <n v="0"/>
    <m/>
    <n v="648108"/>
    <x v="18"/>
    <x v="0"/>
    <x v="1"/>
  </r>
  <r>
    <x v="1"/>
    <x v="135"/>
    <s v="kg"/>
    <m/>
    <s v="BB, LC, RS, PT, VK BR"/>
    <n v="0"/>
    <n v="0"/>
    <n v="0"/>
    <m/>
    <n v="648108"/>
    <x v="18"/>
    <x v="0"/>
    <x v="1"/>
  </r>
  <r>
    <x v="1"/>
    <x v="136"/>
    <s v="kg"/>
    <m/>
    <s v="BB, LC, RS, PT, VK BR"/>
    <n v="0"/>
    <n v="0"/>
    <n v="0"/>
    <m/>
    <n v="648108"/>
    <x v="18"/>
    <x v="0"/>
    <x v="1"/>
  </r>
  <r>
    <x v="1"/>
    <x v="146"/>
    <s v="kg"/>
    <m/>
    <s v="BB, LC, RS, PT, VK BR"/>
    <n v="0"/>
    <n v="0"/>
    <n v="0"/>
    <m/>
    <n v="648108"/>
    <x v="18"/>
    <x v="0"/>
    <x v="1"/>
  </r>
  <r>
    <x v="1"/>
    <x v="123"/>
    <s v="kg"/>
    <m/>
    <s v="BB, LC, RS, PT, VK BR"/>
    <n v="0"/>
    <n v="0"/>
    <n v="0"/>
    <m/>
    <n v="648108"/>
    <x v="18"/>
    <x v="0"/>
    <x v="1"/>
  </r>
  <r>
    <x v="1"/>
    <x v="9"/>
    <s v="kg"/>
    <m/>
    <s v="BB, LC, RS, PT, VK BR"/>
    <n v="50"/>
    <n v="0"/>
    <n v="0"/>
    <m/>
    <n v="648108"/>
    <x v="18"/>
    <x v="0"/>
    <x v="1"/>
  </r>
  <r>
    <x v="1"/>
    <x v="137"/>
    <s v="kg"/>
    <m/>
    <s v="BB, LC, RS, PT, VK BR"/>
    <n v="0"/>
    <n v="0"/>
    <n v="0"/>
    <m/>
    <n v="648108"/>
    <x v="18"/>
    <x v="0"/>
    <x v="1"/>
  </r>
  <r>
    <x v="1"/>
    <x v="99"/>
    <s v="kg"/>
    <m/>
    <s v="BB, LC, RS, PT, VK BR"/>
    <n v="0"/>
    <n v="0"/>
    <n v="0"/>
    <m/>
    <n v="648108"/>
    <x v="18"/>
    <x v="0"/>
    <x v="1"/>
  </r>
  <r>
    <x v="1"/>
    <x v="55"/>
    <s v="kg"/>
    <m/>
    <s v="BB, LC, RS, PT, VK BR"/>
    <n v="100"/>
    <n v="0"/>
    <n v="0"/>
    <m/>
    <n v="648108"/>
    <x v="18"/>
    <x v="0"/>
    <x v="1"/>
  </r>
  <r>
    <x v="1"/>
    <x v="56"/>
    <s v="kg"/>
    <m/>
    <s v="BB, LC, RS, PT, VK BR"/>
    <n v="0"/>
    <n v="0"/>
    <n v="0"/>
    <m/>
    <n v="648108"/>
    <x v="18"/>
    <x v="0"/>
    <x v="1"/>
  </r>
  <r>
    <x v="1"/>
    <x v="147"/>
    <s v="kg"/>
    <m/>
    <s v="BB, LC, RS, PT, VK BR"/>
    <n v="0"/>
    <n v="0"/>
    <n v="0"/>
    <m/>
    <n v="648108"/>
    <x v="18"/>
    <x v="0"/>
    <x v="1"/>
  </r>
  <r>
    <x v="1"/>
    <x v="148"/>
    <s v="kg"/>
    <m/>
    <s v="BB, LC, RS, PT, VK BR"/>
    <n v="0"/>
    <n v="0"/>
    <n v="0"/>
    <m/>
    <n v="648108"/>
    <x v="18"/>
    <x v="0"/>
    <x v="1"/>
  </r>
  <r>
    <x v="1"/>
    <x v="10"/>
    <s v="kg"/>
    <m/>
    <s v="BB, LC, RS, PT, VK BR"/>
    <n v="80"/>
    <n v="0"/>
    <n v="0"/>
    <m/>
    <n v="648108"/>
    <x v="18"/>
    <x v="0"/>
    <x v="1"/>
  </r>
  <r>
    <x v="1"/>
    <x v="149"/>
    <s v="kg"/>
    <m/>
    <s v="BB, LC, RS, PT, VK BR"/>
    <n v="0"/>
    <n v="0"/>
    <n v="0"/>
    <m/>
    <n v="648108"/>
    <x v="18"/>
    <x v="0"/>
    <x v="1"/>
  </r>
  <r>
    <x v="1"/>
    <x v="150"/>
    <s v="kg"/>
    <m/>
    <s v="BB, LC, RS, PT, VK BR"/>
    <n v="0"/>
    <n v="0"/>
    <n v="0"/>
    <m/>
    <n v="648108"/>
    <x v="18"/>
    <x v="0"/>
    <x v="1"/>
  </r>
  <r>
    <x v="1"/>
    <x v="151"/>
    <s v="kg"/>
    <m/>
    <s v="BB, LC, RS, PT, VK BR"/>
    <n v="0"/>
    <n v="0"/>
    <n v="0"/>
    <m/>
    <n v="648108"/>
    <x v="18"/>
    <x v="0"/>
    <x v="1"/>
  </r>
  <r>
    <x v="1"/>
    <x v="152"/>
    <s v="kg"/>
    <m/>
    <s v="BB, LC, RS, PT, VK BR"/>
    <n v="0"/>
    <n v="0"/>
    <n v="0"/>
    <m/>
    <n v="648108"/>
    <x v="18"/>
    <x v="0"/>
    <x v="1"/>
  </r>
  <r>
    <x v="1"/>
    <x v="153"/>
    <s v="kg"/>
    <m/>
    <s v="BB, LC, RS, PT, VK BR"/>
    <n v="0"/>
    <n v="0"/>
    <n v="0"/>
    <m/>
    <n v="648108"/>
    <x v="18"/>
    <x v="0"/>
    <x v="1"/>
  </r>
  <r>
    <x v="1"/>
    <x v="154"/>
    <s v="kg"/>
    <m/>
    <s v="BB, LC, RS, PT, VK BR"/>
    <n v="0"/>
    <n v="0"/>
    <n v="0"/>
    <m/>
    <n v="648108"/>
    <x v="18"/>
    <x v="0"/>
    <x v="1"/>
  </r>
  <r>
    <x v="1"/>
    <x v="155"/>
    <s v="kg"/>
    <m/>
    <s v="BB, LC, RS, PT, VK BR"/>
    <n v="0"/>
    <n v="0"/>
    <n v="0"/>
    <m/>
    <n v="648108"/>
    <x v="18"/>
    <x v="0"/>
    <x v="1"/>
  </r>
  <r>
    <x v="1"/>
    <x v="156"/>
    <s v="kg"/>
    <m/>
    <s v="BB, LC, RS, PT, VK BR"/>
    <n v="0"/>
    <n v="0"/>
    <n v="0"/>
    <m/>
    <n v="648108"/>
    <x v="18"/>
    <x v="0"/>
    <x v="1"/>
  </r>
  <r>
    <x v="2"/>
    <x v="57"/>
    <s v="l"/>
    <s v="tuk 1,5% čerstvé"/>
    <s v="všetky"/>
    <n v="500"/>
    <n v="0"/>
    <n v="0"/>
    <m/>
    <n v="648108"/>
    <x v="18"/>
    <x v="0"/>
    <x v="1"/>
  </r>
  <r>
    <x v="2"/>
    <x v="58"/>
    <s v="l"/>
    <s v="tuk 3,5 % čerstvé"/>
    <s v="všetky"/>
    <n v="500"/>
    <n v="0"/>
    <n v="0"/>
    <m/>
    <n v="648108"/>
    <x v="18"/>
    <x v="0"/>
    <x v="1"/>
  </r>
  <r>
    <x v="2"/>
    <x v="157"/>
    <s v="l"/>
    <m/>
    <s v="všetky"/>
    <n v="0"/>
    <n v="0"/>
    <n v="0"/>
    <m/>
    <n v="648108"/>
    <x v="18"/>
    <x v="0"/>
    <x v="1"/>
  </r>
  <r>
    <x v="2"/>
    <x v="11"/>
    <s v="l"/>
    <s v="tuk 1,5% "/>
    <s v="všetky"/>
    <n v="2000"/>
    <n v="0"/>
    <n v="0"/>
    <m/>
    <n v="648108"/>
    <x v="18"/>
    <x v="0"/>
    <x v="1"/>
  </r>
  <r>
    <x v="2"/>
    <x v="59"/>
    <s v="l"/>
    <s v="balenie 10l"/>
    <s v="všetky"/>
    <n v="0"/>
    <n v="0"/>
    <n v="0"/>
    <m/>
    <n v="648108"/>
    <x v="18"/>
    <x v="0"/>
    <x v="1"/>
  </r>
  <r>
    <x v="2"/>
    <x v="158"/>
    <s v="l"/>
    <s v="balenie 10l"/>
    <s v="všetky"/>
    <n v="0"/>
    <n v="0"/>
    <n v="0"/>
    <m/>
    <n v="648108"/>
    <x v="18"/>
    <x v="0"/>
    <x v="1"/>
  </r>
  <r>
    <x v="3"/>
    <x v="60"/>
    <s v="kg"/>
    <s v="balenie 145g"/>
    <s v="všetky"/>
    <n v="200"/>
    <n v="0"/>
    <n v="0"/>
    <m/>
    <n v="648108"/>
    <x v="18"/>
    <x v="0"/>
    <x v="1"/>
  </r>
  <r>
    <x v="3"/>
    <x v="61"/>
    <s v="kg"/>
    <s v="balenie 145g"/>
    <s v="všetky"/>
    <n v="200"/>
    <n v="0"/>
    <n v="0"/>
    <m/>
    <n v="648108"/>
    <x v="18"/>
    <x v="0"/>
    <x v="1"/>
  </r>
  <r>
    <x v="3"/>
    <x v="100"/>
    <s v="kg"/>
    <s v="balenie 145g"/>
    <s v="všetky"/>
    <n v="20"/>
    <n v="0"/>
    <n v="0"/>
    <m/>
    <n v="648108"/>
    <x v="18"/>
    <x v="0"/>
    <x v="1"/>
  </r>
  <r>
    <x v="3"/>
    <x v="159"/>
    <s v="kg"/>
    <s v="balenie 145g"/>
    <s v="všetky"/>
    <n v="20"/>
    <n v="0"/>
    <n v="0"/>
    <m/>
    <n v="648108"/>
    <x v="18"/>
    <x v="0"/>
    <x v="1"/>
  </r>
  <r>
    <x v="3"/>
    <x v="12"/>
    <s v="kg"/>
    <s v="balenie 1kg"/>
    <s v="všetky"/>
    <n v="0"/>
    <n v="0"/>
    <n v="0"/>
    <m/>
    <n v="648108"/>
    <x v="18"/>
    <x v="0"/>
    <x v="1"/>
  </r>
  <r>
    <x v="3"/>
    <x v="62"/>
    <s v="kg"/>
    <s v="balenie 1 kg "/>
    <s v="všetky"/>
    <n v="10"/>
    <n v="0"/>
    <n v="0"/>
    <m/>
    <n v="648108"/>
    <x v="18"/>
    <x v="0"/>
    <x v="1"/>
  </r>
  <r>
    <x v="3"/>
    <x v="101"/>
    <s v="l"/>
    <s v="balenie 1l"/>
    <s v="všetky"/>
    <n v="50"/>
    <n v="0"/>
    <n v="0"/>
    <m/>
    <n v="648108"/>
    <x v="18"/>
    <x v="0"/>
    <x v="1"/>
  </r>
  <r>
    <x v="3"/>
    <x v="160"/>
    <s v="l"/>
    <s v="balenie 0,5l"/>
    <s v="všetky"/>
    <n v="0"/>
    <n v="0"/>
    <n v="0"/>
    <m/>
    <n v="648108"/>
    <x v="18"/>
    <x v="0"/>
    <x v="1"/>
  </r>
  <r>
    <x v="3"/>
    <x v="63"/>
    <s v="l"/>
    <s v="balenie 0,5l"/>
    <s v="všetky"/>
    <n v="0"/>
    <n v="0"/>
    <n v="0"/>
    <m/>
    <n v="648108"/>
    <x v="18"/>
    <x v="0"/>
    <x v="1"/>
  </r>
  <r>
    <x v="3"/>
    <x v="102"/>
    <s v="l"/>
    <s v="balenie 1l"/>
    <s v="všetky"/>
    <n v="50"/>
    <n v="0"/>
    <n v="0"/>
    <m/>
    <n v="648108"/>
    <x v="18"/>
    <x v="0"/>
    <x v="1"/>
  </r>
  <r>
    <x v="3"/>
    <x v="133"/>
    <s v="l"/>
    <s v="balenie 1l tuk 3,5%"/>
    <s v="všetky"/>
    <n v="0"/>
    <n v="0"/>
    <n v="0"/>
    <m/>
    <n v="648108"/>
    <x v="18"/>
    <x v="0"/>
    <x v="1"/>
  </r>
  <r>
    <x v="3"/>
    <x v="64"/>
    <s v="kg"/>
    <s v="balenie 200g"/>
    <s v="všetky"/>
    <n v="100"/>
    <n v="0"/>
    <n v="0"/>
    <m/>
    <n v="648108"/>
    <x v="18"/>
    <x v="0"/>
    <x v="1"/>
  </r>
  <r>
    <x v="3"/>
    <x v="90"/>
    <s v="kg"/>
    <s v="balenie 250g"/>
    <s v="všetky"/>
    <n v="50"/>
    <n v="0"/>
    <n v="0"/>
    <m/>
    <n v="648108"/>
    <x v="18"/>
    <x v="0"/>
    <x v="1"/>
  </r>
  <r>
    <x v="3"/>
    <x v="96"/>
    <s v="kg"/>
    <s v="balenie 5kg"/>
    <s v="všetky"/>
    <n v="50"/>
    <n v="0"/>
    <n v="0"/>
    <m/>
    <n v="648108"/>
    <x v="18"/>
    <x v="0"/>
    <x v="1"/>
  </r>
  <r>
    <x v="3"/>
    <x v="65"/>
    <s v="kg"/>
    <s v="balenie 250g"/>
    <s v="všetky"/>
    <n v="0"/>
    <n v="0"/>
    <n v="0"/>
    <m/>
    <n v="648108"/>
    <x v="18"/>
    <x v="0"/>
    <x v="1"/>
  </r>
  <r>
    <x v="3"/>
    <x v="66"/>
    <s v="kg"/>
    <s v="balenie 5kg"/>
    <s v="všetky"/>
    <n v="0"/>
    <n v="0"/>
    <n v="0"/>
    <m/>
    <n v="648108"/>
    <x v="18"/>
    <x v="0"/>
    <x v="1"/>
  </r>
  <r>
    <x v="3"/>
    <x v="13"/>
    <s v="kg"/>
    <s v="balenie 250g/0,5kg/1kg"/>
    <s v="všetky"/>
    <n v="0"/>
    <n v="0"/>
    <n v="0"/>
    <m/>
    <n v="648108"/>
    <x v="18"/>
    <x v="0"/>
    <x v="1"/>
  </r>
  <r>
    <x v="3"/>
    <x v="14"/>
    <s v="kg"/>
    <s v="balenie 1kg"/>
    <s v="všetky"/>
    <n v="20"/>
    <n v="0"/>
    <n v="0"/>
    <m/>
    <n v="648108"/>
    <x v="18"/>
    <x v="0"/>
    <x v="1"/>
  </r>
  <r>
    <x v="3"/>
    <x v="67"/>
    <s v="kg"/>
    <s v="balenie 200g"/>
    <s v="všetky"/>
    <n v="80"/>
    <n v="0"/>
    <n v="0"/>
    <m/>
    <n v="648108"/>
    <x v="18"/>
    <x v="0"/>
    <x v="1"/>
  </r>
  <r>
    <x v="3"/>
    <x v="161"/>
    <s v="l"/>
    <m/>
    <s v="všetky"/>
    <n v="50"/>
    <n v="0"/>
    <n v="0"/>
    <m/>
    <n v="648108"/>
    <x v="18"/>
    <x v="0"/>
    <x v="1"/>
  </r>
  <r>
    <x v="3"/>
    <x v="68"/>
    <s v="kg"/>
    <s v="300g"/>
    <s v="všetky"/>
    <n v="0"/>
    <n v="0"/>
    <n v="0"/>
    <m/>
    <n v="648108"/>
    <x v="18"/>
    <x v="0"/>
    <x v="1"/>
  </r>
  <r>
    <x v="3"/>
    <x v="69"/>
    <s v="kg"/>
    <s v="300g"/>
    <s v="všetky"/>
    <n v="20"/>
    <n v="0"/>
    <n v="0"/>
    <m/>
    <n v="648108"/>
    <x v="18"/>
    <x v="0"/>
    <x v="1"/>
  </r>
  <r>
    <x v="3"/>
    <x v="70"/>
    <s v="kg"/>
    <s v="250g"/>
    <s v="všetky"/>
    <n v="0"/>
    <n v="0"/>
    <n v="0"/>
    <m/>
    <n v="648108"/>
    <x v="18"/>
    <x v="0"/>
    <x v="1"/>
  </r>
  <r>
    <x v="3"/>
    <x v="71"/>
    <s v="kg"/>
    <s v="250g"/>
    <s v="všetky"/>
    <n v="25"/>
    <n v="0"/>
    <n v="0"/>
    <m/>
    <n v="648108"/>
    <x v="18"/>
    <x v="0"/>
    <x v="1"/>
  </r>
  <r>
    <x v="3"/>
    <x v="15"/>
    <s v="kg"/>
    <s v="tuk 82% Balenie 250g"/>
    <s v="všetky"/>
    <n v="500"/>
    <n v="0"/>
    <n v="0"/>
    <m/>
    <n v="648108"/>
    <x v="18"/>
    <x v="0"/>
    <x v="1"/>
  </r>
  <r>
    <x v="3"/>
    <x v="162"/>
    <s v="kg"/>
    <s v="tuk 82% balenie 5kg"/>
    <s v="všetky"/>
    <n v="0"/>
    <n v="0"/>
    <n v="0"/>
    <m/>
    <n v="648108"/>
    <x v="18"/>
    <x v="0"/>
    <x v="1"/>
  </r>
  <r>
    <x v="3"/>
    <x v="163"/>
    <s v="kg"/>
    <s v="balenie cca 200g"/>
    <s v="všetky"/>
    <n v="0"/>
    <n v="0"/>
    <n v="0"/>
    <m/>
    <n v="648108"/>
    <x v="18"/>
    <x v="0"/>
    <x v="1"/>
  </r>
  <r>
    <x v="3"/>
    <x v="72"/>
    <s v="kg"/>
    <m/>
    <s v="všetky"/>
    <n v="0"/>
    <n v="0"/>
    <n v="0"/>
    <m/>
    <n v="648108"/>
    <x v="18"/>
    <x v="0"/>
    <x v="1"/>
  </r>
  <r>
    <x v="3"/>
    <x v="164"/>
    <s v="kg"/>
    <s v="balenie cca 200g"/>
    <s v="všetky"/>
    <n v="0"/>
    <n v="0"/>
    <n v="0"/>
    <m/>
    <n v="648108"/>
    <x v="18"/>
    <x v="0"/>
    <x v="1"/>
  </r>
  <r>
    <x v="3"/>
    <x v="73"/>
    <s v="kg"/>
    <m/>
    <s v="všetky"/>
    <n v="0"/>
    <n v="0"/>
    <n v="0"/>
    <m/>
    <n v="648108"/>
    <x v="18"/>
    <x v="0"/>
    <x v="1"/>
  </r>
  <r>
    <x v="3"/>
    <x v="103"/>
    <s v="l"/>
    <s v="balenie 10l"/>
    <s v="všetky"/>
    <n v="0"/>
    <n v="0"/>
    <n v="0"/>
    <m/>
    <n v="648108"/>
    <x v="18"/>
    <x v="0"/>
    <x v="1"/>
  </r>
  <r>
    <x v="1"/>
    <x v="104"/>
    <s v="kg"/>
    <m/>
    <s v="BB, LC, RS, PT, VK BR"/>
    <n v="0"/>
    <n v="0"/>
    <n v="0"/>
    <m/>
    <n v="648108"/>
    <x v="18"/>
    <x v="0"/>
    <x v="1"/>
  </r>
  <r>
    <x v="1"/>
    <x v="138"/>
    <s v="kg"/>
    <m/>
    <s v="BB, LC, RS, PT, VK BR"/>
    <n v="25"/>
    <n v="0"/>
    <n v="0"/>
    <m/>
    <n v="648108"/>
    <x v="18"/>
    <x v="0"/>
    <x v="1"/>
  </r>
  <r>
    <x v="1"/>
    <x v="165"/>
    <s v="kg"/>
    <m/>
    <s v="BB, LC, RS, PT, VK BR"/>
    <n v="0"/>
    <n v="0"/>
    <n v="0"/>
    <m/>
    <n v="648108"/>
    <x v="18"/>
    <x v="0"/>
    <x v="1"/>
  </r>
  <r>
    <x v="1"/>
    <x v="166"/>
    <s v="kg"/>
    <m/>
    <s v="BB, LC, RS, PT, VK BR"/>
    <n v="0"/>
    <n v="0"/>
    <n v="0"/>
    <m/>
    <n v="648108"/>
    <x v="18"/>
    <x v="0"/>
    <x v="1"/>
  </r>
  <r>
    <x v="1"/>
    <x v="167"/>
    <s v="kg"/>
    <m/>
    <s v="BB, LC, RS, PT, VK BR"/>
    <n v="0"/>
    <n v="0"/>
    <n v="0"/>
    <m/>
    <n v="648108"/>
    <x v="18"/>
    <x v="0"/>
    <x v="1"/>
  </r>
  <r>
    <x v="1"/>
    <x v="16"/>
    <s v="kg"/>
    <m/>
    <s v="BB, LC, RS, PT, VK BR"/>
    <n v="0"/>
    <n v="0"/>
    <n v="0"/>
    <m/>
    <n v="648108"/>
    <x v="18"/>
    <x v="0"/>
    <x v="1"/>
  </r>
  <r>
    <x v="1"/>
    <x v="168"/>
    <s v="kg"/>
    <m/>
    <s v="BB, LC, RS, PT, VK BR"/>
    <n v="0"/>
    <n v="0"/>
    <n v="0"/>
    <m/>
    <n v="648108"/>
    <x v="18"/>
    <x v="0"/>
    <x v="1"/>
  </r>
  <r>
    <x v="1"/>
    <x v="74"/>
    <s v="kg"/>
    <m/>
    <s v="BB, LC, RS, PT, VK BR"/>
    <n v="250"/>
    <n v="0"/>
    <n v="0"/>
    <m/>
    <n v="648108"/>
    <x v="18"/>
    <x v="0"/>
    <x v="1"/>
  </r>
  <r>
    <x v="1"/>
    <x v="17"/>
    <s v="kg"/>
    <m/>
    <s v="BB, LC, RS, PT, VK BR"/>
    <n v="0"/>
    <n v="0"/>
    <n v="0"/>
    <m/>
    <n v="648108"/>
    <x v="18"/>
    <x v="0"/>
    <x v="1"/>
  </r>
  <r>
    <x v="1"/>
    <x v="169"/>
    <s v="kg"/>
    <m/>
    <s v="BB, LC, RS, PT, VK BR"/>
    <n v="0"/>
    <n v="0"/>
    <n v="0"/>
    <m/>
    <n v="648108"/>
    <x v="18"/>
    <x v="0"/>
    <x v="1"/>
  </r>
  <r>
    <x v="1"/>
    <x v="18"/>
    <s v="kg"/>
    <m/>
    <s v="BB, LC, RS, PT, VK BR"/>
    <n v="0"/>
    <n v="0"/>
    <n v="0"/>
    <m/>
    <n v="648108"/>
    <x v="18"/>
    <x v="0"/>
    <x v="1"/>
  </r>
  <r>
    <x v="1"/>
    <x v="105"/>
    <s v="kg"/>
    <m/>
    <s v="BB, LC, RS, PT, VK BR"/>
    <n v="0"/>
    <n v="0"/>
    <n v="0"/>
    <m/>
    <n v="648108"/>
    <x v="18"/>
    <x v="0"/>
    <x v="1"/>
  </r>
  <r>
    <x v="1"/>
    <x v="106"/>
    <s v="kg"/>
    <m/>
    <s v="BB, LC, RS, PT, VK BR"/>
    <n v="200"/>
    <n v="0"/>
    <n v="0"/>
    <m/>
    <n v="648108"/>
    <x v="18"/>
    <x v="0"/>
    <x v="1"/>
  </r>
  <r>
    <x v="1"/>
    <x v="139"/>
    <s v="kg"/>
    <m/>
    <s v="BB, LC, RS, PT, VK BR"/>
    <n v="0"/>
    <n v="0"/>
    <n v="0"/>
    <m/>
    <n v="648108"/>
    <x v="18"/>
    <x v="0"/>
    <x v="1"/>
  </r>
  <r>
    <x v="1"/>
    <x v="75"/>
    <s v="kg"/>
    <m/>
    <s v="BB, LC, RS, PT, VK BR"/>
    <n v="0"/>
    <n v="0"/>
    <n v="0"/>
    <m/>
    <n v="648108"/>
    <x v="18"/>
    <x v="0"/>
    <x v="1"/>
  </r>
  <r>
    <x v="1"/>
    <x v="170"/>
    <s v="kg"/>
    <m/>
    <s v="BB, LC, RS, PT, VK BR"/>
    <n v="0"/>
    <n v="0"/>
    <n v="0"/>
    <m/>
    <n v="648108"/>
    <x v="18"/>
    <x v="0"/>
    <x v="1"/>
  </r>
  <r>
    <x v="1"/>
    <x v="171"/>
    <s v="kg"/>
    <m/>
    <s v="BB, LC, RS, PT, VK BR"/>
    <n v="0"/>
    <n v="0"/>
    <n v="0"/>
    <m/>
    <n v="648108"/>
    <x v="18"/>
    <x v="0"/>
    <x v="1"/>
  </r>
  <r>
    <x v="1"/>
    <x v="172"/>
    <s v="kg"/>
    <m/>
    <s v="BB, LC, RS, PT, VK BR"/>
    <n v="50"/>
    <n v="0"/>
    <n v="0"/>
    <m/>
    <n v="648108"/>
    <x v="18"/>
    <x v="0"/>
    <x v="1"/>
  </r>
  <r>
    <x v="1"/>
    <x v="173"/>
    <s v="kg"/>
    <m/>
    <s v="BB, LC, RS, PT, VK BR"/>
    <n v="0"/>
    <n v="0"/>
    <n v="0"/>
    <m/>
    <n v="648108"/>
    <x v="18"/>
    <x v="0"/>
    <x v="1"/>
  </r>
  <r>
    <x v="1"/>
    <x v="174"/>
    <s v="kg"/>
    <m/>
    <s v="BB, LC, RS, PT, VK BR"/>
    <n v="0"/>
    <n v="0"/>
    <n v="0"/>
    <m/>
    <n v="648108"/>
    <x v="18"/>
    <x v="0"/>
    <x v="1"/>
  </r>
  <r>
    <x v="1"/>
    <x v="19"/>
    <s v="kg"/>
    <m/>
    <s v="BB, LC, RS, PT, VK BR"/>
    <n v="30"/>
    <n v="0"/>
    <n v="0"/>
    <m/>
    <n v="648108"/>
    <x v="18"/>
    <x v="0"/>
    <x v="1"/>
  </r>
  <r>
    <x v="1"/>
    <x v="175"/>
    <s v="kg"/>
    <m/>
    <s v="BB, LC, RS, PT, VK BR"/>
    <n v="0"/>
    <n v="0"/>
    <n v="0"/>
    <m/>
    <n v="648108"/>
    <x v="18"/>
    <x v="0"/>
    <x v="1"/>
  </r>
  <r>
    <x v="1"/>
    <x v="176"/>
    <s v="kg"/>
    <m/>
    <s v="BB, LC, RS, PT, VK BR"/>
    <n v="0"/>
    <n v="0"/>
    <n v="0"/>
    <m/>
    <n v="648108"/>
    <x v="18"/>
    <x v="0"/>
    <x v="1"/>
  </r>
  <r>
    <x v="1"/>
    <x v="177"/>
    <s v="kg"/>
    <m/>
    <s v="BB, LC, RS, PT, VK BR"/>
    <n v="0"/>
    <n v="0"/>
    <n v="0"/>
    <m/>
    <n v="648108"/>
    <x v="18"/>
    <x v="0"/>
    <x v="1"/>
  </r>
  <r>
    <x v="1"/>
    <x v="178"/>
    <s v="kg"/>
    <m/>
    <s v="BB, LC, RS, PT, VK BR"/>
    <n v="0"/>
    <n v="0"/>
    <n v="0"/>
    <m/>
    <n v="648108"/>
    <x v="18"/>
    <x v="0"/>
    <x v="1"/>
  </r>
  <r>
    <x v="1"/>
    <x v="179"/>
    <s v="kg"/>
    <m/>
    <s v="BB, LC, RS, PT, VK BR"/>
    <n v="0"/>
    <n v="0"/>
    <n v="0"/>
    <m/>
    <n v="648108"/>
    <x v="18"/>
    <x v="0"/>
    <x v="1"/>
  </r>
  <r>
    <x v="4"/>
    <x v="107"/>
    <s v="kg"/>
    <m/>
    <s v="ZV, ZH, KA, DT"/>
    <n v="0"/>
    <n v="0"/>
    <n v="0"/>
    <m/>
    <n v="648108"/>
    <x v="18"/>
    <x v="0"/>
    <x v="1"/>
  </r>
  <r>
    <x v="4"/>
    <x v="76"/>
    <s v="kg"/>
    <m/>
    <s v="ZV, ZH, KA, DT"/>
    <n v="0"/>
    <n v="0"/>
    <n v="0"/>
    <m/>
    <n v="648108"/>
    <x v="18"/>
    <x v="0"/>
    <x v="1"/>
  </r>
  <r>
    <x v="4"/>
    <x v="180"/>
    <s v="kg"/>
    <m/>
    <s v="ZV, ZH, KA, DT"/>
    <n v="0"/>
    <n v="0"/>
    <n v="0"/>
    <m/>
    <n v="648108"/>
    <x v="18"/>
    <x v="0"/>
    <x v="1"/>
  </r>
  <r>
    <x v="4"/>
    <x v="77"/>
    <s v="kg"/>
    <m/>
    <s v="ZV, ZH, KA, DT"/>
    <n v="0"/>
    <n v="0"/>
    <n v="0"/>
    <m/>
    <n v="648108"/>
    <x v="18"/>
    <x v="0"/>
    <x v="1"/>
  </r>
  <r>
    <x v="4"/>
    <x v="20"/>
    <s v="kg"/>
    <m/>
    <s v="BB, LC, RS, PT, VK BR"/>
    <n v="80"/>
    <n v="0"/>
    <n v="0"/>
    <m/>
    <n v="648108"/>
    <x v="18"/>
    <x v="0"/>
    <x v="1"/>
  </r>
  <r>
    <x v="4"/>
    <x v="78"/>
    <s v="kg"/>
    <m/>
    <s v="BB, LC, RS, PT, VK BR"/>
    <n v="0"/>
    <n v="0"/>
    <n v="0"/>
    <m/>
    <n v="648108"/>
    <x v="18"/>
    <x v="0"/>
    <x v="1"/>
  </r>
  <r>
    <x v="4"/>
    <x v="116"/>
    <s v="kg"/>
    <m/>
    <s v="BB, LC, RS, PT, VK BR"/>
    <n v="40"/>
    <n v="0"/>
    <n v="0"/>
    <m/>
    <n v="648108"/>
    <x v="18"/>
    <x v="0"/>
    <x v="1"/>
  </r>
  <r>
    <x v="4"/>
    <x v="117"/>
    <s v="kg"/>
    <m/>
    <s v="BB, LC, RS, PT, VK BR"/>
    <n v="50"/>
    <n v="0"/>
    <n v="0"/>
    <m/>
    <n v="648108"/>
    <x v="18"/>
    <x v="0"/>
    <x v="1"/>
  </r>
  <r>
    <x v="4"/>
    <x v="124"/>
    <s v="kg"/>
    <m/>
    <s v="BB, LC, RS, PT, VK BR"/>
    <n v="30"/>
    <n v="0"/>
    <n v="0"/>
    <m/>
    <n v="648108"/>
    <x v="18"/>
    <x v="0"/>
    <x v="1"/>
  </r>
  <r>
    <x v="4"/>
    <x v="181"/>
    <s v="kg"/>
    <m/>
    <s v="BB, LC, RS, PT, VK BR"/>
    <n v="30"/>
    <n v="0"/>
    <n v="0"/>
    <m/>
    <n v="648108"/>
    <x v="18"/>
    <x v="0"/>
    <x v="1"/>
  </r>
  <r>
    <x v="4"/>
    <x v="182"/>
    <s v="kg"/>
    <m/>
    <s v="BB, LC, RS, PT, VK BR"/>
    <n v="0"/>
    <n v="0"/>
    <n v="0"/>
    <m/>
    <n v="648108"/>
    <x v="18"/>
    <x v="0"/>
    <x v="1"/>
  </r>
  <r>
    <x v="4"/>
    <x v="183"/>
    <s v="kg"/>
    <m/>
    <s v="BB, LC, RS, PT, VK BR"/>
    <n v="30"/>
    <n v="0"/>
    <n v="0"/>
    <m/>
    <n v="648108"/>
    <x v="18"/>
    <x v="0"/>
    <x v="1"/>
  </r>
  <r>
    <x v="4"/>
    <x v="184"/>
    <s v="kg"/>
    <m/>
    <s v="BB, LC, RS, PT, VK BR"/>
    <n v="30"/>
    <n v="0"/>
    <n v="0"/>
    <m/>
    <n v="648108"/>
    <x v="18"/>
    <x v="0"/>
    <x v="1"/>
  </r>
  <r>
    <x v="4"/>
    <x v="125"/>
    <s v="kg"/>
    <m/>
    <s v="BB, LC, RS, PT, VK BR"/>
    <n v="0"/>
    <n v="0"/>
    <n v="0"/>
    <m/>
    <n v="648108"/>
    <x v="18"/>
    <x v="0"/>
    <x v="1"/>
  </r>
  <r>
    <x v="4"/>
    <x v="185"/>
    <s v="kg"/>
    <m/>
    <s v="BB, LC, RS, PT, VK BR"/>
    <n v="0"/>
    <n v="0"/>
    <n v="0"/>
    <m/>
    <n v="648108"/>
    <x v="18"/>
    <x v="0"/>
    <x v="1"/>
  </r>
  <r>
    <x v="4"/>
    <x v="126"/>
    <s v="kg"/>
    <m/>
    <s v="BB, LC, RS, PT, VK BR"/>
    <n v="30"/>
    <n v="0"/>
    <n v="0"/>
    <m/>
    <n v="648108"/>
    <x v="18"/>
    <x v="0"/>
    <x v="1"/>
  </r>
  <r>
    <x v="4"/>
    <x v="127"/>
    <s v="kg"/>
    <m/>
    <s v="všetky okrem BŠ, ZC"/>
    <n v="40"/>
    <n v="0"/>
    <n v="0"/>
    <m/>
    <n v="648108"/>
    <x v="18"/>
    <x v="0"/>
    <x v="1"/>
  </r>
  <r>
    <x v="4"/>
    <x v="186"/>
    <s v="kg"/>
    <m/>
    <s v="ZV, ZH, KA, DT"/>
    <n v="0"/>
    <n v="0"/>
    <n v="0"/>
    <m/>
    <n v="648108"/>
    <x v="18"/>
    <x v="0"/>
    <x v="1"/>
  </r>
  <r>
    <x v="4"/>
    <x v="108"/>
    <s v="kg"/>
    <m/>
    <s v="ZV, ZH, KA, DT"/>
    <n v="0"/>
    <n v="0"/>
    <n v="0"/>
    <m/>
    <n v="648108"/>
    <x v="18"/>
    <x v="0"/>
    <x v="1"/>
  </r>
  <r>
    <x v="4"/>
    <x v="21"/>
    <s v="kg"/>
    <m/>
    <s v="ZV, ZH, KA, DT"/>
    <n v="0"/>
    <n v="0"/>
    <n v="0"/>
    <m/>
    <n v="648108"/>
    <x v="18"/>
    <x v="0"/>
    <x v="1"/>
  </r>
  <r>
    <x v="4"/>
    <x v="187"/>
    <s v="kg"/>
    <m/>
    <s v="ZV, ZH, KA, DT"/>
    <n v="0"/>
    <n v="0"/>
    <n v="0"/>
    <m/>
    <n v="648108"/>
    <x v="18"/>
    <x v="0"/>
    <x v="1"/>
  </r>
  <r>
    <x v="4"/>
    <x v="118"/>
    <s v="kg"/>
    <m/>
    <s v="BB, LC, RS, PT, VK BR"/>
    <n v="30"/>
    <n v="0"/>
    <n v="0"/>
    <m/>
    <n v="648108"/>
    <x v="18"/>
    <x v="0"/>
    <x v="1"/>
  </r>
  <r>
    <x v="4"/>
    <x v="188"/>
    <s v="kg"/>
    <m/>
    <s v="ZV, ZH, KA, DT"/>
    <n v="0"/>
    <n v="0"/>
    <n v="0"/>
    <m/>
    <n v="648108"/>
    <x v="18"/>
    <x v="0"/>
    <x v="1"/>
  </r>
  <r>
    <x v="4"/>
    <x v="189"/>
    <s v="kg"/>
    <m/>
    <s v="ZV, ZH, KA, DT"/>
    <n v="0"/>
    <n v="0"/>
    <n v="0"/>
    <m/>
    <n v="648108"/>
    <x v="18"/>
    <x v="0"/>
    <x v="1"/>
  </r>
  <r>
    <x v="4"/>
    <x v="91"/>
    <s v="kg"/>
    <m/>
    <s v="ZV, ZH, KA, DT"/>
    <n v="0"/>
    <n v="0"/>
    <n v="0"/>
    <m/>
    <n v="648108"/>
    <x v="18"/>
    <x v="0"/>
    <x v="1"/>
  </r>
  <r>
    <x v="4"/>
    <x v="190"/>
    <s v="kg"/>
    <m/>
    <s v="BB, LC, RS, PT, VK BR"/>
    <n v="0"/>
    <n v="0"/>
    <n v="0"/>
    <m/>
    <n v="648108"/>
    <x v="18"/>
    <x v="0"/>
    <x v="1"/>
  </r>
  <r>
    <x v="4"/>
    <x v="191"/>
    <s v="kg"/>
    <m/>
    <s v="ZV, ZH, KA, DT"/>
    <n v="0"/>
    <n v="0"/>
    <n v="0"/>
    <m/>
    <n v="648108"/>
    <x v="18"/>
    <x v="0"/>
    <x v="1"/>
  </r>
  <r>
    <x v="4"/>
    <x v="22"/>
    <s v="kg"/>
    <m/>
    <s v="BB, LC, RS, PT, VK BR"/>
    <n v="0"/>
    <n v="0"/>
    <n v="0"/>
    <m/>
    <n v="648108"/>
    <x v="18"/>
    <x v="0"/>
    <x v="1"/>
  </r>
  <r>
    <x v="4"/>
    <x v="192"/>
    <s v="kg"/>
    <m/>
    <s v="BB, LC, RS, PT, VK BR"/>
    <n v="0"/>
    <n v="0"/>
    <n v="0"/>
    <m/>
    <n v="648108"/>
    <x v="18"/>
    <x v="0"/>
    <x v="1"/>
  </r>
  <r>
    <x v="4"/>
    <x v="23"/>
    <s v="kg"/>
    <m/>
    <s v="všetky okrem BŠ, ZC"/>
    <n v="60"/>
    <n v="0"/>
    <n v="0"/>
    <m/>
    <n v="648108"/>
    <x v="18"/>
    <x v="0"/>
    <x v="1"/>
  </r>
  <r>
    <x v="4"/>
    <x v="92"/>
    <s v="kg"/>
    <m/>
    <s v="ZV, ZH, KA, DT"/>
    <n v="0"/>
    <n v="0"/>
    <n v="0"/>
    <m/>
    <n v="648108"/>
    <x v="18"/>
    <x v="0"/>
    <x v="1"/>
  </r>
  <r>
    <x v="4"/>
    <x v="109"/>
    <s v="kg"/>
    <m/>
    <s v="BB, LC, RS, PT, VK BR"/>
    <n v="30"/>
    <n v="0"/>
    <n v="0"/>
    <m/>
    <n v="648108"/>
    <x v="18"/>
    <x v="0"/>
    <x v="1"/>
  </r>
  <r>
    <x v="4"/>
    <x v="79"/>
    <s v="kg"/>
    <m/>
    <s v="BB, LC, RS, PT, VK BR"/>
    <n v="100"/>
    <n v="0"/>
    <n v="0"/>
    <m/>
    <n v="648108"/>
    <x v="18"/>
    <x v="0"/>
    <x v="1"/>
  </r>
  <r>
    <x v="4"/>
    <x v="193"/>
    <s v="kg"/>
    <m/>
    <s v="ZV, ZH, KA, DT"/>
    <n v="0"/>
    <n v="0"/>
    <n v="0"/>
    <m/>
    <n v="648108"/>
    <x v="18"/>
    <x v="0"/>
    <x v="1"/>
  </r>
  <r>
    <x v="4"/>
    <x v="128"/>
    <s v="kg"/>
    <m/>
    <s v="BB, LC, RS, PT, VK BR"/>
    <n v="30"/>
    <n v="0"/>
    <n v="0"/>
    <m/>
    <n v="648108"/>
    <x v="18"/>
    <x v="0"/>
    <x v="1"/>
  </r>
  <r>
    <x v="4"/>
    <x v="24"/>
    <s v="kg"/>
    <m/>
    <s v="BB, LC, RS, PT, VK BR"/>
    <n v="30"/>
    <n v="0"/>
    <n v="0"/>
    <m/>
    <n v="648108"/>
    <x v="18"/>
    <x v="0"/>
    <x v="1"/>
  </r>
  <r>
    <x v="4"/>
    <x v="80"/>
    <s v="kg"/>
    <m/>
    <s v="ZV, ZH, KA, DT"/>
    <n v="0"/>
    <n v="0"/>
    <n v="0"/>
    <m/>
    <n v="648108"/>
    <x v="18"/>
    <x v="0"/>
    <x v="1"/>
  </r>
  <r>
    <x v="4"/>
    <x v="81"/>
    <s v="kg"/>
    <m/>
    <s v="BB, LC, RS, PT, VK BR"/>
    <n v="20"/>
    <n v="0"/>
    <n v="0"/>
    <m/>
    <n v="648108"/>
    <x v="18"/>
    <x v="0"/>
    <x v="1"/>
  </r>
  <r>
    <x v="4"/>
    <x v="93"/>
    <s v="kg"/>
    <m/>
    <s v="všetky okrem BŠ, ZC"/>
    <n v="30"/>
    <n v="0"/>
    <n v="0"/>
    <m/>
    <n v="648108"/>
    <x v="18"/>
    <x v="0"/>
    <x v="1"/>
  </r>
  <r>
    <x v="4"/>
    <x v="134"/>
    <s v="kg"/>
    <m/>
    <s v="všetky okrem BŠ, ZC"/>
    <n v="20"/>
    <n v="0"/>
    <n v="0"/>
    <m/>
    <n v="648108"/>
    <x v="18"/>
    <x v="0"/>
    <x v="1"/>
  </r>
  <r>
    <x v="4"/>
    <x v="82"/>
    <s v="kg"/>
    <m/>
    <s v="ZV, ZH, KA, DT"/>
    <n v="0"/>
    <n v="0"/>
    <n v="0"/>
    <m/>
    <n v="648108"/>
    <x v="18"/>
    <x v="0"/>
    <x v="1"/>
  </r>
  <r>
    <x v="4"/>
    <x v="110"/>
    <s v="kg"/>
    <m/>
    <s v="BB, LC, RS, PT, VK BR"/>
    <n v="30"/>
    <n v="0"/>
    <n v="0"/>
    <m/>
    <n v="648108"/>
    <x v="18"/>
    <x v="0"/>
    <x v="1"/>
  </r>
  <r>
    <x v="4"/>
    <x v="194"/>
    <s v="kg"/>
    <m/>
    <s v="BB, LC, RS, PT, VK BR"/>
    <n v="0"/>
    <n v="0"/>
    <n v="0"/>
    <m/>
    <n v="648108"/>
    <x v="18"/>
    <x v="0"/>
    <x v="1"/>
  </r>
  <r>
    <x v="4"/>
    <x v="195"/>
    <s v="kg"/>
    <m/>
    <s v="ZV, ZH, KA, DT"/>
    <n v="0"/>
    <n v="0"/>
    <n v="0"/>
    <m/>
    <n v="648108"/>
    <x v="18"/>
    <x v="0"/>
    <x v="1"/>
  </r>
  <r>
    <x v="4"/>
    <x v="196"/>
    <s v="kg"/>
    <m/>
    <s v="ZV, ZH, KA, DT"/>
    <n v="0"/>
    <n v="0"/>
    <n v="0"/>
    <m/>
    <n v="648108"/>
    <x v="18"/>
    <x v="0"/>
    <x v="1"/>
  </r>
  <r>
    <x v="4"/>
    <x v="197"/>
    <s v="kg"/>
    <m/>
    <s v="ZV, ZH, KA, DT"/>
    <n v="0"/>
    <n v="0"/>
    <n v="0"/>
    <m/>
    <n v="648108"/>
    <x v="18"/>
    <x v="0"/>
    <x v="1"/>
  </r>
  <r>
    <x v="4"/>
    <x v="198"/>
    <s v="kg"/>
    <m/>
    <s v="ZV, ZH, KA, DT"/>
    <n v="0"/>
    <n v="0"/>
    <n v="0"/>
    <m/>
    <n v="648108"/>
    <x v="18"/>
    <x v="0"/>
    <x v="1"/>
  </r>
  <r>
    <x v="4"/>
    <x v="199"/>
    <s v="kg"/>
    <m/>
    <s v="ZV, ZH, KA, DT"/>
    <n v="0"/>
    <n v="0"/>
    <n v="0"/>
    <m/>
    <n v="648108"/>
    <x v="18"/>
    <x v="0"/>
    <x v="1"/>
  </r>
  <r>
    <x v="4"/>
    <x v="200"/>
    <s v="kg"/>
    <m/>
    <s v="ZV, ZH, KA, DT"/>
    <n v="0"/>
    <n v="0"/>
    <n v="0"/>
    <m/>
    <n v="648108"/>
    <x v="18"/>
    <x v="0"/>
    <x v="1"/>
  </r>
  <r>
    <x v="4"/>
    <x v="83"/>
    <s v="kg"/>
    <m/>
    <s v="BB, LC, RS, PT, VK BR"/>
    <n v="60"/>
    <n v="0"/>
    <n v="0"/>
    <m/>
    <n v="648108"/>
    <x v="18"/>
    <x v="0"/>
    <x v="1"/>
  </r>
  <r>
    <x v="4"/>
    <x v="111"/>
    <s v="kg"/>
    <m/>
    <s v="BB, LC, RS, PT, VK BR"/>
    <n v="10"/>
    <n v="0"/>
    <n v="0"/>
    <m/>
    <n v="648108"/>
    <x v="18"/>
    <x v="0"/>
    <x v="1"/>
  </r>
  <r>
    <x v="4"/>
    <x v="25"/>
    <s v="kg"/>
    <m/>
    <s v="všetky okrem BŠ, ZC"/>
    <n v="50"/>
    <n v="0"/>
    <n v="0"/>
    <m/>
    <n v="648108"/>
    <x v="18"/>
    <x v="0"/>
    <x v="1"/>
  </r>
  <r>
    <x v="4"/>
    <x v="26"/>
    <s v="kg"/>
    <m/>
    <s v="BB, LC, RS, PT, VK BR"/>
    <n v="30"/>
    <n v="0"/>
    <n v="0"/>
    <m/>
    <n v="648108"/>
    <x v="18"/>
    <x v="0"/>
    <x v="1"/>
  </r>
  <r>
    <x v="4"/>
    <x v="84"/>
    <s v="kg"/>
    <m/>
    <s v="všetky okrem BŠ, ZC"/>
    <n v="50"/>
    <n v="0"/>
    <n v="0"/>
    <m/>
    <n v="648108"/>
    <x v="18"/>
    <x v="0"/>
    <x v="1"/>
  </r>
  <r>
    <x v="4"/>
    <x v="201"/>
    <s v="kg"/>
    <m/>
    <s v="BB, LC, RS, PT, VK BR"/>
    <n v="0"/>
    <n v="0"/>
    <n v="0"/>
    <m/>
    <n v="648108"/>
    <x v="18"/>
    <x v="0"/>
    <x v="1"/>
  </r>
  <r>
    <x v="4"/>
    <x v="202"/>
    <s v="kg"/>
    <m/>
    <s v="ZV, ZH, KA, DT"/>
    <n v="0"/>
    <n v="0"/>
    <n v="0"/>
    <m/>
    <n v="648108"/>
    <x v="18"/>
    <x v="0"/>
    <x v="1"/>
  </r>
  <r>
    <x v="4"/>
    <x v="203"/>
    <s v="kg"/>
    <m/>
    <s v="ZV, ZH, KA, DT"/>
    <n v="0"/>
    <n v="0"/>
    <n v="0"/>
    <m/>
    <n v="648108"/>
    <x v="18"/>
    <x v="0"/>
    <x v="1"/>
  </r>
  <r>
    <x v="4"/>
    <x v="204"/>
    <s v="kg"/>
    <m/>
    <s v="ZV, ZH, KA, DT"/>
    <n v="0"/>
    <n v="0"/>
    <n v="0"/>
    <m/>
    <n v="648108"/>
    <x v="18"/>
    <x v="0"/>
    <x v="1"/>
  </r>
  <r>
    <x v="4"/>
    <x v="85"/>
    <s v="kg"/>
    <m/>
    <s v="BB, LC, RS, PT, VK BR"/>
    <n v="80"/>
    <n v="0"/>
    <n v="0"/>
    <m/>
    <n v="648108"/>
    <x v="18"/>
    <x v="0"/>
    <x v="1"/>
  </r>
  <r>
    <x v="4"/>
    <x v="119"/>
    <s v="kg"/>
    <m/>
    <s v="BB, LC, RS, PT, VK BR"/>
    <n v="0"/>
    <n v="0"/>
    <n v="0"/>
    <m/>
    <n v="648108"/>
    <x v="18"/>
    <x v="0"/>
    <x v="1"/>
  </r>
  <r>
    <x v="4"/>
    <x v="120"/>
    <s v="kg"/>
    <m/>
    <s v="BB, LC, RS, PT, VK BR"/>
    <n v="50"/>
    <n v="0"/>
    <n v="0"/>
    <m/>
    <n v="648108"/>
    <x v="18"/>
    <x v="0"/>
    <x v="1"/>
  </r>
  <r>
    <x v="4"/>
    <x v="121"/>
    <s v="kg"/>
    <m/>
    <s v="BB, LC, RS, PT, VK BR"/>
    <n v="30"/>
    <n v="0"/>
    <n v="0"/>
    <m/>
    <n v="648108"/>
    <x v="18"/>
    <x v="0"/>
    <x v="1"/>
  </r>
  <r>
    <x v="4"/>
    <x v="122"/>
    <s v="kg"/>
    <m/>
    <s v="BB, LC, RS, PT, VK BR"/>
    <n v="30"/>
    <n v="0"/>
    <n v="0"/>
    <m/>
    <n v="648108"/>
    <x v="18"/>
    <x v="0"/>
    <x v="1"/>
  </r>
  <r>
    <x v="4"/>
    <x v="27"/>
    <s v="kg"/>
    <m/>
    <s v="BB, LC, RS, PT, VK BR"/>
    <n v="70"/>
    <n v="0"/>
    <n v="0"/>
    <m/>
    <n v="648108"/>
    <x v="18"/>
    <x v="0"/>
    <x v="1"/>
  </r>
  <r>
    <x v="4"/>
    <x v="129"/>
    <s v="kg"/>
    <m/>
    <s v="BB, LC, RS, PT, VK BR"/>
    <n v="0"/>
    <n v="0"/>
    <n v="0"/>
    <m/>
    <n v="648108"/>
    <x v="18"/>
    <x v="0"/>
    <x v="1"/>
  </r>
  <r>
    <x v="4"/>
    <x v="205"/>
    <s v="kg"/>
    <m/>
    <s v="BB, LC, RS, PT, VK BR"/>
    <n v="0"/>
    <n v="0"/>
    <n v="0"/>
    <m/>
    <n v="648108"/>
    <x v="18"/>
    <x v="0"/>
    <x v="1"/>
  </r>
  <r>
    <x v="4"/>
    <x v="206"/>
    <s v="kg"/>
    <m/>
    <s v="BB, LC, RS, PT, VK BR"/>
    <n v="30"/>
    <n v="0"/>
    <n v="0"/>
    <m/>
    <n v="648108"/>
    <x v="18"/>
    <x v="0"/>
    <x v="1"/>
  </r>
  <r>
    <x v="4"/>
    <x v="130"/>
    <s v="kg"/>
    <m/>
    <s v="BB, LC, RS, PT, VK BR"/>
    <n v="0"/>
    <n v="0"/>
    <n v="0"/>
    <m/>
    <n v="648108"/>
    <x v="18"/>
    <x v="0"/>
    <x v="1"/>
  </r>
  <r>
    <x v="4"/>
    <x v="94"/>
    <s v="kg"/>
    <m/>
    <s v="všetky okrem BŠ, ZC"/>
    <n v="0"/>
    <n v="0"/>
    <n v="0"/>
    <m/>
    <n v="648108"/>
    <x v="18"/>
    <x v="0"/>
    <x v="1"/>
  </r>
  <r>
    <x v="4"/>
    <x v="207"/>
    <s v="kg"/>
    <m/>
    <s v="všetky okrem BŠ, ZC"/>
    <n v="0"/>
    <n v="0"/>
    <n v="0"/>
    <m/>
    <n v="648108"/>
    <x v="18"/>
    <x v="0"/>
    <x v="1"/>
  </r>
  <r>
    <x v="4"/>
    <x v="208"/>
    <s v="kg"/>
    <m/>
    <s v="BB, LC, RS, PT, VK BR"/>
    <n v="0"/>
    <n v="0"/>
    <n v="0"/>
    <m/>
    <n v="648108"/>
    <x v="18"/>
    <x v="0"/>
    <x v="1"/>
  </r>
  <r>
    <x v="4"/>
    <x v="86"/>
    <s v="kg"/>
    <m/>
    <s v="všetky okrem BŠ, ZC"/>
    <n v="30"/>
    <n v="0"/>
    <n v="0"/>
    <m/>
    <n v="648108"/>
    <x v="18"/>
    <x v="0"/>
    <x v="1"/>
  </r>
  <r>
    <x v="4"/>
    <x v="112"/>
    <s v="kg"/>
    <m/>
    <s v="ZV, ZH, KA, DT"/>
    <n v="0"/>
    <n v="0"/>
    <n v="0"/>
    <m/>
    <n v="648108"/>
    <x v="18"/>
    <x v="0"/>
    <x v="1"/>
  </r>
  <r>
    <x v="4"/>
    <x v="209"/>
    <s v="kg"/>
    <m/>
    <s v="ZV, ZH, KA, DT"/>
    <n v="0"/>
    <n v="0"/>
    <n v="0"/>
    <m/>
    <n v="648108"/>
    <x v="18"/>
    <x v="0"/>
    <x v="1"/>
  </r>
  <r>
    <x v="4"/>
    <x v="210"/>
    <s v="kg"/>
    <m/>
    <s v="ZV, ZH, KA, DT"/>
    <n v="0"/>
    <n v="0"/>
    <n v="0"/>
    <m/>
    <n v="648108"/>
    <x v="18"/>
    <x v="0"/>
    <x v="1"/>
  </r>
  <r>
    <x v="4"/>
    <x v="211"/>
    <s v="kg"/>
    <m/>
    <s v="BB, LC, RS, PT, VK BR"/>
    <n v="0"/>
    <n v="0"/>
    <n v="0"/>
    <m/>
    <n v="648108"/>
    <x v="18"/>
    <x v="0"/>
    <x v="1"/>
  </r>
  <r>
    <x v="4"/>
    <x v="212"/>
    <s v="kg"/>
    <m/>
    <s v="BB, LC, RS, PT, VK BR"/>
    <n v="0"/>
    <n v="0"/>
    <n v="0"/>
    <m/>
    <n v="648108"/>
    <x v="18"/>
    <x v="0"/>
    <x v="1"/>
  </r>
  <r>
    <x v="4"/>
    <x v="131"/>
    <s v="kg"/>
    <m/>
    <s v="BB, LC, RS, PT, VK BR"/>
    <n v="0"/>
    <n v="0"/>
    <n v="0"/>
    <m/>
    <n v="648108"/>
    <x v="18"/>
    <x v="0"/>
    <x v="1"/>
  </r>
  <r>
    <x v="4"/>
    <x v="213"/>
    <s v="kg"/>
    <m/>
    <s v="BB, LC, RS, PT, VK BR"/>
    <n v="0"/>
    <n v="0"/>
    <n v="0"/>
    <m/>
    <n v="648108"/>
    <x v="18"/>
    <x v="0"/>
    <x v="1"/>
  </r>
  <r>
    <x v="4"/>
    <x v="214"/>
    <s v="kg"/>
    <m/>
    <s v="BB, LC, RS, PT, VK BR"/>
    <n v="0"/>
    <n v="0"/>
    <n v="0"/>
    <m/>
    <n v="648108"/>
    <x v="18"/>
    <x v="0"/>
    <x v="1"/>
  </r>
  <r>
    <x v="4"/>
    <x v="215"/>
    <s v="kg"/>
    <m/>
    <s v="BB, LC, RS, PT, VK BR"/>
    <n v="0"/>
    <n v="0"/>
    <n v="0"/>
    <m/>
    <n v="648108"/>
    <x v="18"/>
    <x v="0"/>
    <x v="1"/>
  </r>
  <r>
    <x v="4"/>
    <x v="132"/>
    <s v="kg"/>
    <m/>
    <s v="BB, LC, RS, PT, VK BR"/>
    <n v="0"/>
    <n v="0"/>
    <n v="0"/>
    <m/>
    <n v="648108"/>
    <x v="18"/>
    <x v="0"/>
    <x v="1"/>
  </r>
  <r>
    <x v="4"/>
    <x v="28"/>
    <s v="kg"/>
    <m/>
    <s v="BB, LC, RS, PT, VK BR"/>
    <n v="25"/>
    <n v="0"/>
    <n v="0"/>
    <m/>
    <n v="648108"/>
    <x v="18"/>
    <x v="0"/>
    <x v="1"/>
  </r>
  <r>
    <x v="4"/>
    <x v="29"/>
    <s v="kg"/>
    <m/>
    <s v="BB, LC, RS, PT, VK BR"/>
    <n v="0"/>
    <n v="0"/>
    <n v="0"/>
    <m/>
    <n v="648108"/>
    <x v="18"/>
    <x v="0"/>
    <x v="1"/>
  </r>
  <r>
    <x v="4"/>
    <x v="216"/>
    <s v="kg"/>
    <m/>
    <s v="BB, LC, RS, PT, VK BR"/>
    <n v="0"/>
    <n v="0"/>
    <n v="0"/>
    <m/>
    <n v="648108"/>
    <x v="18"/>
    <x v="0"/>
    <x v="1"/>
  </r>
  <r>
    <x v="4"/>
    <x v="95"/>
    <s v="kg"/>
    <m/>
    <s v="všetky okrem BŠ, ZC"/>
    <n v="50"/>
    <n v="0"/>
    <n v="0"/>
    <m/>
    <n v="648108"/>
    <x v="18"/>
    <x v="0"/>
    <x v="1"/>
  </r>
  <r>
    <x v="4"/>
    <x v="217"/>
    <s v="kg"/>
    <m/>
    <s v="BB, LC, RS, PT, VK BR"/>
    <n v="0"/>
    <n v="0"/>
    <n v="0"/>
    <m/>
    <n v="648108"/>
    <x v="18"/>
    <x v="0"/>
    <x v="1"/>
  </r>
  <r>
    <x v="4"/>
    <x v="30"/>
    <s v="kg"/>
    <m/>
    <s v="BB, LC, RS, PT, VK BR"/>
    <n v="50"/>
    <n v="0"/>
    <n v="0"/>
    <m/>
    <n v="648108"/>
    <x v="18"/>
    <x v="0"/>
    <x v="1"/>
  </r>
  <r>
    <x v="4"/>
    <x v="218"/>
    <s v="kg"/>
    <m/>
    <s v="BB, LC, RS, PT, VK BR"/>
    <n v="0"/>
    <n v="0"/>
    <n v="0"/>
    <m/>
    <n v="648108"/>
    <x v="18"/>
    <x v="0"/>
    <x v="1"/>
  </r>
  <r>
    <x v="4"/>
    <x v="219"/>
    <s v="kg"/>
    <m/>
    <s v="BB, LC, RS, PT, VK BR"/>
    <n v="0"/>
    <n v="0"/>
    <n v="0"/>
    <m/>
    <n v="648108"/>
    <x v="18"/>
    <x v="0"/>
    <x v="1"/>
  </r>
  <r>
    <x v="4"/>
    <x v="220"/>
    <s v="kg"/>
    <m/>
    <s v="BB, LC, RS, PT, VK BR"/>
    <n v="0"/>
    <n v="0"/>
    <n v="0"/>
    <m/>
    <n v="648108"/>
    <x v="18"/>
    <x v="0"/>
    <x v="1"/>
  </r>
  <r>
    <x v="4"/>
    <x v="31"/>
    <s v="kg"/>
    <m/>
    <s v="BB, LC, RS, PT, VK BR"/>
    <n v="30"/>
    <n v="0"/>
    <n v="0"/>
    <m/>
    <n v="648108"/>
    <x v="18"/>
    <x v="0"/>
    <x v="1"/>
  </r>
  <r>
    <x v="4"/>
    <x v="113"/>
    <s v="kg"/>
    <m/>
    <s v="BB, LC, RS, PT, VK BR"/>
    <n v="30"/>
    <n v="0"/>
    <n v="0"/>
    <m/>
    <n v="648108"/>
    <x v="18"/>
    <x v="0"/>
    <x v="1"/>
  </r>
  <r>
    <x v="5"/>
    <x v="32"/>
    <s v="kg"/>
    <m/>
    <s v="BB, ZV, DT, KA, BS, ZH,ZC, BR"/>
    <n v="715"/>
    <n v="0"/>
    <n v="0"/>
    <m/>
    <n v="647926"/>
    <x v="19"/>
    <x v="3"/>
    <x v="1"/>
  </r>
  <r>
    <x v="5"/>
    <x v="34"/>
    <s v="ks"/>
    <s v="dostupné od 05/23"/>
    <s v="BB, ZV, DT, KA, BS, ZH,ZC,BR"/>
    <n v="400"/>
    <n v="0"/>
    <n v="0"/>
    <m/>
    <n v="647926"/>
    <x v="19"/>
    <x v="3"/>
    <x v="1"/>
  </r>
  <r>
    <x v="5"/>
    <x v="35"/>
    <s v="kg"/>
    <m/>
    <s v="BB, ZV, DT, KA, BS, ZH,ZC,BR"/>
    <n v="60"/>
    <n v="0"/>
    <n v="0"/>
    <m/>
    <n v="647926"/>
    <x v="19"/>
    <x v="3"/>
    <x v="1"/>
  </r>
  <r>
    <x v="5"/>
    <x v="36"/>
    <s v="kg"/>
    <m/>
    <s v="BB, ZV, DT, KA, BS, ZH,ZC, BR"/>
    <n v="25"/>
    <n v="0"/>
    <n v="0"/>
    <m/>
    <n v="647926"/>
    <x v="19"/>
    <x v="3"/>
    <x v="1"/>
  </r>
  <r>
    <x v="5"/>
    <x v="38"/>
    <s v="kg"/>
    <m/>
    <s v="BB, ZV, DT, KA, BS, ZH,ZC,BR"/>
    <n v="300"/>
    <n v="0"/>
    <n v="0"/>
    <m/>
    <n v="647926"/>
    <x v="19"/>
    <x v="3"/>
    <x v="1"/>
  </r>
  <r>
    <x v="5"/>
    <x v="39"/>
    <s v="kg"/>
    <s v="kaliber 65+"/>
    <s v="BB, ZV, DT, KA, BS, ZH,ZC,BR"/>
    <n v="550"/>
    <n v="0"/>
    <n v="0"/>
    <m/>
    <n v="647926"/>
    <x v="19"/>
    <x v="3"/>
    <x v="1"/>
  </r>
  <r>
    <x v="5"/>
    <x v="40"/>
    <s v="kg"/>
    <m/>
    <s v="BB, ZV, DT, KA, BS, ZH,ZC,BR"/>
    <n v="450"/>
    <n v="0"/>
    <n v="0"/>
    <m/>
    <n v="647926"/>
    <x v="19"/>
    <x v="3"/>
    <x v="1"/>
  </r>
  <r>
    <x v="5"/>
    <x v="41"/>
    <s v="ks"/>
    <m/>
    <s v="BB, ZV, DT, KA, BS, ZH,ZC,BR"/>
    <n v="50"/>
    <n v="0"/>
    <n v="0"/>
    <m/>
    <n v="647926"/>
    <x v="19"/>
    <x v="3"/>
    <x v="1"/>
  </r>
  <r>
    <x v="5"/>
    <x v="87"/>
    <s v="kg"/>
    <m/>
    <s v="BB, ZV, DT, KA, BS, ZH,ZC,BR"/>
    <n v="60"/>
    <n v="0"/>
    <n v="0"/>
    <m/>
    <n v="647926"/>
    <x v="19"/>
    <x v="3"/>
    <x v="1"/>
  </r>
  <r>
    <x v="5"/>
    <x v="42"/>
    <s v="kg"/>
    <s v="bez konzervantov"/>
    <s v="BB, ZV, DT, KA, BS, ZH,ZC,BR"/>
    <n v="300"/>
    <n v="0"/>
    <n v="0"/>
    <m/>
    <n v="647926"/>
    <x v="19"/>
    <x v="3"/>
    <x v="1"/>
  </r>
  <r>
    <x v="5"/>
    <x v="43"/>
    <s v="kg"/>
    <m/>
    <s v="BB, ZV, DT, KA, BS, ZH,ZC,BR"/>
    <n v="450"/>
    <n v="0"/>
    <n v="0"/>
    <m/>
    <n v="647926"/>
    <x v="19"/>
    <x v="3"/>
    <x v="1"/>
  </r>
  <r>
    <x v="5"/>
    <x v="45"/>
    <s v="kg"/>
    <m/>
    <s v="BB, ZV, DT, KA, BS, ZH,ZC,BR"/>
    <n v="250"/>
    <n v="0"/>
    <n v="0"/>
    <m/>
    <n v="647926"/>
    <x v="19"/>
    <x v="3"/>
    <x v="1"/>
  </r>
  <r>
    <x v="5"/>
    <x v="46"/>
    <s v="kg"/>
    <s v="skleník - energeticky náročné pestovanie"/>
    <s v="BB, ZV, DT, KA, BS, ZH,ZC,BR"/>
    <n v="305"/>
    <n v="0"/>
    <n v="0"/>
    <m/>
    <n v="647926"/>
    <x v="19"/>
    <x v="3"/>
    <x v="1"/>
  </r>
  <r>
    <x v="5"/>
    <x v="47"/>
    <s v="kg"/>
    <s v="skleník - energeticky náročné pestovanie, dostupné od 15.03.2023"/>
    <s v="BB, ZV, DT, KA, BS, ZH,ZC,BR"/>
    <n v="750"/>
    <n v="0"/>
    <n v="0"/>
    <m/>
    <n v="647926"/>
    <x v="19"/>
    <x v="3"/>
    <x v="1"/>
  </r>
  <r>
    <x v="5"/>
    <x v="48"/>
    <s v="kg"/>
    <m/>
    <s v="BB, ZV, DT, KA, BS, ZH,ZC,BR"/>
    <n v="65"/>
    <n v="0"/>
    <n v="0"/>
    <m/>
    <n v="647926"/>
    <x v="19"/>
    <x v="3"/>
    <x v="1"/>
  </r>
  <r>
    <x v="5"/>
    <x v="49"/>
    <s v="ks"/>
    <s v="dostupné od 04/23"/>
    <s v="BB, ZV, DT, KA, BS, ZH,ZC,BR"/>
    <n v="225"/>
    <n v="0"/>
    <n v="0"/>
    <m/>
    <n v="647926"/>
    <x v="19"/>
    <x v="3"/>
    <x v="1"/>
  </r>
  <r>
    <x v="5"/>
    <x v="50"/>
    <s v="kg"/>
    <s v="poľné/hadovky (podľa dostupnosti) skleník - energeticky náročné pestovanie"/>
    <s v="BB, ZV, DT, KA, BS, ZH,ZC,BR"/>
    <n v="375"/>
    <n v="0"/>
    <n v="0"/>
    <m/>
    <n v="647926"/>
    <x v="19"/>
    <x v="3"/>
    <x v="1"/>
  </r>
  <r>
    <x v="5"/>
    <x v="51"/>
    <s v="kg"/>
    <m/>
    <s v="BB, ZV, DT, KA, BS, ZH,ZC,BR"/>
    <n v="60"/>
    <n v="0"/>
    <n v="0"/>
    <m/>
    <n v="647926"/>
    <x v="19"/>
    <x v="3"/>
    <x v="1"/>
  </r>
  <r>
    <x v="5"/>
    <x v="52"/>
    <s v="kg"/>
    <m/>
    <s v="všetky"/>
    <n v="6000"/>
    <n v="0"/>
    <n v="0"/>
    <m/>
    <n v="647926"/>
    <x v="19"/>
    <x v="3"/>
    <x v="1"/>
  </r>
  <r>
    <x v="2"/>
    <x v="57"/>
    <s v="l"/>
    <s v="tuk 1,5% čerstvé"/>
    <s v="všetky"/>
    <n v="8250"/>
    <n v="0"/>
    <n v="0"/>
    <m/>
    <n v="647926"/>
    <x v="19"/>
    <x v="3"/>
    <x v="1"/>
  </r>
  <r>
    <x v="2"/>
    <x v="157"/>
    <s v="l"/>
    <m/>
    <s v="všetky"/>
    <n v="1500"/>
    <n v="0"/>
    <n v="0"/>
    <m/>
    <n v="647926"/>
    <x v="19"/>
    <x v="3"/>
    <x v="1"/>
  </r>
  <r>
    <x v="3"/>
    <x v="60"/>
    <s v="kg"/>
    <s v="balenie 145g"/>
    <s v="všetky"/>
    <n v="160"/>
    <n v="0"/>
    <n v="0"/>
    <m/>
    <n v="647926"/>
    <x v="19"/>
    <x v="3"/>
    <x v="1"/>
  </r>
  <r>
    <x v="3"/>
    <x v="100"/>
    <s v="kg"/>
    <s v="balenie 145g"/>
    <s v="všetky"/>
    <n v="14"/>
    <n v="0"/>
    <n v="0"/>
    <m/>
    <n v="647926"/>
    <x v="19"/>
    <x v="3"/>
    <x v="1"/>
  </r>
  <r>
    <x v="3"/>
    <x v="62"/>
    <s v="kg"/>
    <s v="balenie 1 kg "/>
    <s v="všetky"/>
    <n v="10"/>
    <n v="0"/>
    <n v="0"/>
    <m/>
    <n v="647926"/>
    <x v="19"/>
    <x v="3"/>
    <x v="1"/>
  </r>
  <r>
    <x v="3"/>
    <x v="64"/>
    <s v="kg"/>
    <s v="balenie 200g"/>
    <s v="všetky"/>
    <n v="180"/>
    <n v="0"/>
    <n v="0"/>
    <m/>
    <n v="647926"/>
    <x v="19"/>
    <x v="3"/>
    <x v="1"/>
  </r>
  <r>
    <x v="3"/>
    <x v="90"/>
    <s v="kg"/>
    <s v="balenie 250g"/>
    <s v="všetky"/>
    <n v="25"/>
    <n v="0"/>
    <n v="0"/>
    <m/>
    <n v="647926"/>
    <x v="19"/>
    <x v="3"/>
    <x v="1"/>
  </r>
  <r>
    <x v="3"/>
    <x v="65"/>
    <s v="kg"/>
    <s v="balenie 250g"/>
    <s v="všetky"/>
    <n v="50"/>
    <n v="0"/>
    <n v="0"/>
    <m/>
    <n v="647926"/>
    <x v="19"/>
    <x v="3"/>
    <x v="1"/>
  </r>
  <r>
    <x v="3"/>
    <x v="13"/>
    <s v="kg"/>
    <s v="balenie 250g/0,5kg/1kg"/>
    <s v="všetky"/>
    <n v="50"/>
    <n v="0"/>
    <n v="0"/>
    <m/>
    <n v="647926"/>
    <x v="19"/>
    <x v="3"/>
    <x v="1"/>
  </r>
  <r>
    <x v="3"/>
    <x v="14"/>
    <s v="kg"/>
    <s v="balenie 1kg"/>
    <s v="všetky"/>
    <n v="70"/>
    <n v="0"/>
    <n v="0"/>
    <m/>
    <n v="647926"/>
    <x v="19"/>
    <x v="3"/>
    <x v="1"/>
  </r>
  <r>
    <x v="3"/>
    <x v="67"/>
    <s v="kg"/>
    <s v="balenie 200g"/>
    <s v="všetky"/>
    <n v="600"/>
    <n v="0"/>
    <n v="0"/>
    <m/>
    <n v="647926"/>
    <x v="19"/>
    <x v="3"/>
    <x v="1"/>
  </r>
  <r>
    <x v="3"/>
    <x v="15"/>
    <s v="kg"/>
    <s v="tuk 82% Balenie 250g"/>
    <s v="všetky"/>
    <n v="325"/>
    <n v="0"/>
    <n v="0"/>
    <m/>
    <n v="647926"/>
    <x v="19"/>
    <x v="3"/>
    <x v="1"/>
  </r>
  <r>
    <x v="3"/>
    <x v="72"/>
    <s v="kg"/>
    <m/>
    <s v="všetky"/>
    <n v="75"/>
    <n v="0"/>
    <n v="0"/>
    <m/>
    <n v="647926"/>
    <x v="19"/>
    <x v="3"/>
    <x v="1"/>
  </r>
  <r>
    <x v="3"/>
    <x v="73"/>
    <s v="kg"/>
    <m/>
    <s v="všetky"/>
    <n v="200"/>
    <n v="0"/>
    <n v="0"/>
    <m/>
    <n v="647926"/>
    <x v="19"/>
    <x v="3"/>
    <x v="1"/>
  </r>
  <r>
    <x v="5"/>
    <x v="52"/>
    <s v="kg"/>
    <m/>
    <s v="všetky"/>
    <n v="2500"/>
    <n v="0"/>
    <n v="0"/>
    <m/>
    <n v="160709"/>
    <x v="20"/>
    <x v="5"/>
    <x v="0"/>
  </r>
  <r>
    <x v="1"/>
    <x v="1"/>
    <s v="kg"/>
    <m/>
    <s v="všetky okrem BŠ, ZC"/>
    <n v="350"/>
    <n v="0"/>
    <n v="0"/>
    <m/>
    <n v="160709"/>
    <x v="20"/>
    <x v="5"/>
    <x v="0"/>
  </r>
  <r>
    <x v="1"/>
    <x v="2"/>
    <s v="kg"/>
    <m/>
    <s v="všetky okrem BŠ, ZC"/>
    <n v="200"/>
    <n v="0"/>
    <n v="0"/>
    <m/>
    <n v="160709"/>
    <x v="20"/>
    <x v="5"/>
    <x v="0"/>
  </r>
  <r>
    <x v="1"/>
    <x v="54"/>
    <s v="kg"/>
    <m/>
    <s v="všetky okrem BŠ, ZC"/>
    <n v="300"/>
    <n v="0"/>
    <n v="0"/>
    <m/>
    <n v="160709"/>
    <x v="20"/>
    <x v="5"/>
    <x v="0"/>
  </r>
  <r>
    <x v="1"/>
    <x v="5"/>
    <s v="kg"/>
    <m/>
    <s v="všetky okrem BŠ, ZC"/>
    <n v="50"/>
    <n v="0"/>
    <n v="0"/>
    <m/>
    <n v="160709"/>
    <x v="20"/>
    <x v="5"/>
    <x v="0"/>
  </r>
  <r>
    <x v="1"/>
    <x v="6"/>
    <s v="kg"/>
    <m/>
    <s v="všetky okrem BŠ, ZC"/>
    <n v="400"/>
    <n v="0"/>
    <n v="0"/>
    <m/>
    <n v="160709"/>
    <x v="20"/>
    <x v="5"/>
    <x v="0"/>
  </r>
  <r>
    <x v="1"/>
    <x v="10"/>
    <s v="kg"/>
    <m/>
    <s v="BB, LC, RS, PT, VK BR"/>
    <n v="30"/>
    <n v="0"/>
    <n v="0"/>
    <m/>
    <n v="160709"/>
    <x v="20"/>
    <x v="5"/>
    <x v="0"/>
  </r>
  <r>
    <x v="2"/>
    <x v="11"/>
    <s v="l"/>
    <s v="tuk 1,5% "/>
    <s v="všetky"/>
    <n v="1600"/>
    <n v="0"/>
    <n v="0"/>
    <m/>
    <n v="160709"/>
    <x v="20"/>
    <x v="5"/>
    <x v="0"/>
  </r>
  <r>
    <x v="3"/>
    <x v="60"/>
    <s v="kg"/>
    <s v="balenie 145g"/>
    <s v="všetky"/>
    <n v="300"/>
    <n v="0"/>
    <n v="0"/>
    <m/>
    <n v="160709"/>
    <x v="20"/>
    <x v="5"/>
    <x v="0"/>
  </r>
  <r>
    <x v="3"/>
    <x v="62"/>
    <s v="kg"/>
    <s v="balenie 1 kg "/>
    <s v="všetky"/>
    <n v="120"/>
    <n v="0"/>
    <n v="0"/>
    <m/>
    <n v="160709"/>
    <x v="20"/>
    <x v="5"/>
    <x v="0"/>
  </r>
  <r>
    <x v="3"/>
    <x v="64"/>
    <s v="kg"/>
    <s v="balenie 200g"/>
    <s v="všetky"/>
    <n v="300"/>
    <n v="0"/>
    <n v="0"/>
    <m/>
    <n v="160709"/>
    <x v="20"/>
    <x v="5"/>
    <x v="0"/>
  </r>
  <r>
    <x v="3"/>
    <x v="13"/>
    <s v="kg"/>
    <s v="balenie 250g/0,5kg/1kg"/>
    <s v="všetky"/>
    <n v="100"/>
    <n v="0"/>
    <n v="0"/>
    <m/>
    <n v="160709"/>
    <x v="20"/>
    <x v="5"/>
    <x v="0"/>
  </r>
  <r>
    <x v="3"/>
    <x v="67"/>
    <s v="kg"/>
    <s v="balenie 200g"/>
    <s v="všetky"/>
    <n v="80"/>
    <n v="0"/>
    <n v="0"/>
    <m/>
    <n v="160709"/>
    <x v="20"/>
    <x v="5"/>
    <x v="0"/>
  </r>
  <r>
    <x v="3"/>
    <x v="15"/>
    <s v="kg"/>
    <s v="tuk 82% Balenie 250g"/>
    <s v="všetky"/>
    <n v="150"/>
    <n v="0"/>
    <n v="0"/>
    <m/>
    <n v="160709"/>
    <x v="20"/>
    <x v="5"/>
    <x v="0"/>
  </r>
  <r>
    <x v="3"/>
    <x v="72"/>
    <s v="kg"/>
    <m/>
    <s v="všetky"/>
    <n v="250"/>
    <n v="0"/>
    <n v="0"/>
    <s v="Tvrdý syr?"/>
    <n v="160709"/>
    <x v="20"/>
    <x v="5"/>
    <x v="0"/>
  </r>
  <r>
    <x v="1"/>
    <x v="104"/>
    <s v="kg"/>
    <m/>
    <s v="BB, LC, RS, PT, VK BR"/>
    <n v="50"/>
    <n v="0"/>
    <n v="0"/>
    <m/>
    <n v="160709"/>
    <x v="20"/>
    <x v="5"/>
    <x v="0"/>
  </r>
  <r>
    <x v="1"/>
    <x v="74"/>
    <s v="kg"/>
    <m/>
    <s v="BB, LC, RS, PT, VK BR"/>
    <n v="100"/>
    <n v="0"/>
    <n v="0"/>
    <m/>
    <n v="160709"/>
    <x v="20"/>
    <x v="5"/>
    <x v="0"/>
  </r>
  <r>
    <x v="1"/>
    <x v="17"/>
    <s v="kg"/>
    <m/>
    <s v="BB, LC, RS, PT, VK BR"/>
    <n v="50"/>
    <n v="0"/>
    <n v="0"/>
    <m/>
    <n v="160709"/>
    <x v="20"/>
    <x v="5"/>
    <x v="0"/>
  </r>
  <r>
    <x v="1"/>
    <x v="18"/>
    <s v="kg"/>
    <m/>
    <s v="BB, LC, RS, PT, VK BR"/>
    <n v="100"/>
    <n v="0"/>
    <n v="0"/>
    <m/>
    <n v="160709"/>
    <x v="20"/>
    <x v="5"/>
    <x v="0"/>
  </r>
  <r>
    <x v="1"/>
    <x v="19"/>
    <s v="kg"/>
    <m/>
    <s v="BB, LC, RS, PT, VK BR"/>
    <n v="20"/>
    <n v="0"/>
    <n v="0"/>
    <m/>
    <n v="160709"/>
    <x v="20"/>
    <x v="5"/>
    <x v="0"/>
  </r>
  <r>
    <x v="4"/>
    <x v="20"/>
    <s v="kg"/>
    <m/>
    <s v="BB, LC, RS, PT, VK BR"/>
    <n v="60"/>
    <n v="0"/>
    <n v="0"/>
    <m/>
    <n v="160709"/>
    <x v="20"/>
    <x v="5"/>
    <x v="0"/>
  </r>
  <r>
    <x v="4"/>
    <x v="124"/>
    <s v="kg"/>
    <m/>
    <s v="BB, LC, RS, PT, VK BR"/>
    <n v="50"/>
    <n v="0"/>
    <n v="0"/>
    <m/>
    <n v="160709"/>
    <x v="20"/>
    <x v="5"/>
    <x v="0"/>
  </r>
  <r>
    <x v="4"/>
    <x v="85"/>
    <s v="kg"/>
    <m/>
    <s v="BB, LC, RS, PT, VK BR"/>
    <n v="30"/>
    <n v="0"/>
    <n v="0"/>
    <m/>
    <n v="160709"/>
    <x v="20"/>
    <x v="5"/>
    <x v="0"/>
  </r>
  <r>
    <x v="4"/>
    <x v="27"/>
    <s v="kg"/>
    <m/>
    <s v="BB, LC, RS, PT, VK BR"/>
    <n v="20"/>
    <n v="0"/>
    <n v="0"/>
    <m/>
    <n v="160709"/>
    <x v="20"/>
    <x v="5"/>
    <x v="0"/>
  </r>
  <r>
    <x v="4"/>
    <x v="31"/>
    <s v="kg"/>
    <m/>
    <s v="BB, LC, RS, PT, VK BR"/>
    <n v="60"/>
    <n v="0"/>
    <n v="0"/>
    <s v="Bratislavské párky"/>
    <n v="160709"/>
    <x v="20"/>
    <x v="5"/>
    <x v="0"/>
  </r>
  <r>
    <x v="5"/>
    <x v="32"/>
    <s v="kg"/>
    <m/>
    <s v="BB, ZV, DT, KA, BS, ZH,ZC, BR"/>
    <n v="250"/>
    <n v="0"/>
    <n v="0"/>
    <m/>
    <n v="632261"/>
    <x v="21"/>
    <x v="9"/>
    <x v="1"/>
  </r>
  <r>
    <x v="5"/>
    <x v="35"/>
    <s v="kg"/>
    <m/>
    <s v="BB, ZV, DT, KA, BS, ZH,ZC,BR"/>
    <n v="19"/>
    <n v="0"/>
    <n v="0"/>
    <m/>
    <n v="632261"/>
    <x v="21"/>
    <x v="9"/>
    <x v="1"/>
  </r>
  <r>
    <x v="5"/>
    <x v="36"/>
    <s v="kg"/>
    <m/>
    <s v="BB, ZV, DT, KA, BS, ZH,ZC, BR"/>
    <n v="3"/>
    <n v="0"/>
    <n v="0"/>
    <m/>
    <n v="632261"/>
    <x v="21"/>
    <x v="9"/>
    <x v="1"/>
  </r>
  <r>
    <x v="5"/>
    <x v="38"/>
    <s v="kg"/>
    <m/>
    <s v="BB, ZV, DT, KA, BS, ZH,ZC,BR"/>
    <n v="240"/>
    <n v="0"/>
    <n v="0"/>
    <m/>
    <n v="632261"/>
    <x v="21"/>
    <x v="9"/>
    <x v="1"/>
  </r>
  <r>
    <x v="5"/>
    <x v="39"/>
    <s v="kg"/>
    <s v="kaliber 65+"/>
    <s v="BB, ZV, DT, KA, BS, ZH,ZC,BR"/>
    <n v="320"/>
    <n v="0"/>
    <n v="0"/>
    <m/>
    <n v="632261"/>
    <x v="21"/>
    <x v="9"/>
    <x v="1"/>
  </r>
  <r>
    <x v="5"/>
    <x v="41"/>
    <s v="ks"/>
    <m/>
    <s v="BB, ZV, DT, KA, BS, ZH,ZC,BR"/>
    <n v="280"/>
    <n v="0"/>
    <n v="0"/>
    <m/>
    <n v="632261"/>
    <x v="21"/>
    <x v="9"/>
    <x v="1"/>
  </r>
  <r>
    <x v="5"/>
    <x v="42"/>
    <s v="kg"/>
    <s v="bez konzervantov"/>
    <s v="BB, ZV, DT, KA, BS, ZH,ZC,BR"/>
    <n v="100"/>
    <n v="0"/>
    <n v="0"/>
    <m/>
    <n v="632261"/>
    <x v="21"/>
    <x v="9"/>
    <x v="1"/>
  </r>
  <r>
    <x v="5"/>
    <x v="43"/>
    <s v="kg"/>
    <m/>
    <s v="BB, ZV, DT, KA, BS, ZH,ZC,BR"/>
    <n v="110"/>
    <n v="0"/>
    <n v="0"/>
    <m/>
    <n v="632261"/>
    <x v="21"/>
    <x v="9"/>
    <x v="1"/>
  </r>
  <r>
    <x v="5"/>
    <x v="45"/>
    <s v="kg"/>
    <m/>
    <s v="BB, ZV, DT, KA, BS, ZH,ZC,BR"/>
    <n v="240"/>
    <n v="0"/>
    <n v="0"/>
    <m/>
    <n v="632261"/>
    <x v="21"/>
    <x v="9"/>
    <x v="1"/>
  </r>
  <r>
    <x v="5"/>
    <x v="46"/>
    <s v="kg"/>
    <s v="skleník - energeticky náročné pestovanie"/>
    <s v="BB, ZV, DT, KA, BS, ZH,ZC,BR"/>
    <n v="100"/>
    <n v="0"/>
    <n v="0"/>
    <m/>
    <n v="632261"/>
    <x v="21"/>
    <x v="9"/>
    <x v="1"/>
  </r>
  <r>
    <x v="5"/>
    <x v="47"/>
    <s v="kg"/>
    <s v="skleník - energeticky náročné pestovanie, dostupné od 15.03.2023"/>
    <s v="BB, ZV, DT, KA, BS, ZH,ZC,BR"/>
    <n v="70"/>
    <n v="0"/>
    <n v="0"/>
    <m/>
    <n v="632261"/>
    <x v="21"/>
    <x v="9"/>
    <x v="1"/>
  </r>
  <r>
    <x v="5"/>
    <x v="48"/>
    <s v="kg"/>
    <m/>
    <s v="BB, ZV, DT, KA, BS, ZH,ZC,BR"/>
    <n v="95"/>
    <n v="0"/>
    <n v="0"/>
    <m/>
    <n v="632261"/>
    <x v="21"/>
    <x v="9"/>
    <x v="1"/>
  </r>
  <r>
    <x v="5"/>
    <x v="50"/>
    <s v="kg"/>
    <s v="poľné/hadovky (podľa dostupnosti) skleník - energeticky náročné pestovanie"/>
    <s v="BB, ZV, DT, KA, BS, ZH,ZC,BR"/>
    <n v="90"/>
    <n v="0"/>
    <n v="0"/>
    <m/>
    <n v="632261"/>
    <x v="21"/>
    <x v="9"/>
    <x v="1"/>
  </r>
  <r>
    <x v="5"/>
    <x v="51"/>
    <s v="kg"/>
    <m/>
    <s v="BB, ZV, DT, KA, BS, ZH,ZC,BR"/>
    <n v="100"/>
    <n v="0"/>
    <n v="0"/>
    <m/>
    <n v="632261"/>
    <x v="21"/>
    <x v="9"/>
    <x v="1"/>
  </r>
  <r>
    <x v="5"/>
    <x v="52"/>
    <s v="kg"/>
    <m/>
    <s v="všetky"/>
    <n v="3200"/>
    <n v="0"/>
    <n v="0"/>
    <m/>
    <n v="632261"/>
    <x v="21"/>
    <x v="9"/>
    <x v="1"/>
  </r>
  <r>
    <x v="0"/>
    <x v="0"/>
    <s v="ks"/>
    <m/>
    <s v="PT,DT, RS,LC,ZV,BR, RA,BB"/>
    <n v="6000"/>
    <n v="0"/>
    <n v="0"/>
    <m/>
    <n v="632261"/>
    <x v="21"/>
    <x v="9"/>
    <x v="1"/>
  </r>
  <r>
    <x v="1"/>
    <x v="1"/>
    <s v="kg"/>
    <m/>
    <s v="všetky okrem BŠ, ZC"/>
    <n v="120"/>
    <n v="0"/>
    <n v="0"/>
    <m/>
    <n v="632261"/>
    <x v="21"/>
    <x v="9"/>
    <x v="1"/>
  </r>
  <r>
    <x v="1"/>
    <x v="2"/>
    <s v="kg"/>
    <m/>
    <s v="všetky okrem BŠ, ZC"/>
    <n v="25"/>
    <n v="0"/>
    <n v="0"/>
    <m/>
    <n v="632261"/>
    <x v="21"/>
    <x v="9"/>
    <x v="1"/>
  </r>
  <r>
    <x v="1"/>
    <x v="54"/>
    <s v="kg"/>
    <m/>
    <s v="všetky okrem BŠ, ZC"/>
    <n v="270"/>
    <n v="0"/>
    <n v="0"/>
    <m/>
    <n v="632261"/>
    <x v="21"/>
    <x v="9"/>
    <x v="1"/>
  </r>
  <r>
    <x v="1"/>
    <x v="6"/>
    <s v="kg"/>
    <m/>
    <s v="všetky okrem BŠ, ZC"/>
    <n v="160"/>
    <n v="0"/>
    <n v="0"/>
    <m/>
    <n v="632261"/>
    <x v="21"/>
    <x v="9"/>
    <x v="1"/>
  </r>
  <r>
    <x v="1"/>
    <x v="123"/>
    <s v="kg"/>
    <m/>
    <s v="BB, LC, RS, PT, VK BR"/>
    <n v="100"/>
    <n v="0"/>
    <n v="0"/>
    <m/>
    <n v="632261"/>
    <x v="21"/>
    <x v="9"/>
    <x v="1"/>
  </r>
  <r>
    <x v="1"/>
    <x v="10"/>
    <s v="kg"/>
    <m/>
    <s v="BB, LC, RS, PT, VK BR"/>
    <n v="30"/>
    <n v="0"/>
    <n v="0"/>
    <m/>
    <n v="632261"/>
    <x v="21"/>
    <x v="9"/>
    <x v="1"/>
  </r>
  <r>
    <x v="1"/>
    <x v="149"/>
    <s v="kg"/>
    <m/>
    <s v="BB, LC, RS, PT, VK BR"/>
    <n v="6"/>
    <n v="0"/>
    <n v="0"/>
    <m/>
    <n v="632261"/>
    <x v="21"/>
    <x v="9"/>
    <x v="1"/>
  </r>
  <r>
    <x v="2"/>
    <x v="57"/>
    <s v="l"/>
    <s v="tuk 1,5% čerstvé"/>
    <s v="všetky"/>
    <n v="700"/>
    <n v="0"/>
    <n v="0"/>
    <m/>
    <n v="632261"/>
    <x v="21"/>
    <x v="9"/>
    <x v="1"/>
  </r>
  <r>
    <x v="3"/>
    <x v="60"/>
    <s v="kg"/>
    <s v="balenie 145g"/>
    <s v="všetky"/>
    <n v="190"/>
    <n v="0"/>
    <n v="0"/>
    <m/>
    <n v="632261"/>
    <x v="21"/>
    <x v="9"/>
    <x v="1"/>
  </r>
  <r>
    <x v="3"/>
    <x v="61"/>
    <s v="kg"/>
    <s v="balenie 145g"/>
    <s v="všetky"/>
    <n v="100"/>
    <n v="0"/>
    <n v="0"/>
    <m/>
    <n v="632261"/>
    <x v="21"/>
    <x v="9"/>
    <x v="1"/>
  </r>
  <r>
    <x v="3"/>
    <x v="100"/>
    <s v="kg"/>
    <s v="balenie 145g"/>
    <s v="všetky"/>
    <n v="2"/>
    <n v="0"/>
    <n v="0"/>
    <m/>
    <n v="632261"/>
    <x v="21"/>
    <x v="9"/>
    <x v="1"/>
  </r>
  <r>
    <x v="3"/>
    <x v="133"/>
    <s v="l"/>
    <s v="balenie 1l tuk 3,5%"/>
    <s v="všetky"/>
    <n v="190"/>
    <n v="0"/>
    <n v="0"/>
    <m/>
    <n v="632261"/>
    <x v="21"/>
    <x v="9"/>
    <x v="1"/>
  </r>
  <r>
    <x v="3"/>
    <x v="90"/>
    <s v="kg"/>
    <s v="balenie 250g"/>
    <s v="všetky"/>
    <n v="30"/>
    <n v="0"/>
    <n v="0"/>
    <m/>
    <n v="632261"/>
    <x v="21"/>
    <x v="9"/>
    <x v="1"/>
  </r>
  <r>
    <x v="3"/>
    <x v="67"/>
    <s v="kg"/>
    <s v="balenie 200g"/>
    <s v="všetky"/>
    <n v="40"/>
    <n v="0"/>
    <n v="0"/>
    <m/>
    <n v="632261"/>
    <x v="21"/>
    <x v="9"/>
    <x v="1"/>
  </r>
  <r>
    <x v="3"/>
    <x v="15"/>
    <s v="kg"/>
    <s v="tuk 82% Balenie 250g"/>
    <s v="všetky"/>
    <n v="115"/>
    <n v="0"/>
    <n v="0"/>
    <m/>
    <n v="632261"/>
    <x v="21"/>
    <x v="9"/>
    <x v="1"/>
  </r>
  <r>
    <x v="1"/>
    <x v="138"/>
    <s v="kg"/>
    <m/>
    <s v="BB, LC, RS, PT, VK BR"/>
    <n v="30"/>
    <n v="0"/>
    <n v="0"/>
    <m/>
    <n v="632261"/>
    <x v="21"/>
    <x v="9"/>
    <x v="1"/>
  </r>
  <r>
    <x v="1"/>
    <x v="74"/>
    <s v="kg"/>
    <m/>
    <s v="BB, LC, RS, PT, VK BR"/>
    <n v="65"/>
    <n v="0"/>
    <n v="0"/>
    <m/>
    <n v="632261"/>
    <x v="21"/>
    <x v="9"/>
    <x v="1"/>
  </r>
  <r>
    <x v="1"/>
    <x v="19"/>
    <s v="kg"/>
    <m/>
    <s v="BB, LC, RS, PT, VK BR"/>
    <n v="120"/>
    <n v="0"/>
    <n v="0"/>
    <m/>
    <n v="632261"/>
    <x v="21"/>
    <x v="9"/>
    <x v="1"/>
  </r>
  <r>
    <x v="4"/>
    <x v="125"/>
    <s v="kg"/>
    <m/>
    <s v="BB, LC, RS, PT, VK BR"/>
    <n v="2"/>
    <n v="0"/>
    <n v="0"/>
    <m/>
    <n v="632261"/>
    <x v="21"/>
    <x v="9"/>
    <x v="1"/>
  </r>
  <r>
    <x v="4"/>
    <x v="23"/>
    <s v="kg"/>
    <m/>
    <s v="všetky okrem BŠ, ZC"/>
    <n v="20"/>
    <n v="0"/>
    <n v="0"/>
    <m/>
    <n v="632261"/>
    <x v="21"/>
    <x v="9"/>
    <x v="1"/>
  </r>
  <r>
    <x v="4"/>
    <x v="79"/>
    <s v="kg"/>
    <m/>
    <s v="BB, LC, RS, PT, VK BR"/>
    <n v="25"/>
    <n v="0"/>
    <n v="0"/>
    <m/>
    <n v="632261"/>
    <x v="21"/>
    <x v="9"/>
    <x v="1"/>
  </r>
  <r>
    <x v="4"/>
    <x v="93"/>
    <s v="kg"/>
    <m/>
    <s v="všetky okrem BŠ, ZC"/>
    <n v="7"/>
    <n v="0"/>
    <n v="0"/>
    <m/>
    <n v="632261"/>
    <x v="21"/>
    <x v="9"/>
    <x v="1"/>
  </r>
  <r>
    <x v="4"/>
    <x v="25"/>
    <s v="kg"/>
    <m/>
    <s v="všetky okrem BŠ, ZC"/>
    <n v="285"/>
    <n v="0"/>
    <n v="0"/>
    <m/>
    <n v="632261"/>
    <x v="21"/>
    <x v="9"/>
    <x v="1"/>
  </r>
  <r>
    <x v="4"/>
    <x v="26"/>
    <s v="kg"/>
    <m/>
    <s v="BB, LC, RS, PT, VK BR"/>
    <n v="5"/>
    <n v="0"/>
    <n v="0"/>
    <m/>
    <n v="632261"/>
    <x v="21"/>
    <x v="9"/>
    <x v="1"/>
  </r>
  <r>
    <x v="4"/>
    <x v="84"/>
    <s v="kg"/>
    <m/>
    <s v="všetky okrem BŠ, ZC"/>
    <n v="90"/>
    <n v="0"/>
    <n v="0"/>
    <m/>
    <n v="632261"/>
    <x v="21"/>
    <x v="9"/>
    <x v="1"/>
  </r>
  <r>
    <x v="4"/>
    <x v="85"/>
    <s v="kg"/>
    <m/>
    <s v="BB, LC, RS, PT, VK BR"/>
    <n v="9"/>
    <n v="0"/>
    <n v="0"/>
    <m/>
    <n v="632261"/>
    <x v="21"/>
    <x v="9"/>
    <x v="1"/>
  </r>
  <r>
    <x v="4"/>
    <x v="120"/>
    <s v="kg"/>
    <m/>
    <s v="BB, LC, RS, PT, VK BR"/>
    <n v="12"/>
    <n v="0"/>
    <n v="0"/>
    <m/>
    <n v="632261"/>
    <x v="21"/>
    <x v="9"/>
    <x v="1"/>
  </r>
  <r>
    <x v="4"/>
    <x v="27"/>
    <s v="kg"/>
    <m/>
    <s v="BB, LC, RS, PT, VK BR"/>
    <n v="45"/>
    <n v="0"/>
    <n v="0"/>
    <m/>
    <n v="632261"/>
    <x v="21"/>
    <x v="9"/>
    <x v="1"/>
  </r>
  <r>
    <x v="4"/>
    <x v="86"/>
    <s v="kg"/>
    <m/>
    <s v="všetky okrem BŠ, ZC"/>
    <n v="16"/>
    <n v="0"/>
    <n v="0"/>
    <m/>
    <n v="632261"/>
    <x v="21"/>
    <x v="9"/>
    <x v="1"/>
  </r>
  <r>
    <x v="4"/>
    <x v="95"/>
    <s v="kg"/>
    <m/>
    <s v="všetky okrem BŠ, ZC"/>
    <n v="24"/>
    <n v="0"/>
    <n v="0"/>
    <m/>
    <n v="632261"/>
    <x v="21"/>
    <x v="9"/>
    <x v="1"/>
  </r>
  <r>
    <x v="4"/>
    <x v="31"/>
    <s v="kg"/>
    <m/>
    <s v="BB, LC, RS, PT, VK BR"/>
    <n v="1"/>
    <n v="0"/>
    <n v="0"/>
    <m/>
    <n v="632261"/>
    <x v="21"/>
    <x v="9"/>
    <x v="1"/>
  </r>
  <r>
    <x v="5"/>
    <x v="52"/>
    <s v="kg"/>
    <m/>
    <s v="všetky"/>
    <n v="1000"/>
    <n v="0"/>
    <n v="0"/>
    <m/>
    <n v="647918"/>
    <x v="22"/>
    <x v="2"/>
    <x v="1"/>
  </r>
  <r>
    <x v="3"/>
    <x v="63"/>
    <s v="l"/>
    <s v="balenie 0,5l"/>
    <s v="všetky"/>
    <n v="300"/>
    <n v="0"/>
    <n v="0"/>
    <m/>
    <n v="647918"/>
    <x v="22"/>
    <x v="2"/>
    <x v="1"/>
  </r>
  <r>
    <x v="5"/>
    <x v="32"/>
    <s v="kg"/>
    <m/>
    <s v="BB, ZV, DT, KA, BS, ZH,ZC, BR"/>
    <n v="45"/>
    <n v="0"/>
    <n v="0"/>
    <m/>
    <n v="37890221"/>
    <x v="23"/>
    <x v="4"/>
    <x v="0"/>
  </r>
  <r>
    <x v="5"/>
    <x v="33"/>
    <s v="kg"/>
    <m/>
    <s v="BB, ZV, DT, KA, BS, ZH,ZC,BR"/>
    <n v="10"/>
    <n v="0"/>
    <n v="0"/>
    <m/>
    <n v="37890221"/>
    <x v="23"/>
    <x v="4"/>
    <x v="0"/>
  </r>
  <r>
    <x v="5"/>
    <x v="35"/>
    <s v="kg"/>
    <m/>
    <s v="BB, ZV, DT, KA, BS, ZH,ZC,BR"/>
    <n v="4"/>
    <n v="0"/>
    <n v="0"/>
    <m/>
    <n v="37890221"/>
    <x v="23"/>
    <x v="4"/>
    <x v="0"/>
  </r>
  <r>
    <x v="5"/>
    <x v="37"/>
    <s v="kg"/>
    <m/>
    <s v="BB, ZV, DT, KA, BS, ZH,ZC, BR"/>
    <n v="5"/>
    <n v="0"/>
    <n v="0"/>
    <m/>
    <n v="37890221"/>
    <x v="23"/>
    <x v="4"/>
    <x v="0"/>
  </r>
  <r>
    <x v="5"/>
    <x v="39"/>
    <s v="kg"/>
    <s v="kaliber 65+"/>
    <s v="BB, ZV, DT, KA, BS, ZH,ZC,BR"/>
    <n v="30"/>
    <n v="0"/>
    <n v="0"/>
    <m/>
    <n v="37890221"/>
    <x v="23"/>
    <x v="4"/>
    <x v="0"/>
  </r>
  <r>
    <x v="5"/>
    <x v="41"/>
    <s v="ks"/>
    <m/>
    <s v="BB, ZV, DT, KA, BS, ZH,ZC,BR"/>
    <n v="10"/>
    <n v="0"/>
    <n v="0"/>
    <m/>
    <n v="37890221"/>
    <x v="23"/>
    <x v="4"/>
    <x v="0"/>
  </r>
  <r>
    <x v="5"/>
    <x v="42"/>
    <s v="kg"/>
    <s v="bez konzervantov"/>
    <s v="BB, ZV, DT, KA, BS, ZH,ZC,BR"/>
    <n v="20"/>
    <n v="0"/>
    <n v="0"/>
    <m/>
    <n v="37890221"/>
    <x v="23"/>
    <x v="4"/>
    <x v="0"/>
  </r>
  <r>
    <x v="5"/>
    <x v="44"/>
    <s v="kg"/>
    <m/>
    <s v="BB, ZV, DT, KA, BS, ZH,ZC,BR"/>
    <n v="40"/>
    <n v="0"/>
    <n v="0"/>
    <m/>
    <n v="37890221"/>
    <x v="23"/>
    <x v="4"/>
    <x v="0"/>
  </r>
  <r>
    <x v="5"/>
    <x v="45"/>
    <s v="kg"/>
    <m/>
    <s v="BB, ZV, DT, KA, BS, ZH,ZC,BR"/>
    <n v="20"/>
    <n v="0"/>
    <n v="0"/>
    <m/>
    <n v="37890221"/>
    <x v="23"/>
    <x v="4"/>
    <x v="0"/>
  </r>
  <r>
    <x v="5"/>
    <x v="46"/>
    <s v="kg"/>
    <s v="skleník - energeticky náročné pestovanie"/>
    <s v="BB, ZV, DT, KA, BS, ZH,ZC,BR"/>
    <n v="20"/>
    <n v="0"/>
    <n v="0"/>
    <m/>
    <n v="37890221"/>
    <x v="23"/>
    <x v="4"/>
    <x v="0"/>
  </r>
  <r>
    <x v="5"/>
    <x v="47"/>
    <s v="kg"/>
    <s v="skleník - energeticky náročné pestovanie, dostupné od 15.03.2023"/>
    <s v="BB, ZV, DT, KA, BS, ZH,ZC,BR"/>
    <n v="20"/>
    <n v="0"/>
    <n v="0"/>
    <m/>
    <n v="37890221"/>
    <x v="23"/>
    <x v="4"/>
    <x v="0"/>
  </r>
  <r>
    <x v="5"/>
    <x v="88"/>
    <s v="kg"/>
    <s v="skleník - energeticky náročné pestovanie"/>
    <s v="BB, ZV, DT, KA, BS, ZH,ZC,BR"/>
    <n v="10"/>
    <n v="0"/>
    <n v="0"/>
    <m/>
    <n v="37890221"/>
    <x v="23"/>
    <x v="4"/>
    <x v="0"/>
  </r>
  <r>
    <x v="5"/>
    <x v="48"/>
    <s v="kg"/>
    <m/>
    <s v="BB, ZV, DT, KA, BS, ZH,ZC,BR"/>
    <n v="5"/>
    <n v="0"/>
    <n v="0"/>
    <m/>
    <n v="37890221"/>
    <x v="23"/>
    <x v="4"/>
    <x v="0"/>
  </r>
  <r>
    <x v="5"/>
    <x v="49"/>
    <s v="ks"/>
    <s v="dostupné od 04/23"/>
    <s v="BB, ZV, DT, KA, BS, ZH,ZC,BR"/>
    <n v="3"/>
    <n v="0"/>
    <n v="0"/>
    <m/>
    <n v="37890221"/>
    <x v="23"/>
    <x v="4"/>
    <x v="0"/>
  </r>
  <r>
    <x v="5"/>
    <x v="50"/>
    <s v="kg"/>
    <s v="poľné/hadovky (podľa dostupnosti) skleník - energeticky náročné pestovanie"/>
    <s v="BB, ZV, DT, KA, BS, ZH,ZC,BR"/>
    <n v="30"/>
    <n v="0"/>
    <n v="0"/>
    <m/>
    <n v="37890221"/>
    <x v="23"/>
    <x v="4"/>
    <x v="0"/>
  </r>
  <r>
    <x v="5"/>
    <x v="51"/>
    <s v="kg"/>
    <m/>
    <s v="BB, ZV, DT, KA, BS, ZH,ZC,BR"/>
    <n v="6"/>
    <n v="0"/>
    <n v="0"/>
    <m/>
    <n v="37890221"/>
    <x v="23"/>
    <x v="4"/>
    <x v="0"/>
  </r>
  <r>
    <x v="5"/>
    <x v="52"/>
    <s v="kg"/>
    <m/>
    <s v="všetky"/>
    <n v="700"/>
    <n v="0"/>
    <n v="0"/>
    <m/>
    <n v="37890221"/>
    <x v="23"/>
    <x v="4"/>
    <x v="0"/>
  </r>
  <r>
    <x v="0"/>
    <x v="0"/>
    <s v="ks"/>
    <m/>
    <s v="PT,DT, RS,LC,ZV,BR, RA,BB"/>
    <n v="800"/>
    <n v="0"/>
    <n v="0"/>
    <m/>
    <n v="37890221"/>
    <x v="23"/>
    <x v="4"/>
    <x v="0"/>
  </r>
  <r>
    <x v="1"/>
    <x v="1"/>
    <s v="kg"/>
    <m/>
    <s v="všetky okrem BŠ, ZC"/>
    <n v="150"/>
    <n v="0"/>
    <n v="0"/>
    <m/>
    <n v="37890221"/>
    <x v="23"/>
    <x v="4"/>
    <x v="0"/>
  </r>
  <r>
    <x v="1"/>
    <x v="2"/>
    <s v="kg"/>
    <m/>
    <s v="všetky okrem BŠ, ZC"/>
    <n v="30"/>
    <n v="0"/>
    <n v="0"/>
    <m/>
    <n v="37890221"/>
    <x v="23"/>
    <x v="4"/>
    <x v="0"/>
  </r>
  <r>
    <x v="1"/>
    <x v="5"/>
    <s v="kg"/>
    <m/>
    <s v="všetky okrem BŠ, ZC"/>
    <n v="32"/>
    <n v="0"/>
    <n v="0"/>
    <m/>
    <n v="37890221"/>
    <x v="23"/>
    <x v="4"/>
    <x v="0"/>
  </r>
  <r>
    <x v="1"/>
    <x v="6"/>
    <s v="kg"/>
    <m/>
    <s v="všetky okrem BŠ, ZC"/>
    <n v="80"/>
    <n v="0"/>
    <n v="0"/>
    <m/>
    <n v="37890221"/>
    <x v="23"/>
    <x v="4"/>
    <x v="0"/>
  </r>
  <r>
    <x v="2"/>
    <x v="59"/>
    <s v="l"/>
    <s v="balenie 10l"/>
    <s v="všetky"/>
    <n v="200"/>
    <n v="0"/>
    <n v="0"/>
    <m/>
    <n v="37890221"/>
    <x v="23"/>
    <x v="4"/>
    <x v="0"/>
  </r>
  <r>
    <x v="2"/>
    <x v="158"/>
    <s v="l"/>
    <s v="balenie 10l"/>
    <s v="všetky"/>
    <n v="200"/>
    <n v="0"/>
    <n v="0"/>
    <m/>
    <n v="37890221"/>
    <x v="23"/>
    <x v="4"/>
    <x v="0"/>
  </r>
  <r>
    <x v="3"/>
    <x v="61"/>
    <s v="kg"/>
    <s v="balenie 145g"/>
    <s v="všetky"/>
    <n v="10"/>
    <n v="0"/>
    <n v="0"/>
    <m/>
    <n v="37890221"/>
    <x v="23"/>
    <x v="4"/>
    <x v="0"/>
  </r>
  <r>
    <x v="3"/>
    <x v="133"/>
    <s v="l"/>
    <s v="balenie 1l tuk 3,5%"/>
    <s v="všetky"/>
    <n v="3"/>
    <n v="0"/>
    <n v="0"/>
    <m/>
    <n v="37890221"/>
    <x v="23"/>
    <x v="4"/>
    <x v="0"/>
  </r>
  <r>
    <x v="3"/>
    <x v="65"/>
    <s v="kg"/>
    <s v="balenie 250g"/>
    <s v="všetky"/>
    <n v="8"/>
    <n v="0"/>
    <n v="0"/>
    <m/>
    <n v="37890221"/>
    <x v="23"/>
    <x v="4"/>
    <x v="0"/>
  </r>
  <r>
    <x v="3"/>
    <x v="69"/>
    <s v="kg"/>
    <s v="300g"/>
    <s v="všetky"/>
    <n v="2"/>
    <n v="0"/>
    <n v="0"/>
    <m/>
    <n v="37890221"/>
    <x v="23"/>
    <x v="4"/>
    <x v="0"/>
  </r>
  <r>
    <x v="3"/>
    <x v="71"/>
    <s v="kg"/>
    <s v="250g"/>
    <s v="všetky"/>
    <n v="1"/>
    <n v="0"/>
    <n v="0"/>
    <m/>
    <n v="37890221"/>
    <x v="23"/>
    <x v="4"/>
    <x v="0"/>
  </r>
  <r>
    <x v="3"/>
    <x v="15"/>
    <s v="kg"/>
    <s v="tuk 82% Balenie 250g"/>
    <s v="všetky"/>
    <n v="40"/>
    <n v="0"/>
    <n v="0"/>
    <m/>
    <n v="37890221"/>
    <x v="23"/>
    <x v="4"/>
    <x v="0"/>
  </r>
  <r>
    <x v="1"/>
    <x v="18"/>
    <s v="kg"/>
    <m/>
    <s v="BB, LC, RS, PT, VK BR"/>
    <n v="60"/>
    <n v="0"/>
    <n v="0"/>
    <m/>
    <n v="37890221"/>
    <x v="23"/>
    <x v="4"/>
    <x v="0"/>
  </r>
  <r>
    <x v="4"/>
    <x v="23"/>
    <s v="kg"/>
    <m/>
    <s v="všetky okrem BŠ, ZC"/>
    <n v="10"/>
    <n v="0"/>
    <n v="0"/>
    <m/>
    <n v="37890221"/>
    <x v="23"/>
    <x v="4"/>
    <x v="0"/>
  </r>
  <r>
    <x v="4"/>
    <x v="92"/>
    <s v="kg"/>
    <m/>
    <s v="ZV, ZH, KA, DT"/>
    <n v="5"/>
    <n v="0"/>
    <n v="0"/>
    <m/>
    <n v="37890221"/>
    <x v="23"/>
    <x v="4"/>
    <x v="0"/>
  </r>
  <r>
    <x v="4"/>
    <x v="79"/>
    <s v="kg"/>
    <m/>
    <s v="BB, LC, RS, PT, VK BR"/>
    <n v="15"/>
    <n v="0"/>
    <n v="0"/>
    <m/>
    <n v="37890221"/>
    <x v="23"/>
    <x v="4"/>
    <x v="0"/>
  </r>
  <r>
    <x v="4"/>
    <x v="193"/>
    <s v="kg"/>
    <m/>
    <s v="ZV, ZH, KA, DT"/>
    <n v="15"/>
    <n v="0"/>
    <n v="0"/>
    <m/>
    <n v="37890221"/>
    <x v="23"/>
    <x v="4"/>
    <x v="0"/>
  </r>
  <r>
    <x v="4"/>
    <x v="80"/>
    <s v="kg"/>
    <m/>
    <s v="ZV, ZH, KA, DT"/>
    <n v="5"/>
    <n v="0"/>
    <n v="0"/>
    <m/>
    <n v="37890221"/>
    <x v="23"/>
    <x v="4"/>
    <x v="0"/>
  </r>
  <r>
    <x v="4"/>
    <x v="81"/>
    <s v="kg"/>
    <m/>
    <s v="BB, LC, RS, PT, VK BR"/>
    <n v="10"/>
    <n v="0"/>
    <n v="0"/>
    <m/>
    <n v="37890221"/>
    <x v="23"/>
    <x v="4"/>
    <x v="0"/>
  </r>
  <r>
    <x v="4"/>
    <x v="83"/>
    <s v="kg"/>
    <m/>
    <s v="BB, LC, RS, PT, VK BR"/>
    <n v="5"/>
    <n v="0"/>
    <n v="0"/>
    <m/>
    <n v="37890221"/>
    <x v="23"/>
    <x v="4"/>
    <x v="0"/>
  </r>
  <r>
    <x v="4"/>
    <x v="26"/>
    <s v="kg"/>
    <m/>
    <s v="BB, LC, RS, PT, VK BR"/>
    <n v="20"/>
    <n v="0"/>
    <n v="0"/>
    <m/>
    <n v="37890221"/>
    <x v="23"/>
    <x v="4"/>
    <x v="0"/>
  </r>
  <r>
    <x v="4"/>
    <x v="204"/>
    <s v="kg"/>
    <m/>
    <s v="ZV, ZH, KA, DT"/>
    <n v="50"/>
    <n v="0"/>
    <n v="0"/>
    <m/>
    <n v="37890221"/>
    <x v="23"/>
    <x v="4"/>
    <x v="0"/>
  </r>
  <r>
    <x v="4"/>
    <x v="132"/>
    <s v="kg"/>
    <m/>
    <s v="BB, LC, RS, PT, VK BR"/>
    <n v="10"/>
    <n v="0"/>
    <n v="0"/>
    <m/>
    <n v="37890221"/>
    <x v="23"/>
    <x v="4"/>
    <x v="0"/>
  </r>
  <r>
    <x v="4"/>
    <x v="30"/>
    <s v="kg"/>
    <m/>
    <s v="BB, LC, RS, PT, VK BR"/>
    <n v="6"/>
    <n v="0"/>
    <n v="0"/>
    <m/>
    <n v="37890221"/>
    <x v="23"/>
    <x v="4"/>
    <x v="0"/>
  </r>
  <r>
    <x v="4"/>
    <x v="31"/>
    <s v="kg"/>
    <m/>
    <s v="BB, LC, RS, PT, VK BR"/>
    <n v="20"/>
    <n v="0"/>
    <n v="0"/>
    <m/>
    <n v="37890221"/>
    <x v="23"/>
    <x v="4"/>
    <x v="0"/>
  </r>
  <r>
    <x v="5"/>
    <x v="52"/>
    <s v="kg"/>
    <m/>
    <s v="všetky"/>
    <n v="3000"/>
    <n v="0"/>
    <n v="0"/>
    <m/>
    <n v="35653663"/>
    <x v="24"/>
    <x v="10"/>
    <x v="1"/>
  </r>
  <r>
    <x v="0"/>
    <x v="0"/>
    <s v="ks"/>
    <m/>
    <s v="PT,DT, RS,LC,ZV,BR, RA,BB"/>
    <n v="3500"/>
    <n v="0"/>
    <n v="0"/>
    <m/>
    <n v="35653663"/>
    <x v="24"/>
    <x v="10"/>
    <x v="1"/>
  </r>
  <r>
    <x v="3"/>
    <x v="64"/>
    <s v="kg"/>
    <s v="balenie 200g"/>
    <s v="všetky"/>
    <n v="200"/>
    <n v="0"/>
    <n v="0"/>
    <m/>
    <n v="35653663"/>
    <x v="24"/>
    <x v="10"/>
    <x v="1"/>
  </r>
  <r>
    <x v="3"/>
    <x v="65"/>
    <s v="kg"/>
    <s v="balenie 250g"/>
    <s v="všetky"/>
    <n v="35"/>
    <n v="0"/>
    <n v="0"/>
    <m/>
    <n v="35653663"/>
    <x v="24"/>
    <x v="10"/>
    <x v="1"/>
  </r>
  <r>
    <x v="4"/>
    <x v="20"/>
    <s v="kg"/>
    <m/>
    <s v="BB, LC, RS, PT, VK BR"/>
    <n v="50"/>
    <n v="0"/>
    <n v="0"/>
    <m/>
    <n v="35653663"/>
    <x v="24"/>
    <x v="10"/>
    <x v="1"/>
  </r>
  <r>
    <x v="4"/>
    <x v="117"/>
    <s v="kg"/>
    <m/>
    <s v="BB, LC, RS, PT, VK BR"/>
    <n v="50"/>
    <n v="0"/>
    <n v="0"/>
    <m/>
    <n v="35653663"/>
    <x v="24"/>
    <x v="10"/>
    <x v="1"/>
  </r>
  <r>
    <x v="4"/>
    <x v="126"/>
    <s v="kg"/>
    <m/>
    <s v="BB, LC, RS, PT, VK BR"/>
    <n v="10"/>
    <n v="0"/>
    <n v="0"/>
    <m/>
    <n v="35653663"/>
    <x v="24"/>
    <x v="10"/>
    <x v="1"/>
  </r>
  <r>
    <x v="4"/>
    <x v="127"/>
    <s v="kg"/>
    <m/>
    <s v="všetky okrem BŠ, ZC"/>
    <n v="20"/>
    <n v="0"/>
    <n v="0"/>
    <m/>
    <n v="35653663"/>
    <x v="24"/>
    <x v="10"/>
    <x v="1"/>
  </r>
  <r>
    <x v="4"/>
    <x v="109"/>
    <s v="kg"/>
    <m/>
    <s v="BB, LC, RS, PT, VK BR"/>
    <n v="10"/>
    <n v="0"/>
    <n v="0"/>
    <m/>
    <n v="35653663"/>
    <x v="24"/>
    <x v="10"/>
    <x v="1"/>
  </r>
  <r>
    <x v="4"/>
    <x v="79"/>
    <s v="kg"/>
    <m/>
    <s v="BB, LC, RS, PT, VK BR"/>
    <n v="50"/>
    <n v="0"/>
    <n v="0"/>
    <m/>
    <n v="35653663"/>
    <x v="24"/>
    <x v="10"/>
    <x v="1"/>
  </r>
  <r>
    <x v="4"/>
    <x v="24"/>
    <s v="kg"/>
    <m/>
    <s v="BB, LC, RS, PT, VK BR"/>
    <n v="10"/>
    <n v="0"/>
    <n v="0"/>
    <m/>
    <n v="35653663"/>
    <x v="24"/>
    <x v="10"/>
    <x v="1"/>
  </r>
  <r>
    <x v="4"/>
    <x v="81"/>
    <s v="kg"/>
    <m/>
    <s v="BB, LC, RS, PT, VK BR"/>
    <n v="10"/>
    <n v="0"/>
    <n v="0"/>
    <m/>
    <n v="35653663"/>
    <x v="24"/>
    <x v="10"/>
    <x v="1"/>
  </r>
  <r>
    <x v="4"/>
    <x v="93"/>
    <s v="kg"/>
    <m/>
    <s v="všetky okrem BŠ, ZC"/>
    <n v="30"/>
    <n v="0"/>
    <n v="0"/>
    <m/>
    <n v="35653663"/>
    <x v="24"/>
    <x v="10"/>
    <x v="1"/>
  </r>
  <r>
    <x v="4"/>
    <x v="26"/>
    <s v="kg"/>
    <m/>
    <s v="BB, LC, RS, PT, VK BR"/>
    <n v="25"/>
    <n v="0"/>
    <n v="0"/>
    <m/>
    <n v="35653663"/>
    <x v="24"/>
    <x v="10"/>
    <x v="1"/>
  </r>
  <r>
    <x v="4"/>
    <x v="85"/>
    <s v="kg"/>
    <m/>
    <s v="BB, LC, RS, PT, VK BR"/>
    <n v="20"/>
    <n v="0"/>
    <n v="0"/>
    <m/>
    <n v="35653663"/>
    <x v="24"/>
    <x v="10"/>
    <x v="1"/>
  </r>
  <r>
    <x v="5"/>
    <x v="32"/>
    <s v="kg"/>
    <m/>
    <s v="BB, ZV, DT, KA, BS, ZH,ZC, BR"/>
    <n v="120"/>
    <n v="0"/>
    <n v="0"/>
    <m/>
    <n v="160644"/>
    <x v="25"/>
    <x v="11"/>
    <x v="0"/>
  </r>
  <r>
    <x v="5"/>
    <x v="35"/>
    <s v="kg"/>
    <m/>
    <s v="BB, ZV, DT, KA, BS, ZH,ZC,BR"/>
    <n v="10"/>
    <n v="0"/>
    <n v="0"/>
    <m/>
    <n v="160644"/>
    <x v="25"/>
    <x v="11"/>
    <x v="0"/>
  </r>
  <r>
    <x v="5"/>
    <x v="37"/>
    <s v="kg"/>
    <m/>
    <s v="BB, ZV, DT, KA, BS, ZH,ZC, BR"/>
    <n v="30"/>
    <n v="0"/>
    <n v="0"/>
    <m/>
    <n v="160644"/>
    <x v="25"/>
    <x v="11"/>
    <x v="0"/>
  </r>
  <r>
    <x v="5"/>
    <x v="38"/>
    <s v="kg"/>
    <m/>
    <s v="BB, ZV, DT, KA, BS, ZH,ZC,BR"/>
    <n v="15"/>
    <n v="0"/>
    <n v="0"/>
    <m/>
    <n v="160644"/>
    <x v="25"/>
    <x v="11"/>
    <x v="0"/>
  </r>
  <r>
    <x v="5"/>
    <x v="39"/>
    <s v="kg"/>
    <s v="kaliber 65+"/>
    <s v="BB, ZV, DT, KA, BS, ZH,ZC,BR"/>
    <n v="15"/>
    <n v="0"/>
    <n v="0"/>
    <m/>
    <n v="160644"/>
    <x v="25"/>
    <x v="11"/>
    <x v="0"/>
  </r>
  <r>
    <x v="5"/>
    <x v="41"/>
    <s v="ks"/>
    <m/>
    <s v="BB, ZV, DT, KA, BS, ZH,ZC,BR"/>
    <n v="150"/>
    <n v="0"/>
    <n v="0"/>
    <m/>
    <n v="160644"/>
    <x v="25"/>
    <x v="11"/>
    <x v="0"/>
  </r>
  <r>
    <x v="5"/>
    <x v="42"/>
    <s v="kg"/>
    <s v="bez konzervantov"/>
    <s v="BB, ZV, DT, KA, BS, ZH,ZC,BR"/>
    <n v="30"/>
    <n v="0"/>
    <n v="0"/>
    <m/>
    <n v="160644"/>
    <x v="25"/>
    <x v="11"/>
    <x v="0"/>
  </r>
  <r>
    <x v="5"/>
    <x v="43"/>
    <s v="kg"/>
    <m/>
    <s v="BB, ZV, DT, KA, BS, ZH,ZC,BR"/>
    <n v="30"/>
    <n v="0"/>
    <n v="0"/>
    <m/>
    <n v="160644"/>
    <x v="25"/>
    <x v="11"/>
    <x v="0"/>
  </r>
  <r>
    <x v="5"/>
    <x v="44"/>
    <s v="kg"/>
    <m/>
    <s v="BB, ZV, DT, KA, BS, ZH,ZC,BR"/>
    <n v="30"/>
    <n v="0"/>
    <n v="0"/>
    <m/>
    <n v="160644"/>
    <x v="25"/>
    <x v="11"/>
    <x v="0"/>
  </r>
  <r>
    <x v="5"/>
    <x v="45"/>
    <s v="kg"/>
    <m/>
    <s v="BB, ZV, DT, KA, BS, ZH,ZC,BR"/>
    <n v="120"/>
    <n v="0"/>
    <n v="0"/>
    <m/>
    <n v="160644"/>
    <x v="25"/>
    <x v="11"/>
    <x v="0"/>
  </r>
  <r>
    <x v="5"/>
    <x v="46"/>
    <s v="kg"/>
    <s v="skleník - energeticky náročné pestovanie"/>
    <s v="BB, ZV, DT, KA, BS, ZH,ZC,BR"/>
    <n v="10"/>
    <n v="0"/>
    <n v="0"/>
    <m/>
    <n v="160644"/>
    <x v="25"/>
    <x v="11"/>
    <x v="0"/>
  </r>
  <r>
    <x v="5"/>
    <x v="47"/>
    <s v="kg"/>
    <s v="skleník - energeticky náročné pestovanie, dostupné od 15.03.2023"/>
    <s v="BB, ZV, DT, KA, BS, ZH,ZC,BR"/>
    <n v="20"/>
    <n v="0"/>
    <n v="0"/>
    <m/>
    <n v="160644"/>
    <x v="25"/>
    <x v="11"/>
    <x v="0"/>
  </r>
  <r>
    <x v="5"/>
    <x v="48"/>
    <s v="kg"/>
    <m/>
    <s v="BB, ZV, DT, KA, BS, ZH,ZC,BR"/>
    <n v="120"/>
    <n v="0"/>
    <n v="0"/>
    <m/>
    <n v="160644"/>
    <x v="25"/>
    <x v="11"/>
    <x v="0"/>
  </r>
  <r>
    <x v="5"/>
    <x v="50"/>
    <s v="kg"/>
    <s v="poľné/hadovky (podľa dostupnosti) skleník - energeticky náročné pestovanie"/>
    <s v="BB, ZV, DT, KA, BS, ZH,ZC,BR"/>
    <n v="35"/>
    <n v="0"/>
    <n v="0"/>
    <m/>
    <n v="160644"/>
    <x v="25"/>
    <x v="11"/>
    <x v="0"/>
  </r>
  <r>
    <x v="5"/>
    <x v="51"/>
    <s v="kg"/>
    <m/>
    <s v="BB, ZV, DT, KA, BS, ZH,ZC,BR"/>
    <n v="50"/>
    <n v="0"/>
    <n v="0"/>
    <m/>
    <n v="160644"/>
    <x v="25"/>
    <x v="11"/>
    <x v="0"/>
  </r>
  <r>
    <x v="5"/>
    <x v="52"/>
    <s v="kg"/>
    <m/>
    <s v="všetky"/>
    <n v="1000"/>
    <n v="0"/>
    <n v="0"/>
    <m/>
    <n v="160644"/>
    <x v="25"/>
    <x v="11"/>
    <x v="0"/>
  </r>
  <r>
    <x v="1"/>
    <x v="1"/>
    <s v="kg"/>
    <m/>
    <s v="všetky okrem BŠ, ZC"/>
    <n v="150"/>
    <n v="0"/>
    <n v="0"/>
    <m/>
    <n v="160644"/>
    <x v="25"/>
    <x v="11"/>
    <x v="0"/>
  </r>
  <r>
    <x v="1"/>
    <x v="2"/>
    <s v="kg"/>
    <m/>
    <s v="všetky okrem BŠ, ZC"/>
    <n v="50"/>
    <n v="0"/>
    <n v="0"/>
    <m/>
    <n v="160644"/>
    <x v="25"/>
    <x v="11"/>
    <x v="0"/>
  </r>
  <r>
    <x v="1"/>
    <x v="54"/>
    <s v="kg"/>
    <m/>
    <s v="všetky okrem BŠ, ZC"/>
    <n v="50"/>
    <n v="0"/>
    <n v="0"/>
    <m/>
    <n v="160644"/>
    <x v="25"/>
    <x v="11"/>
    <x v="0"/>
  </r>
  <r>
    <x v="1"/>
    <x v="6"/>
    <s v="kg"/>
    <m/>
    <s v="všetky okrem BŠ, ZC"/>
    <n v="150"/>
    <n v="0"/>
    <n v="0"/>
    <m/>
    <n v="160644"/>
    <x v="25"/>
    <x v="11"/>
    <x v="0"/>
  </r>
  <r>
    <x v="3"/>
    <x v="60"/>
    <s v="kg"/>
    <s v="balenie 145g"/>
    <s v="všetky"/>
    <n v="200"/>
    <n v="0"/>
    <n v="0"/>
    <s v="ks"/>
    <n v="160644"/>
    <x v="25"/>
    <x v="11"/>
    <x v="0"/>
  </r>
  <r>
    <x v="3"/>
    <x v="62"/>
    <s v="kg"/>
    <s v="balenie 1 kg "/>
    <s v="všetky"/>
    <n v="10"/>
    <n v="0"/>
    <n v="0"/>
    <m/>
    <n v="160644"/>
    <x v="25"/>
    <x v="11"/>
    <x v="0"/>
  </r>
  <r>
    <x v="3"/>
    <x v="96"/>
    <s v="kg"/>
    <s v="balenie 5kg"/>
    <s v="všetky"/>
    <n v="20"/>
    <n v="0"/>
    <n v="0"/>
    <m/>
    <n v="160644"/>
    <x v="25"/>
    <x v="11"/>
    <x v="0"/>
  </r>
  <r>
    <x v="3"/>
    <x v="14"/>
    <s v="kg"/>
    <s v="balenie 1kg"/>
    <s v="všetky"/>
    <n v="10"/>
    <n v="0"/>
    <n v="0"/>
    <m/>
    <n v="160644"/>
    <x v="25"/>
    <x v="11"/>
    <x v="0"/>
  </r>
  <r>
    <x v="3"/>
    <x v="15"/>
    <s v="kg"/>
    <s v="tuk 82% Balenie 250g"/>
    <s v="všetky"/>
    <n v="20"/>
    <n v="0"/>
    <n v="0"/>
    <m/>
    <n v="160644"/>
    <x v="25"/>
    <x v="11"/>
    <x v="0"/>
  </r>
  <r>
    <x v="4"/>
    <x v="76"/>
    <s v="kg"/>
    <m/>
    <s v="ZV, ZH, KA, DT"/>
    <n v="10"/>
    <n v="0"/>
    <n v="0"/>
    <m/>
    <n v="160644"/>
    <x v="25"/>
    <x v="11"/>
    <x v="0"/>
  </r>
  <r>
    <x v="4"/>
    <x v="186"/>
    <s v="kg"/>
    <m/>
    <s v="ZV, ZH, KA, DT"/>
    <n v="5"/>
    <n v="0"/>
    <n v="0"/>
    <m/>
    <n v="160644"/>
    <x v="25"/>
    <x v="11"/>
    <x v="0"/>
  </r>
  <r>
    <x v="4"/>
    <x v="204"/>
    <s v="kg"/>
    <m/>
    <s v="ZV, ZH, KA, DT"/>
    <n v="10"/>
    <n v="0"/>
    <n v="0"/>
    <m/>
    <n v="160644"/>
    <x v="25"/>
    <x v="11"/>
    <x v="0"/>
  </r>
  <r>
    <x v="4"/>
    <x v="94"/>
    <s v="kg"/>
    <m/>
    <s v="všetky okrem BŠ, ZC"/>
    <n v="10"/>
    <n v="0"/>
    <n v="0"/>
    <m/>
    <n v="160644"/>
    <x v="25"/>
    <x v="11"/>
    <x v="0"/>
  </r>
  <r>
    <x v="4"/>
    <x v="95"/>
    <s v="kg"/>
    <m/>
    <s v="všetky okrem BŠ, ZC"/>
    <n v="10"/>
    <n v="0"/>
    <n v="0"/>
    <m/>
    <n v="160644"/>
    <x v="25"/>
    <x v="11"/>
    <x v="0"/>
  </r>
  <r>
    <x v="5"/>
    <x v="32"/>
    <s v="kg"/>
    <m/>
    <s v="BB, ZV, DT, KA, BS, ZH,ZC, BR"/>
    <n v="240"/>
    <n v="0"/>
    <n v="0"/>
    <s v="zmluva VO platná do 30.6.2023"/>
    <n v="648523"/>
    <x v="26"/>
    <x v="11"/>
    <x v="1"/>
  </r>
  <r>
    <x v="5"/>
    <x v="34"/>
    <s v="ks"/>
    <s v="dostupné od 05/23"/>
    <s v="BB, ZV, DT, KA, BS, ZH,ZC,BR"/>
    <n v="30"/>
    <n v="0"/>
    <n v="0"/>
    <s v="zmluva VO platná do 30.6.2023"/>
    <n v="648523"/>
    <x v="26"/>
    <x v="11"/>
    <x v="1"/>
  </r>
  <r>
    <x v="5"/>
    <x v="35"/>
    <s v="kg"/>
    <m/>
    <s v="BB, ZV, DT, KA, BS, ZH,ZC,BR"/>
    <n v="15"/>
    <n v="0"/>
    <n v="0"/>
    <s v="zmluva VO platná do 30.6.2023"/>
    <n v="648523"/>
    <x v="26"/>
    <x v="11"/>
    <x v="1"/>
  </r>
  <r>
    <x v="5"/>
    <x v="37"/>
    <s v="kg"/>
    <m/>
    <s v="BB, ZV, DT, KA, BS, ZH,ZC, BR"/>
    <n v="15"/>
    <n v="0"/>
    <n v="0"/>
    <s v="zmluva VO platná do 30.6.2023"/>
    <n v="648523"/>
    <x v="26"/>
    <x v="11"/>
    <x v="1"/>
  </r>
  <r>
    <x v="5"/>
    <x v="38"/>
    <s v="kg"/>
    <m/>
    <s v="BB, ZV, DT, KA, BS, ZH,ZC,BR"/>
    <n v="130"/>
    <n v="0"/>
    <n v="0"/>
    <s v="zmluva VO platná do 30.6.2023"/>
    <n v="648523"/>
    <x v="26"/>
    <x v="11"/>
    <x v="1"/>
  </r>
  <r>
    <x v="5"/>
    <x v="39"/>
    <s v="kg"/>
    <s v="kaliber 65+"/>
    <s v="BB, ZV, DT, KA, BS, ZH,ZC,BR"/>
    <n v="90"/>
    <n v="0"/>
    <n v="0"/>
    <s v="zmluva VO platná do 30.6.2023"/>
    <n v="648523"/>
    <x v="26"/>
    <x v="11"/>
    <x v="1"/>
  </r>
  <r>
    <x v="5"/>
    <x v="40"/>
    <s v="kg"/>
    <m/>
    <s v="BB, ZV, DT, KA, BS, ZH,ZC,BR"/>
    <n v="90"/>
    <n v="0"/>
    <n v="0"/>
    <s v="zmluva VO platná do 30.6.2023"/>
    <n v="648523"/>
    <x v="26"/>
    <x v="11"/>
    <x v="1"/>
  </r>
  <r>
    <x v="5"/>
    <x v="41"/>
    <s v="ks"/>
    <m/>
    <s v="BB, ZV, DT, KA, BS, ZH,ZC,BR"/>
    <n v="70"/>
    <n v="0"/>
    <n v="0"/>
    <s v="zmluva VO platná do 30.6.2023"/>
    <n v="648523"/>
    <x v="26"/>
    <x v="11"/>
    <x v="1"/>
  </r>
  <r>
    <x v="5"/>
    <x v="87"/>
    <s v="kg"/>
    <m/>
    <s v="BB, ZV, DT, KA, BS, ZH,ZC,BR"/>
    <n v="20"/>
    <n v="0"/>
    <n v="0"/>
    <s v="zmluva VO platná do 30.6.2023"/>
    <n v="648523"/>
    <x v="26"/>
    <x v="11"/>
    <x v="1"/>
  </r>
  <r>
    <x v="5"/>
    <x v="42"/>
    <s v="kg"/>
    <s v="bez konzervantov"/>
    <s v="BB, ZV, DT, KA, BS, ZH,ZC,BR"/>
    <n v="90"/>
    <n v="0"/>
    <n v="0"/>
    <s v="zmluva VO platná do 30.6.2023"/>
    <n v="648523"/>
    <x v="26"/>
    <x v="11"/>
    <x v="1"/>
  </r>
  <r>
    <x v="5"/>
    <x v="43"/>
    <s v="kg"/>
    <m/>
    <s v="BB, ZV, DT, KA, BS, ZH,ZC,BR"/>
    <n v="80"/>
    <n v="0"/>
    <n v="0"/>
    <s v="zmluva VO platná do 30.6.2023"/>
    <n v="648523"/>
    <x v="26"/>
    <x v="11"/>
    <x v="1"/>
  </r>
  <r>
    <x v="5"/>
    <x v="45"/>
    <s v="kg"/>
    <m/>
    <s v="BB, ZV, DT, KA, BS, ZH,ZC,BR"/>
    <n v="120"/>
    <n v="0"/>
    <n v="0"/>
    <s v="zmluva VO platná do 30.6.2023"/>
    <n v="648523"/>
    <x v="26"/>
    <x v="11"/>
    <x v="1"/>
  </r>
  <r>
    <x v="5"/>
    <x v="46"/>
    <s v="kg"/>
    <s v="skleník - energeticky náročné pestovanie"/>
    <s v="BB, ZV, DT, KA, BS, ZH,ZC,BR"/>
    <n v="90"/>
    <n v="0"/>
    <n v="0"/>
    <s v="zmluva VO platná do 30.6.2023"/>
    <n v="648523"/>
    <x v="26"/>
    <x v="11"/>
    <x v="1"/>
  </r>
  <r>
    <x v="5"/>
    <x v="47"/>
    <s v="kg"/>
    <s v="skleník - energeticky náročné pestovanie, dostupné od 15.03.2023"/>
    <s v="BB, ZV, DT, KA, BS, ZH,ZC,BR"/>
    <n v="170"/>
    <n v="0"/>
    <n v="0"/>
    <s v="zmluva VO platná do 30.6.2023"/>
    <n v="648523"/>
    <x v="26"/>
    <x v="11"/>
    <x v="1"/>
  </r>
  <r>
    <x v="5"/>
    <x v="48"/>
    <s v="kg"/>
    <m/>
    <s v="BB, ZV, DT, KA, BS, ZH,ZC,BR"/>
    <n v="80"/>
    <n v="0"/>
    <n v="0"/>
    <s v="zmluva VO platná do 30.6.2023"/>
    <n v="648523"/>
    <x v="26"/>
    <x v="11"/>
    <x v="1"/>
  </r>
  <r>
    <x v="5"/>
    <x v="49"/>
    <s v="ks"/>
    <s v="dostupné od 04/23"/>
    <s v="BB, ZV, DT, KA, BS, ZH,ZC,BR"/>
    <n v="10"/>
    <n v="0"/>
    <n v="0"/>
    <s v="zmluva VO platná do 30.6.2023"/>
    <n v="648523"/>
    <x v="26"/>
    <x v="11"/>
    <x v="1"/>
  </r>
  <r>
    <x v="5"/>
    <x v="50"/>
    <s v="kg"/>
    <s v="poľné/hadovky (podľa dostupnosti) skleník - energeticky náročné pestovanie"/>
    <s v="BB, ZV, DT, KA, BS, ZH,ZC,BR"/>
    <n v="110"/>
    <n v="0"/>
    <n v="0"/>
    <s v="zmluva VO platná do 30.6.2023"/>
    <n v="648523"/>
    <x v="26"/>
    <x v="11"/>
    <x v="1"/>
  </r>
  <r>
    <x v="5"/>
    <x v="51"/>
    <s v="kg"/>
    <m/>
    <s v="BB, ZV, DT, KA, BS, ZH,ZC,BR"/>
    <n v="60"/>
    <n v="0"/>
    <n v="0"/>
    <s v="zmluva VO platná do 30.6.2023"/>
    <n v="648523"/>
    <x v="26"/>
    <x v="11"/>
    <x v="1"/>
  </r>
  <r>
    <x v="5"/>
    <x v="52"/>
    <s v="kg"/>
    <m/>
    <s v="všetky"/>
    <n v="2500"/>
    <n v="0"/>
    <n v="0"/>
    <s v="zmluva VO platná do 30.6.2023"/>
    <n v="648523"/>
    <x v="26"/>
    <x v="11"/>
    <x v="1"/>
  </r>
  <r>
    <x v="1"/>
    <x v="1"/>
    <s v="kg"/>
    <m/>
    <s v="všetky okrem BŠ, ZC"/>
    <n v="60"/>
    <n v="0"/>
    <n v="0"/>
    <s v="zmluva VO platná do 31.5.2023"/>
    <n v="648523"/>
    <x v="26"/>
    <x v="11"/>
    <x v="1"/>
  </r>
  <r>
    <x v="1"/>
    <x v="2"/>
    <s v="kg"/>
    <m/>
    <s v="všetky okrem BŠ, ZC"/>
    <n v="40"/>
    <n v="0"/>
    <n v="0"/>
    <s v="zmluva VO platná do 31.5.2023"/>
    <n v="648523"/>
    <x v="26"/>
    <x v="11"/>
    <x v="1"/>
  </r>
  <r>
    <x v="1"/>
    <x v="54"/>
    <s v="kg"/>
    <m/>
    <s v="všetky okrem BŠ, ZC"/>
    <n v="120"/>
    <n v="0"/>
    <n v="0"/>
    <s v="zmluva VO platná do 31.5.2023"/>
    <n v="648523"/>
    <x v="26"/>
    <x v="11"/>
    <x v="1"/>
  </r>
  <r>
    <x v="1"/>
    <x v="4"/>
    <s v="kg"/>
    <m/>
    <s v="všetky okrem BŠ, ZC"/>
    <n v="70"/>
    <n v="0"/>
    <n v="0"/>
    <s v="zmluva VO platná do 31.5.2023"/>
    <n v="648523"/>
    <x v="26"/>
    <x v="11"/>
    <x v="1"/>
  </r>
  <r>
    <x v="1"/>
    <x v="6"/>
    <s v="kg"/>
    <m/>
    <s v="všetky okrem BŠ, ZC"/>
    <n v="50"/>
    <n v="0"/>
    <n v="0"/>
    <s v="zmluva VO platná do 31.5.2023"/>
    <n v="648523"/>
    <x v="26"/>
    <x v="11"/>
    <x v="1"/>
  </r>
  <r>
    <x v="3"/>
    <x v="60"/>
    <s v="kg"/>
    <s v="balenie 145g"/>
    <s v="všetky"/>
    <n v="60"/>
    <n v="0"/>
    <n v="0"/>
    <s v="zmluva VO platná do 30.6.2023"/>
    <n v="648523"/>
    <x v="26"/>
    <x v="11"/>
    <x v="1"/>
  </r>
  <r>
    <x v="3"/>
    <x v="100"/>
    <s v="kg"/>
    <s v="balenie 145g"/>
    <s v="všetky"/>
    <n v="30"/>
    <n v="0"/>
    <n v="0"/>
    <s v="zmluva VO platná do 30.6.2023"/>
    <n v="648523"/>
    <x v="26"/>
    <x v="11"/>
    <x v="1"/>
  </r>
  <r>
    <x v="3"/>
    <x v="133"/>
    <s v="l"/>
    <s v="balenie 1l tuk 3,5%"/>
    <s v="všetky"/>
    <n v="40"/>
    <n v="0"/>
    <n v="0"/>
    <s v="zmluva VO platná do 30.6.2023"/>
    <n v="648523"/>
    <x v="26"/>
    <x v="11"/>
    <x v="1"/>
  </r>
  <r>
    <x v="3"/>
    <x v="64"/>
    <s v="kg"/>
    <s v="balenie 200g"/>
    <s v="všetky"/>
    <n v="30"/>
    <n v="0"/>
    <n v="0"/>
    <s v="zmluva VO platná do 30.6.2023"/>
    <n v="648523"/>
    <x v="26"/>
    <x v="11"/>
    <x v="1"/>
  </r>
  <r>
    <x v="3"/>
    <x v="90"/>
    <s v="kg"/>
    <s v="balenie 250g"/>
    <s v="všetky"/>
    <n v="10"/>
    <n v="0"/>
    <n v="0"/>
    <s v="zmluva VO platná do 30.6.2023"/>
    <n v="648523"/>
    <x v="26"/>
    <x v="11"/>
    <x v="1"/>
  </r>
  <r>
    <x v="3"/>
    <x v="96"/>
    <s v="kg"/>
    <s v="balenie 5kg"/>
    <s v="všetky"/>
    <n v="20"/>
    <n v="0"/>
    <n v="0"/>
    <s v="zmluva VO platná do 30.6.2023"/>
    <n v="648523"/>
    <x v="26"/>
    <x v="11"/>
    <x v="1"/>
  </r>
  <r>
    <x v="3"/>
    <x v="65"/>
    <s v="kg"/>
    <s v="balenie 250g"/>
    <s v="všetky"/>
    <n v="10"/>
    <n v="0"/>
    <n v="0"/>
    <s v="zmluva VO platná do 30.6.2023"/>
    <n v="648523"/>
    <x v="26"/>
    <x v="11"/>
    <x v="1"/>
  </r>
  <r>
    <x v="3"/>
    <x v="66"/>
    <s v="kg"/>
    <s v="balenie 5kg"/>
    <s v="všetky"/>
    <n v="10"/>
    <n v="0"/>
    <n v="0"/>
    <s v="zmluva VO platná do 30.6.2023"/>
    <n v="648523"/>
    <x v="26"/>
    <x v="11"/>
    <x v="1"/>
  </r>
  <r>
    <x v="3"/>
    <x v="67"/>
    <s v="kg"/>
    <s v="balenie 200g"/>
    <s v="všetky"/>
    <n v="16"/>
    <n v="0"/>
    <n v="0"/>
    <s v="zmluva VO platná do 30.6.2023"/>
    <n v="648523"/>
    <x v="26"/>
    <x v="11"/>
    <x v="1"/>
  </r>
  <r>
    <x v="3"/>
    <x v="68"/>
    <s v="kg"/>
    <s v="300g"/>
    <s v="všetky"/>
    <n v="4"/>
    <n v="0"/>
    <n v="0"/>
    <m/>
    <n v="648523"/>
    <x v="26"/>
    <x v="11"/>
    <x v="1"/>
  </r>
  <r>
    <x v="3"/>
    <x v="69"/>
    <s v="kg"/>
    <s v="300g"/>
    <s v="všetky"/>
    <n v="4"/>
    <n v="0"/>
    <n v="0"/>
    <m/>
    <n v="648523"/>
    <x v="26"/>
    <x v="11"/>
    <x v="1"/>
  </r>
  <r>
    <x v="3"/>
    <x v="70"/>
    <s v="kg"/>
    <s v="250g"/>
    <s v="všetky"/>
    <n v="4"/>
    <n v="0"/>
    <n v="0"/>
    <m/>
    <n v="648523"/>
    <x v="26"/>
    <x v="11"/>
    <x v="1"/>
  </r>
  <r>
    <x v="3"/>
    <x v="71"/>
    <s v="kg"/>
    <s v="250g"/>
    <s v="všetky"/>
    <n v="4"/>
    <n v="0"/>
    <n v="0"/>
    <m/>
    <n v="648523"/>
    <x v="26"/>
    <x v="11"/>
    <x v="1"/>
  </r>
  <r>
    <x v="3"/>
    <x v="15"/>
    <s v="kg"/>
    <s v="tuk 82% Balenie 250g"/>
    <s v="všetky"/>
    <n v="20"/>
    <n v="0"/>
    <n v="0"/>
    <s v="zmluva VO platná do 30.6.2023"/>
    <n v="648523"/>
    <x v="26"/>
    <x v="11"/>
    <x v="1"/>
  </r>
  <r>
    <x v="3"/>
    <x v="163"/>
    <s v="kg"/>
    <s v="balenie cca 200g"/>
    <s v="všetky"/>
    <n v="4"/>
    <n v="0"/>
    <n v="0"/>
    <s v="zmluva VO platná do 30.6.2023"/>
    <n v="648523"/>
    <x v="26"/>
    <x v="11"/>
    <x v="1"/>
  </r>
  <r>
    <x v="3"/>
    <x v="72"/>
    <s v="kg"/>
    <m/>
    <s v="všetky"/>
    <n v="15"/>
    <n v="0"/>
    <n v="0"/>
    <s v="zmluva VO platná do 30.6.2023"/>
    <n v="648523"/>
    <x v="26"/>
    <x v="11"/>
    <x v="1"/>
  </r>
  <r>
    <x v="3"/>
    <x v="164"/>
    <s v="kg"/>
    <s v="balenie cca 200g"/>
    <s v="všetky"/>
    <n v="4"/>
    <n v="0"/>
    <n v="0"/>
    <s v="zmluva VO platná do 30.6.2023"/>
    <n v="648523"/>
    <x v="26"/>
    <x v="11"/>
    <x v="1"/>
  </r>
  <r>
    <x v="3"/>
    <x v="73"/>
    <s v="kg"/>
    <m/>
    <s v="všetky"/>
    <n v="15"/>
    <n v="0"/>
    <n v="0"/>
    <s v="zmluva VO platná do 30.6.2023"/>
    <n v="648523"/>
    <x v="26"/>
    <x v="11"/>
    <x v="1"/>
  </r>
  <r>
    <x v="4"/>
    <x v="107"/>
    <s v="kg"/>
    <m/>
    <s v="ZV, ZH, KA, DT"/>
    <n v="5"/>
    <n v="0"/>
    <n v="0"/>
    <m/>
    <n v="648523"/>
    <x v="26"/>
    <x v="11"/>
    <x v="1"/>
  </r>
  <r>
    <x v="4"/>
    <x v="76"/>
    <s v="kg"/>
    <m/>
    <s v="ZV, ZH, KA, DT"/>
    <n v="5"/>
    <n v="0"/>
    <n v="0"/>
    <m/>
    <n v="648523"/>
    <x v="26"/>
    <x v="11"/>
    <x v="1"/>
  </r>
  <r>
    <x v="4"/>
    <x v="77"/>
    <s v="kg"/>
    <m/>
    <s v="ZV, ZH, KA, DT"/>
    <n v="50"/>
    <n v="0"/>
    <n v="0"/>
    <s v="zmluva VO platná do 31.5.2023"/>
    <n v="648523"/>
    <x v="26"/>
    <x v="11"/>
    <x v="1"/>
  </r>
  <r>
    <x v="4"/>
    <x v="127"/>
    <s v="kg"/>
    <m/>
    <s v="všetky okrem BŠ, ZC"/>
    <n v="5"/>
    <n v="0"/>
    <n v="0"/>
    <m/>
    <n v="648523"/>
    <x v="26"/>
    <x v="11"/>
    <x v="1"/>
  </r>
  <r>
    <x v="4"/>
    <x v="186"/>
    <s v="kg"/>
    <m/>
    <s v="ZV, ZH, KA, DT"/>
    <n v="15"/>
    <n v="0"/>
    <n v="0"/>
    <m/>
    <n v="648523"/>
    <x v="26"/>
    <x v="11"/>
    <x v="1"/>
  </r>
  <r>
    <x v="4"/>
    <x v="108"/>
    <s v="kg"/>
    <m/>
    <s v="ZV, ZH, KA, DT"/>
    <n v="20"/>
    <n v="0"/>
    <n v="0"/>
    <s v="zmluva VO platná do 31.5.2023"/>
    <n v="648523"/>
    <x v="26"/>
    <x v="11"/>
    <x v="1"/>
  </r>
  <r>
    <x v="4"/>
    <x v="21"/>
    <s v="kg"/>
    <m/>
    <s v="ZV, ZH, KA, DT"/>
    <n v="10"/>
    <n v="0"/>
    <n v="0"/>
    <m/>
    <n v="648523"/>
    <x v="26"/>
    <x v="11"/>
    <x v="1"/>
  </r>
  <r>
    <x v="4"/>
    <x v="187"/>
    <s v="kg"/>
    <m/>
    <s v="ZV, ZH, KA, DT"/>
    <n v="5"/>
    <n v="0"/>
    <n v="0"/>
    <m/>
    <n v="648523"/>
    <x v="26"/>
    <x v="11"/>
    <x v="1"/>
  </r>
  <r>
    <x v="4"/>
    <x v="91"/>
    <s v="kg"/>
    <m/>
    <s v="ZV, ZH, KA, DT"/>
    <n v="5"/>
    <n v="0"/>
    <n v="0"/>
    <m/>
    <n v="648523"/>
    <x v="26"/>
    <x v="11"/>
    <x v="1"/>
  </r>
  <r>
    <x v="4"/>
    <x v="191"/>
    <s v="kg"/>
    <m/>
    <s v="ZV, ZH, KA, DT"/>
    <n v="10"/>
    <n v="0"/>
    <n v="0"/>
    <s v="zmluva VO platná do 31.5.2023"/>
    <n v="648523"/>
    <x v="26"/>
    <x v="11"/>
    <x v="1"/>
  </r>
  <r>
    <x v="4"/>
    <x v="92"/>
    <s v="kg"/>
    <m/>
    <s v="ZV, ZH, KA, DT"/>
    <n v="15"/>
    <n v="0"/>
    <n v="0"/>
    <s v="zmluva VO platná do 31.5.2023"/>
    <n v="648523"/>
    <x v="26"/>
    <x v="11"/>
    <x v="1"/>
  </r>
  <r>
    <x v="4"/>
    <x v="80"/>
    <s v="kg"/>
    <m/>
    <s v="ZV, ZH, KA, DT"/>
    <n v="10"/>
    <n v="0"/>
    <n v="0"/>
    <s v="zmluva VO platná do 31.5.2023"/>
    <n v="648523"/>
    <x v="26"/>
    <x v="11"/>
    <x v="1"/>
  </r>
  <r>
    <x v="4"/>
    <x v="93"/>
    <s v="kg"/>
    <m/>
    <s v="všetky okrem BŠ, ZC"/>
    <n v="10"/>
    <n v="0"/>
    <n v="0"/>
    <s v="zmluva VO platná do 31.5.2023"/>
    <n v="648523"/>
    <x v="26"/>
    <x v="11"/>
    <x v="1"/>
  </r>
  <r>
    <x v="4"/>
    <x v="134"/>
    <s v="kg"/>
    <m/>
    <s v="všetky okrem BŠ, ZC"/>
    <n v="10"/>
    <n v="0"/>
    <n v="0"/>
    <s v="zmluva VO platná do 31.5.2023"/>
    <n v="648523"/>
    <x v="26"/>
    <x v="11"/>
    <x v="1"/>
  </r>
  <r>
    <x v="4"/>
    <x v="25"/>
    <s v="kg"/>
    <m/>
    <s v="všetky okrem BŠ, ZC"/>
    <n v="15"/>
    <n v="0"/>
    <n v="0"/>
    <s v="zmluva VO platná do 31.5.2023"/>
    <n v="648523"/>
    <x v="26"/>
    <x v="11"/>
    <x v="1"/>
  </r>
  <r>
    <x v="4"/>
    <x v="84"/>
    <s v="kg"/>
    <m/>
    <s v="všetky okrem BŠ, ZC"/>
    <n v="30"/>
    <n v="0"/>
    <n v="0"/>
    <s v="zmluva VO platná do 31.5.2023"/>
    <n v="648523"/>
    <x v="26"/>
    <x v="11"/>
    <x v="1"/>
  </r>
  <r>
    <x v="4"/>
    <x v="202"/>
    <s v="kg"/>
    <m/>
    <s v="ZV, ZH, KA, DT"/>
    <n v="10"/>
    <n v="0"/>
    <n v="0"/>
    <m/>
    <n v="648523"/>
    <x v="26"/>
    <x v="11"/>
    <x v="1"/>
  </r>
  <r>
    <x v="4"/>
    <x v="203"/>
    <s v="kg"/>
    <m/>
    <s v="ZV, ZH, KA, DT"/>
    <n v="10"/>
    <n v="0"/>
    <n v="0"/>
    <m/>
    <n v="648523"/>
    <x v="26"/>
    <x v="11"/>
    <x v="1"/>
  </r>
  <r>
    <x v="4"/>
    <x v="204"/>
    <s v="kg"/>
    <m/>
    <s v="ZV, ZH, KA, DT"/>
    <n v="5"/>
    <n v="0"/>
    <n v="0"/>
    <m/>
    <n v="648523"/>
    <x v="26"/>
    <x v="11"/>
    <x v="1"/>
  </r>
  <r>
    <x v="4"/>
    <x v="94"/>
    <s v="kg"/>
    <m/>
    <s v="všetky okrem BŠ, ZC"/>
    <n v="5"/>
    <n v="0"/>
    <n v="0"/>
    <s v="zmluva VO platná do 31.5.2023"/>
    <n v="648523"/>
    <x v="26"/>
    <x v="11"/>
    <x v="1"/>
  </r>
  <r>
    <x v="4"/>
    <x v="86"/>
    <s v="kg"/>
    <m/>
    <s v="všetky okrem BŠ, ZC"/>
    <n v="10"/>
    <n v="0"/>
    <n v="0"/>
    <s v="zmluva VO platná do 31.5.2023"/>
    <n v="648523"/>
    <x v="26"/>
    <x v="11"/>
    <x v="1"/>
  </r>
  <r>
    <x v="4"/>
    <x v="210"/>
    <s v="kg"/>
    <m/>
    <s v="ZV, ZH, KA, DT"/>
    <n v="10"/>
    <n v="0"/>
    <n v="0"/>
    <s v="zmluva VO platná do 31.5.2023"/>
    <n v="648523"/>
    <x v="26"/>
    <x v="11"/>
    <x v="1"/>
  </r>
  <r>
    <x v="4"/>
    <x v="95"/>
    <s v="kg"/>
    <m/>
    <s v="všetky okrem BŠ, ZC"/>
    <n v="15"/>
    <n v="0"/>
    <n v="0"/>
    <s v="zmluva VO platná do 31.5.2023"/>
    <n v="648523"/>
    <x v="26"/>
    <x v="11"/>
    <x v="1"/>
  </r>
  <r>
    <x v="5"/>
    <x v="32"/>
    <s v="kg"/>
    <m/>
    <s v="BB, ZV, DT, KA, BS, ZH,ZC, BR"/>
    <n v="971"/>
    <n v="0"/>
    <n v="0"/>
    <m/>
    <n v="632252"/>
    <x v="27"/>
    <x v="7"/>
    <x v="1"/>
  </r>
  <r>
    <x v="5"/>
    <x v="97"/>
    <s v="kg"/>
    <m/>
    <s v="BB, ZV, DT, KA, BS, ZH,ZC,BR"/>
    <n v="1"/>
    <n v="0"/>
    <n v="0"/>
    <m/>
    <n v="632252"/>
    <x v="27"/>
    <x v="7"/>
    <x v="1"/>
  </r>
  <r>
    <x v="5"/>
    <x v="33"/>
    <s v="kg"/>
    <m/>
    <s v="BB, ZV, DT, KA, BS, ZH,ZC,BR"/>
    <n v="0"/>
    <n v="0"/>
    <n v="0"/>
    <m/>
    <n v="632252"/>
    <x v="27"/>
    <x v="7"/>
    <x v="1"/>
  </r>
  <r>
    <x v="5"/>
    <x v="34"/>
    <s v="ks"/>
    <s v="dostupné od 05/23"/>
    <s v="BB, ZV, DT, KA, BS, ZH,ZC,BR"/>
    <n v="190"/>
    <n v="0"/>
    <n v="0"/>
    <m/>
    <n v="632252"/>
    <x v="27"/>
    <x v="7"/>
    <x v="1"/>
  </r>
  <r>
    <x v="5"/>
    <x v="35"/>
    <s v="kg"/>
    <m/>
    <s v="BB, ZV, DT, KA, BS, ZH,ZC,BR"/>
    <n v="35"/>
    <n v="0"/>
    <n v="0"/>
    <m/>
    <n v="632252"/>
    <x v="27"/>
    <x v="7"/>
    <x v="1"/>
  </r>
  <r>
    <x v="5"/>
    <x v="36"/>
    <s v="kg"/>
    <m/>
    <s v="BB, ZV, DT, KA, BS, ZH,ZC, BR"/>
    <n v="0"/>
    <n v="0"/>
    <n v="0"/>
    <m/>
    <n v="632252"/>
    <x v="27"/>
    <x v="7"/>
    <x v="1"/>
  </r>
  <r>
    <x v="5"/>
    <x v="37"/>
    <s v="kg"/>
    <m/>
    <s v="BB, ZV, DT, KA, BS, ZH,ZC, BR"/>
    <n v="0"/>
    <n v="0"/>
    <n v="0"/>
    <m/>
    <n v="632252"/>
    <x v="27"/>
    <x v="7"/>
    <x v="1"/>
  </r>
  <r>
    <x v="5"/>
    <x v="38"/>
    <s v="kg"/>
    <m/>
    <s v="BB, ZV, DT, KA, BS, ZH,ZC,BR"/>
    <n v="310"/>
    <n v="0"/>
    <n v="0"/>
    <m/>
    <n v="632252"/>
    <x v="27"/>
    <x v="7"/>
    <x v="1"/>
  </r>
  <r>
    <x v="5"/>
    <x v="39"/>
    <s v="kg"/>
    <s v="kaliber 65+"/>
    <s v="BB, ZV, DT, KA, BS, ZH,ZC,BR"/>
    <n v="1200"/>
    <n v="0"/>
    <n v="0"/>
    <m/>
    <n v="632252"/>
    <x v="27"/>
    <x v="7"/>
    <x v="1"/>
  </r>
  <r>
    <x v="5"/>
    <x v="40"/>
    <s v="kg"/>
    <m/>
    <s v="BB, ZV, DT, KA, BS, ZH,ZC,BR"/>
    <n v="2200"/>
    <n v="0"/>
    <n v="0"/>
    <m/>
    <n v="632252"/>
    <x v="27"/>
    <x v="7"/>
    <x v="1"/>
  </r>
  <r>
    <x v="5"/>
    <x v="41"/>
    <s v="ks"/>
    <m/>
    <s v="BB, ZV, DT, KA, BS, ZH,ZC,BR"/>
    <n v="70"/>
    <n v="0"/>
    <n v="0"/>
    <m/>
    <n v="632252"/>
    <x v="27"/>
    <x v="7"/>
    <x v="1"/>
  </r>
  <r>
    <x v="5"/>
    <x v="87"/>
    <s v="kg"/>
    <m/>
    <s v="BB, ZV, DT, KA, BS, ZH,ZC,BR"/>
    <n v="128"/>
    <n v="0"/>
    <n v="0"/>
    <m/>
    <n v="632252"/>
    <x v="27"/>
    <x v="7"/>
    <x v="1"/>
  </r>
  <r>
    <x v="5"/>
    <x v="42"/>
    <s v="kg"/>
    <s v="bez konzervantov"/>
    <s v="BB, ZV, DT, KA, BS, ZH,ZC,BR"/>
    <n v="180"/>
    <n v="0"/>
    <n v="0"/>
    <m/>
    <n v="632252"/>
    <x v="27"/>
    <x v="7"/>
    <x v="1"/>
  </r>
  <r>
    <x v="5"/>
    <x v="43"/>
    <s v="kg"/>
    <m/>
    <s v="BB, ZV, DT, KA, BS, ZH,ZC,BR"/>
    <n v="360"/>
    <n v="0"/>
    <n v="0"/>
    <m/>
    <n v="632252"/>
    <x v="27"/>
    <x v="7"/>
    <x v="1"/>
  </r>
  <r>
    <x v="5"/>
    <x v="44"/>
    <s v="kg"/>
    <m/>
    <s v="BB, ZV, DT, KA, BS, ZH,ZC,BR"/>
    <n v="450"/>
    <n v="0"/>
    <n v="0"/>
    <m/>
    <n v="632252"/>
    <x v="27"/>
    <x v="7"/>
    <x v="1"/>
  </r>
  <r>
    <x v="5"/>
    <x v="45"/>
    <s v="kg"/>
    <m/>
    <s v="BB, ZV, DT, KA, BS, ZH,ZC,BR"/>
    <n v="460"/>
    <n v="0"/>
    <n v="0"/>
    <m/>
    <n v="632252"/>
    <x v="27"/>
    <x v="7"/>
    <x v="1"/>
  </r>
  <r>
    <x v="5"/>
    <x v="46"/>
    <s v="kg"/>
    <s v="skleník - energeticky náročné pestovanie"/>
    <s v="BB, ZV, DT, KA, BS, ZH,ZC,BR"/>
    <n v="150"/>
    <n v="0"/>
    <n v="0"/>
    <m/>
    <n v="632252"/>
    <x v="27"/>
    <x v="7"/>
    <x v="1"/>
  </r>
  <r>
    <x v="5"/>
    <x v="47"/>
    <s v="kg"/>
    <s v="skleník - energeticky náročné pestovanie, dostupné od 15.03.2023"/>
    <s v="BB, ZV, DT, KA, BS, ZH,ZC,BR"/>
    <n v="720"/>
    <n v="0"/>
    <n v="0"/>
    <m/>
    <n v="632252"/>
    <x v="27"/>
    <x v="7"/>
    <x v="1"/>
  </r>
  <r>
    <x v="5"/>
    <x v="98"/>
    <s v="kg"/>
    <s v="skleník - energeticky náročné pestovanie"/>
    <s v="BB, ZV, DT, KA, BS, ZH,ZC,BR"/>
    <n v="0"/>
    <n v="0"/>
    <n v="0"/>
    <m/>
    <n v="632252"/>
    <x v="27"/>
    <x v="7"/>
    <x v="1"/>
  </r>
  <r>
    <x v="5"/>
    <x v="88"/>
    <s v="kg"/>
    <s v="skleník - energeticky náročné pestovanie"/>
    <s v="BB, ZV, DT, KA, BS, ZH,ZC,BR"/>
    <n v="0"/>
    <n v="0"/>
    <n v="0"/>
    <m/>
    <n v="632252"/>
    <x v="27"/>
    <x v="7"/>
    <x v="1"/>
  </r>
  <r>
    <x v="5"/>
    <x v="48"/>
    <s v="kg"/>
    <m/>
    <s v="BB, ZV, DT, KA, BS, ZH,ZC,BR"/>
    <n v="67"/>
    <n v="0"/>
    <n v="0"/>
    <m/>
    <n v="632252"/>
    <x v="27"/>
    <x v="7"/>
    <x v="1"/>
  </r>
  <r>
    <x v="5"/>
    <x v="49"/>
    <s v="ks"/>
    <s v="dostupné od 04/23"/>
    <s v="BB, ZV, DT, KA, BS, ZH,ZC,BR"/>
    <n v="50"/>
    <n v="0"/>
    <n v="0"/>
    <m/>
    <n v="632252"/>
    <x v="27"/>
    <x v="7"/>
    <x v="1"/>
  </r>
  <r>
    <x v="5"/>
    <x v="50"/>
    <s v="kg"/>
    <s v="poľné/hadovky (podľa dostupnosti) skleník - energeticky náročné pestovanie"/>
    <s v="BB, ZV, DT, KA, BS, ZH,ZC,BR"/>
    <n v="780"/>
    <n v="0"/>
    <n v="0"/>
    <m/>
    <n v="632252"/>
    <x v="27"/>
    <x v="7"/>
    <x v="1"/>
  </r>
  <r>
    <x v="5"/>
    <x v="51"/>
    <s v="kg"/>
    <m/>
    <s v="BB, ZV, DT, KA, BS, ZH,ZC,BR"/>
    <n v="150"/>
    <n v="0"/>
    <n v="0"/>
    <m/>
    <n v="632252"/>
    <x v="27"/>
    <x v="7"/>
    <x v="1"/>
  </r>
  <r>
    <x v="5"/>
    <x v="52"/>
    <s v="kg"/>
    <m/>
    <s v="všetky"/>
    <n v="4500"/>
    <n v="0"/>
    <n v="0"/>
    <m/>
    <n v="632252"/>
    <x v="27"/>
    <x v="7"/>
    <x v="1"/>
  </r>
  <r>
    <x v="0"/>
    <x v="53"/>
    <s v="ks"/>
    <m/>
    <s v="PT,DT, RS,LC,ZV,BR, RA,BB"/>
    <n v="0"/>
    <n v="0"/>
    <n v="0"/>
    <m/>
    <n v="632252"/>
    <x v="27"/>
    <x v="7"/>
    <x v="1"/>
  </r>
  <r>
    <x v="0"/>
    <x v="0"/>
    <s v="ks"/>
    <m/>
    <s v="PT,DT, RS,LC,ZV,BR, RA,BB"/>
    <n v="16300"/>
    <n v="0"/>
    <n v="0"/>
    <m/>
    <n v="632252"/>
    <x v="27"/>
    <x v="7"/>
    <x v="1"/>
  </r>
  <r>
    <x v="1"/>
    <x v="1"/>
    <s v="kg"/>
    <m/>
    <s v="všetky okrem BŠ, ZC"/>
    <n v="160"/>
    <n v="0"/>
    <n v="0"/>
    <m/>
    <n v="632252"/>
    <x v="27"/>
    <x v="7"/>
    <x v="1"/>
  </r>
  <r>
    <x v="1"/>
    <x v="2"/>
    <s v="kg"/>
    <m/>
    <s v="všetky okrem BŠ, ZC"/>
    <n v="80"/>
    <n v="0"/>
    <n v="0"/>
    <m/>
    <n v="632252"/>
    <x v="27"/>
    <x v="7"/>
    <x v="1"/>
  </r>
  <r>
    <x v="1"/>
    <x v="114"/>
    <s v="kg"/>
    <m/>
    <s v="BB, LC, RS, PT, VK BR"/>
    <n v="0"/>
    <n v="0"/>
    <n v="0"/>
    <m/>
    <n v="632252"/>
    <x v="27"/>
    <x v="7"/>
    <x v="1"/>
  </r>
  <r>
    <x v="1"/>
    <x v="54"/>
    <s v="kg"/>
    <m/>
    <s v="všetky okrem BŠ, ZC"/>
    <n v="1500"/>
    <n v="0"/>
    <n v="0"/>
    <m/>
    <n v="632252"/>
    <x v="27"/>
    <x v="7"/>
    <x v="1"/>
  </r>
  <r>
    <x v="1"/>
    <x v="3"/>
    <s v="kg"/>
    <m/>
    <s v="BB, LC, RS, PT, VK BR"/>
    <n v="0"/>
    <n v="0"/>
    <n v="0"/>
    <m/>
    <n v="632252"/>
    <x v="27"/>
    <x v="7"/>
    <x v="1"/>
  </r>
  <r>
    <x v="1"/>
    <x v="4"/>
    <s v="kg"/>
    <m/>
    <s v="všetky okrem BŠ, ZC"/>
    <n v="0"/>
    <n v="0"/>
    <n v="0"/>
    <m/>
    <n v="632252"/>
    <x v="27"/>
    <x v="7"/>
    <x v="1"/>
  </r>
  <r>
    <x v="1"/>
    <x v="89"/>
    <s v="kg"/>
    <m/>
    <s v="všetky okrem BŠ, ZC"/>
    <n v="0"/>
    <n v="0"/>
    <n v="0"/>
    <m/>
    <n v="632252"/>
    <x v="27"/>
    <x v="7"/>
    <x v="1"/>
  </r>
  <r>
    <x v="1"/>
    <x v="5"/>
    <s v="kg"/>
    <m/>
    <s v="všetky okrem BŠ, ZC"/>
    <n v="0"/>
    <n v="0"/>
    <n v="0"/>
    <m/>
    <n v="632252"/>
    <x v="27"/>
    <x v="7"/>
    <x v="1"/>
  </r>
  <r>
    <x v="1"/>
    <x v="6"/>
    <s v="kg"/>
    <m/>
    <s v="všetky okrem BŠ, ZC"/>
    <n v="350"/>
    <n v="0"/>
    <n v="0"/>
    <m/>
    <n v="632252"/>
    <x v="27"/>
    <x v="7"/>
    <x v="1"/>
  </r>
  <r>
    <x v="1"/>
    <x v="115"/>
    <s v="kg"/>
    <m/>
    <s v="BB, LC, RS, PT, VK BR"/>
    <n v="0"/>
    <n v="0"/>
    <n v="0"/>
    <m/>
    <n v="632252"/>
    <x v="27"/>
    <x v="7"/>
    <x v="1"/>
  </r>
  <r>
    <x v="1"/>
    <x v="140"/>
    <s v="kg"/>
    <m/>
    <s v="BB, LC, RS, PT, VK BR"/>
    <n v="0"/>
    <n v="0"/>
    <n v="0"/>
    <m/>
    <n v="632252"/>
    <x v="27"/>
    <x v="7"/>
    <x v="1"/>
  </r>
  <r>
    <x v="1"/>
    <x v="7"/>
    <s v="kg"/>
    <m/>
    <s v="BB, LC, RS, PT, VK BR"/>
    <n v="0"/>
    <n v="0"/>
    <n v="0"/>
    <m/>
    <n v="632252"/>
    <x v="27"/>
    <x v="7"/>
    <x v="1"/>
  </r>
  <r>
    <x v="1"/>
    <x v="141"/>
    <s v="kg"/>
    <m/>
    <s v="BB, LC, RS, PT, VK BR"/>
    <n v="0"/>
    <n v="0"/>
    <n v="0"/>
    <m/>
    <n v="632252"/>
    <x v="27"/>
    <x v="7"/>
    <x v="1"/>
  </r>
  <r>
    <x v="1"/>
    <x v="142"/>
    <s v="kg"/>
    <m/>
    <s v="BB, LC, RS, PT, VK BR"/>
    <n v="0"/>
    <n v="0"/>
    <n v="0"/>
    <m/>
    <n v="632252"/>
    <x v="27"/>
    <x v="7"/>
    <x v="1"/>
  </r>
  <r>
    <x v="1"/>
    <x v="143"/>
    <s v="kg"/>
    <m/>
    <s v="BB, LC, RS, PT, VK BR"/>
    <n v="0"/>
    <n v="0"/>
    <n v="0"/>
    <m/>
    <n v="632252"/>
    <x v="27"/>
    <x v="7"/>
    <x v="1"/>
  </r>
  <r>
    <x v="1"/>
    <x v="144"/>
    <s v="kg"/>
    <m/>
    <s v="BB, LC, RS, PT, VK BR"/>
    <n v="0"/>
    <n v="0"/>
    <n v="0"/>
    <m/>
    <n v="632252"/>
    <x v="27"/>
    <x v="7"/>
    <x v="1"/>
  </r>
  <r>
    <x v="1"/>
    <x v="8"/>
    <s v="kg"/>
    <m/>
    <s v="BB, LC, RS, PT, VK BR"/>
    <n v="0"/>
    <n v="0"/>
    <n v="0"/>
    <m/>
    <n v="632252"/>
    <x v="27"/>
    <x v="7"/>
    <x v="1"/>
  </r>
  <r>
    <x v="1"/>
    <x v="145"/>
    <s v="kg"/>
    <m/>
    <s v="BB, LC, RS, PT, VK BR"/>
    <n v="0"/>
    <n v="0"/>
    <n v="0"/>
    <m/>
    <n v="632252"/>
    <x v="27"/>
    <x v="7"/>
    <x v="1"/>
  </r>
  <r>
    <x v="1"/>
    <x v="135"/>
    <s v="kg"/>
    <m/>
    <s v="BB, LC, RS, PT, VK BR"/>
    <n v="0"/>
    <n v="0"/>
    <n v="0"/>
    <m/>
    <n v="632252"/>
    <x v="27"/>
    <x v="7"/>
    <x v="1"/>
  </r>
  <r>
    <x v="1"/>
    <x v="136"/>
    <s v="kg"/>
    <m/>
    <s v="BB, LC, RS, PT, VK BR"/>
    <n v="0"/>
    <n v="0"/>
    <n v="0"/>
    <m/>
    <n v="632252"/>
    <x v="27"/>
    <x v="7"/>
    <x v="1"/>
  </r>
  <r>
    <x v="1"/>
    <x v="146"/>
    <s v="kg"/>
    <m/>
    <s v="BB, LC, RS, PT, VK BR"/>
    <n v="0"/>
    <n v="0"/>
    <n v="0"/>
    <m/>
    <n v="632252"/>
    <x v="27"/>
    <x v="7"/>
    <x v="1"/>
  </r>
  <r>
    <x v="1"/>
    <x v="123"/>
    <s v="kg"/>
    <m/>
    <s v="BB, LC, RS, PT, VK BR"/>
    <n v="0"/>
    <n v="0"/>
    <n v="0"/>
    <m/>
    <n v="632252"/>
    <x v="27"/>
    <x v="7"/>
    <x v="1"/>
  </r>
  <r>
    <x v="1"/>
    <x v="9"/>
    <s v="kg"/>
    <m/>
    <s v="BB, LC, RS, PT, VK BR"/>
    <n v="0"/>
    <n v="0"/>
    <n v="0"/>
    <m/>
    <n v="632252"/>
    <x v="27"/>
    <x v="7"/>
    <x v="1"/>
  </r>
  <r>
    <x v="1"/>
    <x v="137"/>
    <s v="kg"/>
    <m/>
    <s v="BB, LC, RS, PT, VK BR"/>
    <n v="0"/>
    <n v="0"/>
    <n v="0"/>
    <m/>
    <n v="632252"/>
    <x v="27"/>
    <x v="7"/>
    <x v="1"/>
  </r>
  <r>
    <x v="1"/>
    <x v="99"/>
    <s v="kg"/>
    <m/>
    <s v="BB, LC, RS, PT, VK BR"/>
    <n v="0"/>
    <n v="0"/>
    <n v="0"/>
    <m/>
    <n v="632252"/>
    <x v="27"/>
    <x v="7"/>
    <x v="1"/>
  </r>
  <r>
    <x v="1"/>
    <x v="55"/>
    <s v="kg"/>
    <m/>
    <s v="BB, LC, RS, PT, VK BR"/>
    <n v="0"/>
    <n v="0"/>
    <n v="0"/>
    <m/>
    <n v="632252"/>
    <x v="27"/>
    <x v="7"/>
    <x v="1"/>
  </r>
  <r>
    <x v="1"/>
    <x v="56"/>
    <s v="kg"/>
    <m/>
    <s v="BB, LC, RS, PT, VK BR"/>
    <n v="0"/>
    <n v="0"/>
    <n v="0"/>
    <m/>
    <n v="632252"/>
    <x v="27"/>
    <x v="7"/>
    <x v="1"/>
  </r>
  <r>
    <x v="1"/>
    <x v="147"/>
    <s v="kg"/>
    <m/>
    <s v="BB, LC, RS, PT, VK BR"/>
    <n v="0"/>
    <n v="0"/>
    <n v="0"/>
    <m/>
    <n v="632252"/>
    <x v="27"/>
    <x v="7"/>
    <x v="1"/>
  </r>
  <r>
    <x v="1"/>
    <x v="148"/>
    <s v="kg"/>
    <m/>
    <s v="BB, LC, RS, PT, VK BR"/>
    <n v="0"/>
    <n v="0"/>
    <n v="0"/>
    <m/>
    <n v="632252"/>
    <x v="27"/>
    <x v="7"/>
    <x v="1"/>
  </r>
  <r>
    <x v="1"/>
    <x v="10"/>
    <s v="kg"/>
    <m/>
    <s v="BB, LC, RS, PT, VK BR"/>
    <n v="150"/>
    <n v="0"/>
    <n v="0"/>
    <m/>
    <n v="632252"/>
    <x v="27"/>
    <x v="7"/>
    <x v="1"/>
  </r>
  <r>
    <x v="1"/>
    <x v="149"/>
    <s v="kg"/>
    <m/>
    <s v="BB, LC, RS, PT, VK BR"/>
    <n v="0"/>
    <n v="0"/>
    <n v="0"/>
    <m/>
    <n v="632252"/>
    <x v="27"/>
    <x v="7"/>
    <x v="1"/>
  </r>
  <r>
    <x v="1"/>
    <x v="150"/>
    <s v="kg"/>
    <m/>
    <s v="BB, LC, RS, PT, VK BR"/>
    <n v="0"/>
    <n v="0"/>
    <n v="0"/>
    <m/>
    <n v="632252"/>
    <x v="27"/>
    <x v="7"/>
    <x v="1"/>
  </r>
  <r>
    <x v="1"/>
    <x v="151"/>
    <s v="kg"/>
    <m/>
    <s v="BB, LC, RS, PT, VK BR"/>
    <n v="0"/>
    <n v="0"/>
    <n v="0"/>
    <m/>
    <n v="632252"/>
    <x v="27"/>
    <x v="7"/>
    <x v="1"/>
  </r>
  <r>
    <x v="1"/>
    <x v="152"/>
    <s v="kg"/>
    <m/>
    <s v="BB, LC, RS, PT, VK BR"/>
    <n v="0"/>
    <n v="0"/>
    <n v="0"/>
    <m/>
    <n v="632252"/>
    <x v="27"/>
    <x v="7"/>
    <x v="1"/>
  </r>
  <r>
    <x v="1"/>
    <x v="154"/>
    <s v="kg"/>
    <m/>
    <s v="BB, LC, RS, PT, VK BR"/>
    <n v="0"/>
    <n v="0"/>
    <n v="0"/>
    <m/>
    <n v="632252"/>
    <x v="27"/>
    <x v="7"/>
    <x v="1"/>
  </r>
  <r>
    <x v="1"/>
    <x v="155"/>
    <s v="kg"/>
    <m/>
    <s v="BB, LC, RS, PT, VK BR"/>
    <n v="0"/>
    <n v="0"/>
    <n v="0"/>
    <m/>
    <n v="632252"/>
    <x v="27"/>
    <x v="7"/>
    <x v="1"/>
  </r>
  <r>
    <x v="1"/>
    <x v="156"/>
    <s v="kg"/>
    <m/>
    <s v="BB, LC, RS, PT, VK BR"/>
    <n v="0"/>
    <n v="0"/>
    <n v="0"/>
    <m/>
    <n v="632252"/>
    <x v="27"/>
    <x v="7"/>
    <x v="1"/>
  </r>
  <r>
    <x v="2"/>
    <x v="57"/>
    <s v="l"/>
    <s v="tuk 1,5% čerstvé"/>
    <s v="všetky"/>
    <n v="0"/>
    <n v="0"/>
    <n v="0"/>
    <m/>
    <n v="632252"/>
    <x v="27"/>
    <x v="7"/>
    <x v="1"/>
  </r>
  <r>
    <x v="2"/>
    <x v="58"/>
    <s v="l"/>
    <s v="tuk 3,5 % čerstvé"/>
    <s v="všetky"/>
    <n v="0"/>
    <n v="0"/>
    <n v="0"/>
    <m/>
    <n v="632252"/>
    <x v="27"/>
    <x v="7"/>
    <x v="1"/>
  </r>
  <r>
    <x v="2"/>
    <x v="157"/>
    <s v="l"/>
    <m/>
    <s v="všetky"/>
    <n v="0"/>
    <n v="0"/>
    <n v="0"/>
    <m/>
    <n v="632252"/>
    <x v="27"/>
    <x v="7"/>
    <x v="1"/>
  </r>
  <r>
    <x v="2"/>
    <x v="11"/>
    <s v="l"/>
    <s v="tuk 1,5% "/>
    <s v="všetky"/>
    <n v="0"/>
    <n v="0"/>
    <n v="0"/>
    <m/>
    <n v="632252"/>
    <x v="27"/>
    <x v="7"/>
    <x v="1"/>
  </r>
  <r>
    <x v="2"/>
    <x v="59"/>
    <s v="l"/>
    <s v="balenie 10l"/>
    <s v="všetky"/>
    <n v="0"/>
    <n v="0"/>
    <n v="0"/>
    <m/>
    <n v="632252"/>
    <x v="27"/>
    <x v="7"/>
    <x v="1"/>
  </r>
  <r>
    <x v="2"/>
    <x v="158"/>
    <s v="l"/>
    <s v="balenie 10l"/>
    <s v="všetky"/>
    <n v="0"/>
    <n v="0"/>
    <n v="0"/>
    <m/>
    <n v="632252"/>
    <x v="27"/>
    <x v="7"/>
    <x v="1"/>
  </r>
  <r>
    <x v="3"/>
    <x v="60"/>
    <s v="kg"/>
    <s v="balenie 145g"/>
    <s v="všetky"/>
    <n v="1700"/>
    <n v="0"/>
    <n v="0"/>
    <m/>
    <n v="632252"/>
    <x v="27"/>
    <x v="7"/>
    <x v="1"/>
  </r>
  <r>
    <x v="3"/>
    <x v="61"/>
    <s v="kg"/>
    <s v="balenie 145g"/>
    <s v="všetky"/>
    <n v="0"/>
    <n v="0"/>
    <n v="0"/>
    <m/>
    <n v="632252"/>
    <x v="27"/>
    <x v="7"/>
    <x v="1"/>
  </r>
  <r>
    <x v="3"/>
    <x v="100"/>
    <s v="kg"/>
    <s v="balenie 145g"/>
    <s v="všetky"/>
    <n v="2400"/>
    <n v="0"/>
    <n v="0"/>
    <m/>
    <n v="632252"/>
    <x v="27"/>
    <x v="7"/>
    <x v="1"/>
  </r>
  <r>
    <x v="3"/>
    <x v="159"/>
    <s v="kg"/>
    <s v="balenie 145g"/>
    <s v="všetky"/>
    <n v="0"/>
    <n v="0"/>
    <n v="0"/>
    <m/>
    <n v="632252"/>
    <x v="27"/>
    <x v="7"/>
    <x v="1"/>
  </r>
  <r>
    <x v="3"/>
    <x v="12"/>
    <s v="kg"/>
    <s v="balenie 1kg"/>
    <s v="všetky"/>
    <n v="0"/>
    <n v="0"/>
    <n v="0"/>
    <m/>
    <n v="632252"/>
    <x v="27"/>
    <x v="7"/>
    <x v="1"/>
  </r>
  <r>
    <x v="3"/>
    <x v="62"/>
    <s v="kg"/>
    <s v="balenie 1 kg "/>
    <s v="všetky"/>
    <n v="0"/>
    <n v="0"/>
    <n v="0"/>
    <m/>
    <n v="632252"/>
    <x v="27"/>
    <x v="7"/>
    <x v="1"/>
  </r>
  <r>
    <x v="3"/>
    <x v="101"/>
    <s v="l"/>
    <s v="balenie 1l"/>
    <s v="všetky"/>
    <n v="0"/>
    <n v="0"/>
    <n v="0"/>
    <m/>
    <n v="632252"/>
    <x v="27"/>
    <x v="7"/>
    <x v="1"/>
  </r>
  <r>
    <x v="3"/>
    <x v="160"/>
    <s v="l"/>
    <s v="balenie 0,5l"/>
    <s v="všetky"/>
    <n v="0"/>
    <n v="0"/>
    <n v="0"/>
    <m/>
    <n v="632252"/>
    <x v="27"/>
    <x v="7"/>
    <x v="1"/>
  </r>
  <r>
    <x v="3"/>
    <x v="63"/>
    <s v="l"/>
    <s v="balenie 0,5l"/>
    <s v="všetky"/>
    <n v="0"/>
    <n v="0"/>
    <n v="0"/>
    <m/>
    <n v="632252"/>
    <x v="27"/>
    <x v="7"/>
    <x v="1"/>
  </r>
  <r>
    <x v="3"/>
    <x v="102"/>
    <s v="l"/>
    <s v="balenie 1l"/>
    <s v="všetky"/>
    <n v="0"/>
    <n v="0"/>
    <n v="0"/>
    <m/>
    <n v="632252"/>
    <x v="27"/>
    <x v="7"/>
    <x v="1"/>
  </r>
  <r>
    <x v="3"/>
    <x v="133"/>
    <s v="l"/>
    <s v="balenie 1l tuk 3,5%"/>
    <s v="všetky"/>
    <n v="0"/>
    <n v="0"/>
    <n v="0"/>
    <m/>
    <n v="632252"/>
    <x v="27"/>
    <x v="7"/>
    <x v="1"/>
  </r>
  <r>
    <x v="3"/>
    <x v="64"/>
    <s v="kg"/>
    <s v="balenie 200g"/>
    <s v="všetky"/>
    <n v="1400"/>
    <n v="0"/>
    <n v="0"/>
    <m/>
    <n v="632252"/>
    <x v="27"/>
    <x v="7"/>
    <x v="1"/>
  </r>
  <r>
    <x v="3"/>
    <x v="90"/>
    <s v="kg"/>
    <s v="balenie 250g"/>
    <s v="všetky"/>
    <n v="90"/>
    <n v="0"/>
    <n v="0"/>
    <m/>
    <n v="632252"/>
    <x v="27"/>
    <x v="7"/>
    <x v="1"/>
  </r>
  <r>
    <x v="3"/>
    <x v="96"/>
    <s v="kg"/>
    <s v="balenie 5kg"/>
    <s v="všetky"/>
    <n v="340"/>
    <n v="0"/>
    <n v="0"/>
    <m/>
    <n v="632252"/>
    <x v="27"/>
    <x v="7"/>
    <x v="1"/>
  </r>
  <r>
    <x v="3"/>
    <x v="65"/>
    <s v="kg"/>
    <s v="balenie 250g"/>
    <s v="všetky"/>
    <n v="0"/>
    <n v="0"/>
    <n v="0"/>
    <m/>
    <n v="632252"/>
    <x v="27"/>
    <x v="7"/>
    <x v="1"/>
  </r>
  <r>
    <x v="3"/>
    <x v="66"/>
    <s v="kg"/>
    <s v="balenie 5kg"/>
    <s v="všetky"/>
    <n v="0"/>
    <n v="0"/>
    <n v="0"/>
    <m/>
    <n v="632252"/>
    <x v="27"/>
    <x v="7"/>
    <x v="1"/>
  </r>
  <r>
    <x v="3"/>
    <x v="13"/>
    <s v="kg"/>
    <s v="balenie 250g/0,5kg/1kg"/>
    <s v="všetky"/>
    <n v="0"/>
    <n v="0"/>
    <n v="0"/>
    <m/>
    <n v="632252"/>
    <x v="27"/>
    <x v="7"/>
    <x v="1"/>
  </r>
  <r>
    <x v="3"/>
    <x v="14"/>
    <s v="kg"/>
    <s v="balenie 1kg"/>
    <s v="všetky"/>
    <n v="0"/>
    <n v="0"/>
    <n v="0"/>
    <m/>
    <n v="632252"/>
    <x v="27"/>
    <x v="7"/>
    <x v="1"/>
  </r>
  <r>
    <x v="3"/>
    <x v="67"/>
    <s v="kg"/>
    <s v="balenie 200g"/>
    <s v="všetky"/>
    <n v="0"/>
    <n v="0"/>
    <n v="0"/>
    <m/>
    <n v="632252"/>
    <x v="27"/>
    <x v="7"/>
    <x v="1"/>
  </r>
  <r>
    <x v="3"/>
    <x v="161"/>
    <s v="l"/>
    <m/>
    <s v="všetky"/>
    <n v="0"/>
    <n v="0"/>
    <n v="0"/>
    <m/>
    <n v="632252"/>
    <x v="27"/>
    <x v="7"/>
    <x v="1"/>
  </r>
  <r>
    <x v="3"/>
    <x v="68"/>
    <s v="kg"/>
    <s v="300g"/>
    <s v="všetky"/>
    <n v="0"/>
    <n v="0"/>
    <n v="0"/>
    <m/>
    <n v="632252"/>
    <x v="27"/>
    <x v="7"/>
    <x v="1"/>
  </r>
  <r>
    <x v="3"/>
    <x v="69"/>
    <s v="kg"/>
    <s v="300g"/>
    <s v="všetky"/>
    <n v="0"/>
    <n v="0"/>
    <n v="0"/>
    <m/>
    <n v="632252"/>
    <x v="27"/>
    <x v="7"/>
    <x v="1"/>
  </r>
  <r>
    <x v="3"/>
    <x v="70"/>
    <s v="kg"/>
    <s v="250g"/>
    <s v="všetky"/>
    <n v="0"/>
    <n v="0"/>
    <n v="0"/>
    <m/>
    <n v="632252"/>
    <x v="27"/>
    <x v="7"/>
    <x v="1"/>
  </r>
  <r>
    <x v="3"/>
    <x v="71"/>
    <s v="kg"/>
    <s v="250g"/>
    <s v="všetky"/>
    <n v="0"/>
    <n v="0"/>
    <n v="0"/>
    <m/>
    <n v="632252"/>
    <x v="27"/>
    <x v="7"/>
    <x v="1"/>
  </r>
  <r>
    <x v="3"/>
    <x v="15"/>
    <s v="kg"/>
    <s v="tuk 82% Balenie 250g"/>
    <s v="všetky"/>
    <n v="500"/>
    <n v="0"/>
    <n v="0"/>
    <m/>
    <n v="632252"/>
    <x v="27"/>
    <x v="7"/>
    <x v="1"/>
  </r>
  <r>
    <x v="3"/>
    <x v="162"/>
    <s v="kg"/>
    <s v="tuk 82% balenie 5kg"/>
    <s v="všetky"/>
    <n v="0"/>
    <n v="0"/>
    <n v="0"/>
    <m/>
    <n v="632252"/>
    <x v="27"/>
    <x v="7"/>
    <x v="1"/>
  </r>
  <r>
    <x v="3"/>
    <x v="163"/>
    <s v="kg"/>
    <s v="balenie cca 200g"/>
    <s v="všetky"/>
    <n v="0"/>
    <n v="0"/>
    <n v="0"/>
    <m/>
    <n v="632252"/>
    <x v="27"/>
    <x v="7"/>
    <x v="1"/>
  </r>
  <r>
    <x v="3"/>
    <x v="72"/>
    <s v="kg"/>
    <m/>
    <s v="všetky"/>
    <n v="0"/>
    <n v="0"/>
    <n v="0"/>
    <m/>
    <n v="632252"/>
    <x v="27"/>
    <x v="7"/>
    <x v="1"/>
  </r>
  <r>
    <x v="3"/>
    <x v="164"/>
    <s v="kg"/>
    <s v="balenie cca 200g"/>
    <s v="všetky"/>
    <n v="0"/>
    <n v="0"/>
    <n v="0"/>
    <m/>
    <n v="632252"/>
    <x v="27"/>
    <x v="7"/>
    <x v="1"/>
  </r>
  <r>
    <x v="3"/>
    <x v="73"/>
    <s v="kg"/>
    <m/>
    <s v="všetky"/>
    <n v="0"/>
    <n v="0"/>
    <n v="0"/>
    <m/>
    <n v="632252"/>
    <x v="27"/>
    <x v="7"/>
    <x v="1"/>
  </r>
  <r>
    <x v="3"/>
    <x v="103"/>
    <s v="l"/>
    <s v="balenie 10l"/>
    <s v="všetky"/>
    <n v="0"/>
    <n v="0"/>
    <n v="0"/>
    <m/>
    <n v="632252"/>
    <x v="27"/>
    <x v="7"/>
    <x v="1"/>
  </r>
  <r>
    <x v="1"/>
    <x v="104"/>
    <s v="kg"/>
    <m/>
    <s v="BB, LC, RS, PT, VK BR"/>
    <n v="0"/>
    <n v="0"/>
    <n v="0"/>
    <m/>
    <n v="632252"/>
    <x v="27"/>
    <x v="7"/>
    <x v="1"/>
  </r>
  <r>
    <x v="1"/>
    <x v="138"/>
    <s v="kg"/>
    <m/>
    <s v="BB, LC, RS, PT, VK BR"/>
    <n v="140"/>
    <n v="0"/>
    <n v="0"/>
    <m/>
    <n v="632252"/>
    <x v="27"/>
    <x v="7"/>
    <x v="1"/>
  </r>
  <r>
    <x v="1"/>
    <x v="165"/>
    <s v="kg"/>
    <m/>
    <s v="BB, LC, RS, PT, VK BR"/>
    <n v="0"/>
    <n v="0"/>
    <n v="0"/>
    <m/>
    <n v="632252"/>
    <x v="27"/>
    <x v="7"/>
    <x v="1"/>
  </r>
  <r>
    <x v="1"/>
    <x v="166"/>
    <s v="kg"/>
    <m/>
    <s v="BB, LC, RS, PT, VK BR"/>
    <n v="0"/>
    <n v="0"/>
    <n v="0"/>
    <m/>
    <n v="632252"/>
    <x v="27"/>
    <x v="7"/>
    <x v="1"/>
  </r>
  <r>
    <x v="1"/>
    <x v="167"/>
    <s v="kg"/>
    <m/>
    <s v="BB, LC, RS, PT, VK BR"/>
    <n v="0"/>
    <n v="0"/>
    <n v="0"/>
    <m/>
    <n v="632252"/>
    <x v="27"/>
    <x v="7"/>
    <x v="1"/>
  </r>
  <r>
    <x v="1"/>
    <x v="16"/>
    <s v="kg"/>
    <m/>
    <s v="BB, LC, RS, PT, VK BR"/>
    <n v="0"/>
    <n v="0"/>
    <n v="0"/>
    <m/>
    <n v="632252"/>
    <x v="27"/>
    <x v="7"/>
    <x v="1"/>
  </r>
  <r>
    <x v="1"/>
    <x v="168"/>
    <s v="kg"/>
    <m/>
    <s v="BB, LC, RS, PT, VK BR"/>
    <n v="0"/>
    <n v="0"/>
    <n v="0"/>
    <m/>
    <n v="632252"/>
    <x v="27"/>
    <x v="7"/>
    <x v="1"/>
  </r>
  <r>
    <x v="1"/>
    <x v="74"/>
    <s v="kg"/>
    <m/>
    <s v="BB, LC, RS, PT, VK BR"/>
    <n v="100"/>
    <n v="0"/>
    <n v="0"/>
    <m/>
    <n v="632252"/>
    <x v="27"/>
    <x v="7"/>
    <x v="1"/>
  </r>
  <r>
    <x v="1"/>
    <x v="17"/>
    <s v="kg"/>
    <m/>
    <s v="BB, LC, RS, PT, VK BR"/>
    <n v="0"/>
    <n v="0"/>
    <n v="0"/>
    <m/>
    <n v="632252"/>
    <x v="27"/>
    <x v="7"/>
    <x v="1"/>
  </r>
  <r>
    <x v="1"/>
    <x v="169"/>
    <s v="kg"/>
    <m/>
    <s v="BB, LC, RS, PT, VK BR"/>
    <n v="0"/>
    <n v="0"/>
    <n v="0"/>
    <m/>
    <n v="632252"/>
    <x v="27"/>
    <x v="7"/>
    <x v="1"/>
  </r>
  <r>
    <x v="1"/>
    <x v="18"/>
    <s v="kg"/>
    <m/>
    <s v="BB, LC, RS, PT, VK BR"/>
    <n v="0"/>
    <n v="0"/>
    <n v="0"/>
    <m/>
    <n v="632252"/>
    <x v="27"/>
    <x v="7"/>
    <x v="1"/>
  </r>
  <r>
    <x v="1"/>
    <x v="105"/>
    <s v="kg"/>
    <m/>
    <s v="BB, LC, RS, PT, VK BR"/>
    <n v="0"/>
    <n v="0"/>
    <n v="0"/>
    <m/>
    <n v="632252"/>
    <x v="27"/>
    <x v="7"/>
    <x v="1"/>
  </r>
  <r>
    <x v="1"/>
    <x v="106"/>
    <s v="kg"/>
    <m/>
    <s v="BB, LC, RS, PT, VK BR"/>
    <n v="0"/>
    <n v="0"/>
    <n v="0"/>
    <m/>
    <n v="632252"/>
    <x v="27"/>
    <x v="7"/>
    <x v="1"/>
  </r>
  <r>
    <x v="1"/>
    <x v="139"/>
    <s v="kg"/>
    <m/>
    <s v="BB, LC, RS, PT, VK BR"/>
    <n v="0"/>
    <n v="0"/>
    <n v="0"/>
    <m/>
    <n v="632252"/>
    <x v="27"/>
    <x v="7"/>
    <x v="1"/>
  </r>
  <r>
    <x v="1"/>
    <x v="75"/>
    <s v="kg"/>
    <m/>
    <s v="BB, LC, RS, PT, VK BR"/>
    <n v="0"/>
    <n v="0"/>
    <n v="0"/>
    <m/>
    <n v="632252"/>
    <x v="27"/>
    <x v="7"/>
    <x v="1"/>
  </r>
  <r>
    <x v="1"/>
    <x v="170"/>
    <s v="kg"/>
    <m/>
    <s v="BB, LC, RS, PT, VK BR"/>
    <n v="0"/>
    <n v="0"/>
    <n v="0"/>
    <m/>
    <n v="632252"/>
    <x v="27"/>
    <x v="7"/>
    <x v="1"/>
  </r>
  <r>
    <x v="1"/>
    <x v="171"/>
    <s v="kg"/>
    <m/>
    <s v="BB, LC, RS, PT, VK BR"/>
    <n v="0"/>
    <n v="0"/>
    <n v="0"/>
    <m/>
    <n v="632252"/>
    <x v="27"/>
    <x v="7"/>
    <x v="1"/>
  </r>
  <r>
    <x v="1"/>
    <x v="172"/>
    <s v="kg"/>
    <m/>
    <s v="BB, LC, RS, PT, VK BR"/>
    <n v="0"/>
    <n v="0"/>
    <n v="0"/>
    <m/>
    <n v="632252"/>
    <x v="27"/>
    <x v="7"/>
    <x v="1"/>
  </r>
  <r>
    <x v="1"/>
    <x v="173"/>
    <s v="kg"/>
    <m/>
    <s v="BB, LC, RS, PT, VK BR"/>
    <n v="0"/>
    <n v="0"/>
    <n v="0"/>
    <m/>
    <n v="632252"/>
    <x v="27"/>
    <x v="7"/>
    <x v="1"/>
  </r>
  <r>
    <x v="1"/>
    <x v="174"/>
    <s v="kg"/>
    <m/>
    <s v="BB, LC, RS, PT, VK BR"/>
    <n v="0"/>
    <n v="0"/>
    <n v="0"/>
    <m/>
    <n v="632252"/>
    <x v="27"/>
    <x v="7"/>
    <x v="1"/>
  </r>
  <r>
    <x v="1"/>
    <x v="19"/>
    <s v="kg"/>
    <m/>
    <s v="BB, LC, RS, PT, VK BR"/>
    <n v="85"/>
    <n v="0"/>
    <n v="0"/>
    <m/>
    <n v="632252"/>
    <x v="27"/>
    <x v="7"/>
    <x v="1"/>
  </r>
  <r>
    <x v="1"/>
    <x v="175"/>
    <s v="kg"/>
    <m/>
    <s v="BB, LC, RS, PT, VK BR"/>
    <n v="0"/>
    <n v="0"/>
    <n v="0"/>
    <m/>
    <n v="632252"/>
    <x v="27"/>
    <x v="7"/>
    <x v="1"/>
  </r>
  <r>
    <x v="1"/>
    <x v="176"/>
    <s v="kg"/>
    <m/>
    <s v="BB, LC, RS, PT, VK BR"/>
    <n v="0"/>
    <n v="0"/>
    <n v="0"/>
    <m/>
    <n v="632252"/>
    <x v="27"/>
    <x v="7"/>
    <x v="1"/>
  </r>
  <r>
    <x v="1"/>
    <x v="177"/>
    <s v="kg"/>
    <m/>
    <s v="BB, LC, RS, PT, VK BR"/>
    <n v="0"/>
    <n v="0"/>
    <n v="0"/>
    <m/>
    <n v="632252"/>
    <x v="27"/>
    <x v="7"/>
    <x v="1"/>
  </r>
  <r>
    <x v="1"/>
    <x v="178"/>
    <s v="kg"/>
    <m/>
    <s v="BB, LC, RS, PT, VK BR"/>
    <n v="0"/>
    <n v="0"/>
    <n v="0"/>
    <m/>
    <n v="632252"/>
    <x v="27"/>
    <x v="7"/>
    <x v="1"/>
  </r>
  <r>
    <x v="1"/>
    <x v="179"/>
    <s v="kg"/>
    <m/>
    <s v="BB, LC, RS, PT, VK BR"/>
    <n v="0"/>
    <n v="0"/>
    <n v="0"/>
    <m/>
    <n v="632252"/>
    <x v="27"/>
    <x v="7"/>
    <x v="1"/>
  </r>
  <r>
    <x v="4"/>
    <x v="107"/>
    <s v="kg"/>
    <m/>
    <s v="ZV, ZH, KA, DT"/>
    <n v="0"/>
    <n v="0"/>
    <n v="0"/>
    <m/>
    <n v="632252"/>
    <x v="27"/>
    <x v="7"/>
    <x v="1"/>
  </r>
  <r>
    <x v="4"/>
    <x v="76"/>
    <s v="kg"/>
    <m/>
    <s v="ZV, ZH, KA, DT"/>
    <n v="0"/>
    <n v="0"/>
    <n v="0"/>
    <m/>
    <n v="632252"/>
    <x v="27"/>
    <x v="7"/>
    <x v="1"/>
  </r>
  <r>
    <x v="4"/>
    <x v="180"/>
    <s v="kg"/>
    <m/>
    <s v="ZV, ZH, KA, DT"/>
    <n v="0"/>
    <n v="0"/>
    <n v="0"/>
    <m/>
    <n v="632252"/>
    <x v="27"/>
    <x v="7"/>
    <x v="1"/>
  </r>
  <r>
    <x v="4"/>
    <x v="77"/>
    <s v="kg"/>
    <m/>
    <s v="ZV, ZH, KA, DT"/>
    <n v="40"/>
    <n v="0"/>
    <n v="0"/>
    <m/>
    <n v="632252"/>
    <x v="27"/>
    <x v="7"/>
    <x v="1"/>
  </r>
  <r>
    <x v="4"/>
    <x v="20"/>
    <s v="kg"/>
    <m/>
    <s v="BB, LC, RS, PT, VK BR"/>
    <n v="0"/>
    <n v="0"/>
    <n v="0"/>
    <m/>
    <n v="632252"/>
    <x v="27"/>
    <x v="7"/>
    <x v="1"/>
  </r>
  <r>
    <x v="4"/>
    <x v="78"/>
    <s v="kg"/>
    <m/>
    <s v="BB, LC, RS, PT, VK BR"/>
    <n v="0"/>
    <n v="0"/>
    <n v="0"/>
    <m/>
    <n v="632252"/>
    <x v="27"/>
    <x v="7"/>
    <x v="1"/>
  </r>
  <r>
    <x v="4"/>
    <x v="116"/>
    <s v="kg"/>
    <m/>
    <s v="BB, LC, RS, PT, VK BR"/>
    <n v="120"/>
    <n v="0"/>
    <n v="0"/>
    <m/>
    <n v="632252"/>
    <x v="27"/>
    <x v="7"/>
    <x v="1"/>
  </r>
  <r>
    <x v="4"/>
    <x v="117"/>
    <s v="kg"/>
    <m/>
    <s v="BB, LC, RS, PT, VK BR"/>
    <n v="0"/>
    <n v="0"/>
    <n v="0"/>
    <m/>
    <n v="632252"/>
    <x v="27"/>
    <x v="7"/>
    <x v="1"/>
  </r>
  <r>
    <x v="4"/>
    <x v="124"/>
    <s v="kg"/>
    <m/>
    <s v="BB, LC, RS, PT, VK BR"/>
    <n v="0"/>
    <n v="0"/>
    <n v="0"/>
    <m/>
    <n v="632252"/>
    <x v="27"/>
    <x v="7"/>
    <x v="1"/>
  </r>
  <r>
    <x v="4"/>
    <x v="181"/>
    <s v="kg"/>
    <m/>
    <s v="BB, LC, RS, PT, VK BR"/>
    <n v="0"/>
    <n v="0"/>
    <n v="0"/>
    <m/>
    <n v="632252"/>
    <x v="27"/>
    <x v="7"/>
    <x v="1"/>
  </r>
  <r>
    <x v="4"/>
    <x v="182"/>
    <s v="kg"/>
    <m/>
    <s v="BB, LC, RS, PT, VK BR"/>
    <n v="0"/>
    <n v="0"/>
    <n v="0"/>
    <m/>
    <n v="632252"/>
    <x v="27"/>
    <x v="7"/>
    <x v="1"/>
  </r>
  <r>
    <x v="4"/>
    <x v="183"/>
    <s v="kg"/>
    <m/>
    <s v="BB, LC, RS, PT, VK BR"/>
    <n v="0"/>
    <n v="0"/>
    <n v="0"/>
    <m/>
    <n v="632252"/>
    <x v="27"/>
    <x v="7"/>
    <x v="1"/>
  </r>
  <r>
    <x v="4"/>
    <x v="184"/>
    <s v="kg"/>
    <m/>
    <s v="BB, LC, RS, PT, VK BR"/>
    <n v="0"/>
    <n v="0"/>
    <n v="0"/>
    <m/>
    <n v="632252"/>
    <x v="27"/>
    <x v="7"/>
    <x v="1"/>
  </r>
  <r>
    <x v="4"/>
    <x v="125"/>
    <s v="kg"/>
    <m/>
    <s v="BB, LC, RS, PT, VK BR"/>
    <n v="0"/>
    <n v="0"/>
    <n v="0"/>
    <m/>
    <n v="632252"/>
    <x v="27"/>
    <x v="7"/>
    <x v="1"/>
  </r>
  <r>
    <x v="4"/>
    <x v="185"/>
    <s v="kg"/>
    <m/>
    <s v="BB, LC, RS, PT, VK BR"/>
    <n v="0"/>
    <n v="0"/>
    <n v="0"/>
    <m/>
    <n v="632252"/>
    <x v="27"/>
    <x v="7"/>
    <x v="1"/>
  </r>
  <r>
    <x v="4"/>
    <x v="126"/>
    <s v="kg"/>
    <m/>
    <s v="BB, LC, RS, PT, VK BR"/>
    <n v="0"/>
    <n v="0"/>
    <n v="0"/>
    <m/>
    <n v="632252"/>
    <x v="27"/>
    <x v="7"/>
    <x v="1"/>
  </r>
  <r>
    <x v="4"/>
    <x v="127"/>
    <s v="kg"/>
    <m/>
    <s v="všetky okrem BŠ, ZC"/>
    <n v="0"/>
    <n v="0"/>
    <n v="0"/>
    <m/>
    <n v="632252"/>
    <x v="27"/>
    <x v="7"/>
    <x v="1"/>
  </r>
  <r>
    <x v="4"/>
    <x v="186"/>
    <s v="kg"/>
    <m/>
    <s v="ZV, ZH, KA, DT"/>
    <n v="0"/>
    <n v="0"/>
    <n v="0"/>
    <m/>
    <n v="632252"/>
    <x v="27"/>
    <x v="7"/>
    <x v="1"/>
  </r>
  <r>
    <x v="4"/>
    <x v="108"/>
    <s v="kg"/>
    <m/>
    <s v="ZV, ZH, KA, DT"/>
    <n v="120"/>
    <n v="0"/>
    <n v="0"/>
    <m/>
    <n v="632252"/>
    <x v="27"/>
    <x v="7"/>
    <x v="1"/>
  </r>
  <r>
    <x v="4"/>
    <x v="21"/>
    <s v="kg"/>
    <m/>
    <s v="ZV, ZH, KA, DT"/>
    <n v="0"/>
    <n v="0"/>
    <n v="0"/>
    <m/>
    <n v="632252"/>
    <x v="27"/>
    <x v="7"/>
    <x v="1"/>
  </r>
  <r>
    <x v="4"/>
    <x v="187"/>
    <s v="kg"/>
    <m/>
    <s v="ZV, ZH, KA, DT"/>
    <n v="0"/>
    <n v="0"/>
    <n v="0"/>
    <m/>
    <n v="632252"/>
    <x v="27"/>
    <x v="7"/>
    <x v="1"/>
  </r>
  <r>
    <x v="4"/>
    <x v="118"/>
    <s v="kg"/>
    <m/>
    <s v="BB, LC, RS, PT, VK BR"/>
    <n v="0"/>
    <n v="0"/>
    <n v="0"/>
    <m/>
    <n v="632252"/>
    <x v="27"/>
    <x v="7"/>
    <x v="1"/>
  </r>
  <r>
    <x v="4"/>
    <x v="188"/>
    <s v="kg"/>
    <m/>
    <s v="ZV, ZH, KA, DT"/>
    <n v="0"/>
    <n v="0"/>
    <n v="0"/>
    <m/>
    <n v="632252"/>
    <x v="27"/>
    <x v="7"/>
    <x v="1"/>
  </r>
  <r>
    <x v="4"/>
    <x v="189"/>
    <s v="kg"/>
    <m/>
    <s v="ZV, ZH, KA, DT"/>
    <n v="0"/>
    <n v="0"/>
    <n v="0"/>
    <m/>
    <n v="632252"/>
    <x v="27"/>
    <x v="7"/>
    <x v="1"/>
  </r>
  <r>
    <x v="4"/>
    <x v="91"/>
    <s v="kg"/>
    <m/>
    <s v="ZV, ZH, KA, DT"/>
    <n v="0"/>
    <n v="0"/>
    <n v="0"/>
    <m/>
    <n v="632252"/>
    <x v="27"/>
    <x v="7"/>
    <x v="1"/>
  </r>
  <r>
    <x v="4"/>
    <x v="190"/>
    <s v="kg"/>
    <m/>
    <s v="BB, LC, RS, PT, VK BR"/>
    <n v="0"/>
    <n v="0"/>
    <n v="0"/>
    <m/>
    <n v="632252"/>
    <x v="27"/>
    <x v="7"/>
    <x v="1"/>
  </r>
  <r>
    <x v="4"/>
    <x v="191"/>
    <s v="kg"/>
    <m/>
    <s v="ZV, ZH, KA, DT"/>
    <n v="0"/>
    <n v="0"/>
    <n v="0"/>
    <m/>
    <n v="632252"/>
    <x v="27"/>
    <x v="7"/>
    <x v="1"/>
  </r>
  <r>
    <x v="4"/>
    <x v="22"/>
    <s v="kg"/>
    <m/>
    <s v="BB, LC, RS, PT, VK BR"/>
    <n v="0"/>
    <n v="0"/>
    <n v="0"/>
    <m/>
    <n v="632252"/>
    <x v="27"/>
    <x v="7"/>
    <x v="1"/>
  </r>
  <r>
    <x v="4"/>
    <x v="192"/>
    <s v="kg"/>
    <m/>
    <s v="BB, LC, RS, PT, VK BR"/>
    <n v="0"/>
    <n v="0"/>
    <n v="0"/>
    <m/>
    <n v="632252"/>
    <x v="27"/>
    <x v="7"/>
    <x v="1"/>
  </r>
  <r>
    <x v="4"/>
    <x v="23"/>
    <s v="kg"/>
    <m/>
    <s v="všetky okrem BŠ, ZC"/>
    <n v="60"/>
    <n v="0"/>
    <n v="0"/>
    <m/>
    <n v="632252"/>
    <x v="27"/>
    <x v="7"/>
    <x v="1"/>
  </r>
  <r>
    <x v="4"/>
    <x v="92"/>
    <s v="kg"/>
    <m/>
    <s v="ZV, ZH, KA, DT"/>
    <n v="0"/>
    <n v="0"/>
    <n v="0"/>
    <m/>
    <n v="632252"/>
    <x v="27"/>
    <x v="7"/>
    <x v="1"/>
  </r>
  <r>
    <x v="4"/>
    <x v="109"/>
    <s v="kg"/>
    <m/>
    <s v="BB, LC, RS, PT, VK BR"/>
    <n v="0"/>
    <n v="0"/>
    <n v="0"/>
    <m/>
    <n v="632252"/>
    <x v="27"/>
    <x v="7"/>
    <x v="1"/>
  </r>
  <r>
    <x v="4"/>
    <x v="79"/>
    <s v="kg"/>
    <m/>
    <s v="BB, LC, RS, PT, VK BR"/>
    <n v="0"/>
    <n v="0"/>
    <n v="0"/>
    <m/>
    <n v="632252"/>
    <x v="27"/>
    <x v="7"/>
    <x v="1"/>
  </r>
  <r>
    <x v="4"/>
    <x v="193"/>
    <s v="kg"/>
    <m/>
    <s v="ZV, ZH, KA, DT"/>
    <n v="0"/>
    <n v="0"/>
    <n v="0"/>
    <m/>
    <n v="632252"/>
    <x v="27"/>
    <x v="7"/>
    <x v="1"/>
  </r>
  <r>
    <x v="4"/>
    <x v="128"/>
    <s v="kg"/>
    <m/>
    <s v="BB, LC, RS, PT, VK BR"/>
    <n v="0"/>
    <n v="0"/>
    <n v="0"/>
    <m/>
    <n v="632252"/>
    <x v="27"/>
    <x v="7"/>
    <x v="1"/>
  </r>
  <r>
    <x v="4"/>
    <x v="24"/>
    <s v="kg"/>
    <m/>
    <s v="BB, LC, RS, PT, VK BR"/>
    <n v="12"/>
    <n v="0"/>
    <n v="0"/>
    <m/>
    <n v="632252"/>
    <x v="27"/>
    <x v="7"/>
    <x v="1"/>
  </r>
  <r>
    <x v="4"/>
    <x v="80"/>
    <s v="kg"/>
    <m/>
    <s v="ZV, ZH, KA, DT"/>
    <n v="10"/>
    <n v="0"/>
    <n v="0"/>
    <m/>
    <n v="632252"/>
    <x v="27"/>
    <x v="7"/>
    <x v="1"/>
  </r>
  <r>
    <x v="4"/>
    <x v="81"/>
    <s v="kg"/>
    <m/>
    <s v="BB, LC, RS, PT, VK BR"/>
    <n v="12"/>
    <n v="0"/>
    <n v="0"/>
    <m/>
    <n v="632252"/>
    <x v="27"/>
    <x v="7"/>
    <x v="1"/>
  </r>
  <r>
    <x v="4"/>
    <x v="93"/>
    <s v="kg"/>
    <m/>
    <s v="všetky okrem BŠ, ZC"/>
    <n v="0"/>
    <n v="0"/>
    <n v="0"/>
    <m/>
    <n v="632252"/>
    <x v="27"/>
    <x v="7"/>
    <x v="1"/>
  </r>
  <r>
    <x v="4"/>
    <x v="134"/>
    <s v="kg"/>
    <m/>
    <s v="všetky okrem BŠ, ZC"/>
    <n v="0"/>
    <n v="0"/>
    <n v="0"/>
    <m/>
    <n v="632252"/>
    <x v="27"/>
    <x v="7"/>
    <x v="1"/>
  </r>
  <r>
    <x v="4"/>
    <x v="82"/>
    <s v="kg"/>
    <m/>
    <s v="ZV, ZH, KA, DT"/>
    <n v="0"/>
    <n v="0"/>
    <n v="0"/>
    <m/>
    <n v="632252"/>
    <x v="27"/>
    <x v="7"/>
    <x v="1"/>
  </r>
  <r>
    <x v="4"/>
    <x v="110"/>
    <s v="kg"/>
    <m/>
    <s v="BB, LC, RS, PT, VK BR"/>
    <n v="0"/>
    <n v="0"/>
    <n v="0"/>
    <m/>
    <n v="632252"/>
    <x v="27"/>
    <x v="7"/>
    <x v="1"/>
  </r>
  <r>
    <x v="4"/>
    <x v="194"/>
    <s v="kg"/>
    <m/>
    <s v="BB, LC, RS, PT, VK BR"/>
    <n v="0"/>
    <n v="0"/>
    <n v="0"/>
    <m/>
    <n v="632252"/>
    <x v="27"/>
    <x v="7"/>
    <x v="1"/>
  </r>
  <r>
    <x v="4"/>
    <x v="195"/>
    <s v="kg"/>
    <m/>
    <s v="ZV, ZH, KA, DT"/>
    <n v="0"/>
    <n v="0"/>
    <n v="0"/>
    <m/>
    <n v="632252"/>
    <x v="27"/>
    <x v="7"/>
    <x v="1"/>
  </r>
  <r>
    <x v="4"/>
    <x v="196"/>
    <s v="kg"/>
    <m/>
    <s v="ZV, ZH, KA, DT"/>
    <n v="0"/>
    <n v="0"/>
    <n v="0"/>
    <m/>
    <n v="632252"/>
    <x v="27"/>
    <x v="7"/>
    <x v="1"/>
  </r>
  <r>
    <x v="4"/>
    <x v="197"/>
    <s v="kg"/>
    <m/>
    <s v="ZV, ZH, KA, DT"/>
    <n v="0"/>
    <n v="0"/>
    <n v="0"/>
    <m/>
    <n v="632252"/>
    <x v="27"/>
    <x v="7"/>
    <x v="1"/>
  </r>
  <r>
    <x v="4"/>
    <x v="198"/>
    <s v="kg"/>
    <m/>
    <s v="ZV, ZH, KA, DT"/>
    <n v="0"/>
    <n v="0"/>
    <n v="0"/>
    <m/>
    <n v="632252"/>
    <x v="27"/>
    <x v="7"/>
    <x v="1"/>
  </r>
  <r>
    <x v="4"/>
    <x v="199"/>
    <s v="kg"/>
    <m/>
    <s v="ZV, ZH, KA, DT"/>
    <n v="0"/>
    <n v="0"/>
    <n v="0"/>
    <m/>
    <n v="632252"/>
    <x v="27"/>
    <x v="7"/>
    <x v="1"/>
  </r>
  <r>
    <x v="4"/>
    <x v="200"/>
    <s v="kg"/>
    <m/>
    <s v="ZV, ZH, KA, DT"/>
    <n v="0"/>
    <n v="0"/>
    <n v="0"/>
    <m/>
    <n v="632252"/>
    <x v="27"/>
    <x v="7"/>
    <x v="1"/>
  </r>
  <r>
    <x v="4"/>
    <x v="83"/>
    <s v="kg"/>
    <m/>
    <s v="BB, LC, RS, PT, VK BR"/>
    <n v="170"/>
    <n v="0"/>
    <n v="0"/>
    <m/>
    <n v="632252"/>
    <x v="27"/>
    <x v="7"/>
    <x v="1"/>
  </r>
  <r>
    <x v="4"/>
    <x v="111"/>
    <s v="kg"/>
    <m/>
    <s v="BB, LC, RS, PT, VK BR"/>
    <n v="9"/>
    <n v="0"/>
    <n v="0"/>
    <m/>
    <n v="632252"/>
    <x v="27"/>
    <x v="7"/>
    <x v="1"/>
  </r>
  <r>
    <x v="4"/>
    <x v="25"/>
    <s v="kg"/>
    <m/>
    <s v="všetky okrem BŠ, ZC"/>
    <n v="210"/>
    <n v="0"/>
    <n v="0"/>
    <m/>
    <n v="632252"/>
    <x v="27"/>
    <x v="7"/>
    <x v="1"/>
  </r>
  <r>
    <x v="4"/>
    <x v="26"/>
    <s v="kg"/>
    <m/>
    <s v="BB, LC, RS, PT, VK BR"/>
    <n v="30"/>
    <n v="0"/>
    <n v="0"/>
    <m/>
    <n v="632252"/>
    <x v="27"/>
    <x v="7"/>
    <x v="1"/>
  </r>
  <r>
    <x v="4"/>
    <x v="84"/>
    <s v="kg"/>
    <m/>
    <s v="všetky okrem BŠ, ZC"/>
    <n v="70"/>
    <n v="0"/>
    <n v="0"/>
    <m/>
    <n v="632252"/>
    <x v="27"/>
    <x v="7"/>
    <x v="1"/>
  </r>
  <r>
    <x v="4"/>
    <x v="201"/>
    <s v="kg"/>
    <m/>
    <s v="BB, LC, RS, PT, VK BR"/>
    <n v="0"/>
    <n v="0"/>
    <n v="0"/>
    <m/>
    <n v="632252"/>
    <x v="27"/>
    <x v="7"/>
    <x v="1"/>
  </r>
  <r>
    <x v="4"/>
    <x v="202"/>
    <s v="kg"/>
    <m/>
    <s v="ZV, ZH, KA, DT"/>
    <n v="0"/>
    <n v="0"/>
    <n v="0"/>
    <m/>
    <n v="632252"/>
    <x v="27"/>
    <x v="7"/>
    <x v="1"/>
  </r>
  <r>
    <x v="4"/>
    <x v="203"/>
    <s v="kg"/>
    <m/>
    <s v="ZV, ZH, KA, DT"/>
    <n v="0"/>
    <n v="0"/>
    <n v="0"/>
    <m/>
    <n v="632252"/>
    <x v="27"/>
    <x v="7"/>
    <x v="1"/>
  </r>
  <r>
    <x v="4"/>
    <x v="204"/>
    <s v="kg"/>
    <m/>
    <s v="ZV, ZH, KA, DT"/>
    <n v="0"/>
    <n v="0"/>
    <n v="0"/>
    <m/>
    <n v="632252"/>
    <x v="27"/>
    <x v="7"/>
    <x v="1"/>
  </r>
  <r>
    <x v="4"/>
    <x v="85"/>
    <s v="kg"/>
    <m/>
    <s v="BB, LC, RS, PT, VK BR"/>
    <n v="25"/>
    <n v="0"/>
    <n v="0"/>
    <m/>
    <n v="632252"/>
    <x v="27"/>
    <x v="7"/>
    <x v="1"/>
  </r>
  <r>
    <x v="4"/>
    <x v="119"/>
    <s v="kg"/>
    <m/>
    <s v="BB, LC, RS, PT, VK BR"/>
    <n v="0"/>
    <n v="0"/>
    <n v="0"/>
    <m/>
    <n v="632252"/>
    <x v="27"/>
    <x v="7"/>
    <x v="1"/>
  </r>
  <r>
    <x v="4"/>
    <x v="120"/>
    <s v="kg"/>
    <m/>
    <s v="BB, LC, RS, PT, VK BR"/>
    <n v="0"/>
    <n v="0"/>
    <n v="0"/>
    <m/>
    <n v="632252"/>
    <x v="27"/>
    <x v="7"/>
    <x v="1"/>
  </r>
  <r>
    <x v="4"/>
    <x v="121"/>
    <s v="kg"/>
    <m/>
    <s v="BB, LC, RS, PT, VK BR"/>
    <n v="50"/>
    <n v="0"/>
    <n v="0"/>
    <m/>
    <n v="632252"/>
    <x v="27"/>
    <x v="7"/>
    <x v="1"/>
  </r>
  <r>
    <x v="4"/>
    <x v="122"/>
    <s v="kg"/>
    <m/>
    <s v="BB, LC, RS, PT, VK BR"/>
    <n v="5"/>
    <n v="0"/>
    <n v="0"/>
    <m/>
    <n v="632252"/>
    <x v="27"/>
    <x v="7"/>
    <x v="1"/>
  </r>
  <r>
    <x v="4"/>
    <x v="27"/>
    <s v="kg"/>
    <m/>
    <s v="BB, LC, RS, PT, VK BR"/>
    <n v="130"/>
    <n v="0"/>
    <n v="0"/>
    <m/>
    <n v="632252"/>
    <x v="27"/>
    <x v="7"/>
    <x v="1"/>
  </r>
  <r>
    <x v="4"/>
    <x v="129"/>
    <s v="kg"/>
    <m/>
    <s v="BB, LC, RS, PT, VK BR"/>
    <n v="0"/>
    <n v="0"/>
    <n v="0"/>
    <m/>
    <n v="632252"/>
    <x v="27"/>
    <x v="7"/>
    <x v="1"/>
  </r>
  <r>
    <x v="4"/>
    <x v="205"/>
    <s v="kg"/>
    <m/>
    <s v="BB, LC, RS, PT, VK BR"/>
    <n v="0"/>
    <n v="0"/>
    <n v="0"/>
    <m/>
    <n v="632252"/>
    <x v="27"/>
    <x v="7"/>
    <x v="1"/>
  </r>
  <r>
    <x v="4"/>
    <x v="206"/>
    <s v="kg"/>
    <m/>
    <s v="BB, LC, RS, PT, VK BR"/>
    <n v="0"/>
    <n v="0"/>
    <n v="0"/>
    <m/>
    <n v="632252"/>
    <x v="27"/>
    <x v="7"/>
    <x v="1"/>
  </r>
  <r>
    <x v="4"/>
    <x v="130"/>
    <s v="kg"/>
    <m/>
    <s v="BB, LC, RS, PT, VK BR"/>
    <n v="0"/>
    <n v="0"/>
    <n v="0"/>
    <m/>
    <n v="632252"/>
    <x v="27"/>
    <x v="7"/>
    <x v="1"/>
  </r>
  <r>
    <x v="4"/>
    <x v="94"/>
    <s v="kg"/>
    <m/>
    <s v="všetky okrem BŠ, ZC"/>
    <n v="0"/>
    <n v="0"/>
    <n v="0"/>
    <m/>
    <n v="632252"/>
    <x v="27"/>
    <x v="7"/>
    <x v="1"/>
  </r>
  <r>
    <x v="4"/>
    <x v="207"/>
    <s v="kg"/>
    <m/>
    <s v="všetky okrem BŠ, ZC"/>
    <n v="0"/>
    <n v="0"/>
    <n v="0"/>
    <m/>
    <n v="632252"/>
    <x v="27"/>
    <x v="7"/>
    <x v="1"/>
  </r>
  <r>
    <x v="4"/>
    <x v="208"/>
    <s v="kg"/>
    <m/>
    <s v="BB, LC, RS, PT, VK BR"/>
    <n v="0"/>
    <n v="0"/>
    <n v="0"/>
    <m/>
    <n v="632252"/>
    <x v="27"/>
    <x v="7"/>
    <x v="1"/>
  </r>
  <r>
    <x v="4"/>
    <x v="86"/>
    <s v="kg"/>
    <m/>
    <s v="všetky okrem BŠ, ZC"/>
    <n v="50"/>
    <n v="0"/>
    <n v="0"/>
    <m/>
    <n v="632252"/>
    <x v="27"/>
    <x v="7"/>
    <x v="1"/>
  </r>
  <r>
    <x v="4"/>
    <x v="112"/>
    <s v="kg"/>
    <m/>
    <s v="ZV, ZH, KA, DT"/>
    <n v="0"/>
    <n v="0"/>
    <n v="0"/>
    <m/>
    <n v="632252"/>
    <x v="27"/>
    <x v="7"/>
    <x v="1"/>
  </r>
  <r>
    <x v="4"/>
    <x v="209"/>
    <s v="kg"/>
    <m/>
    <s v="ZV, ZH, KA, DT"/>
    <n v="0"/>
    <n v="0"/>
    <n v="0"/>
    <m/>
    <n v="632252"/>
    <x v="27"/>
    <x v="7"/>
    <x v="1"/>
  </r>
  <r>
    <x v="4"/>
    <x v="210"/>
    <s v="kg"/>
    <m/>
    <s v="ZV, ZH, KA, DT"/>
    <n v="0"/>
    <n v="0"/>
    <n v="0"/>
    <m/>
    <n v="632252"/>
    <x v="27"/>
    <x v="7"/>
    <x v="1"/>
  </r>
  <r>
    <x v="4"/>
    <x v="211"/>
    <s v="kg"/>
    <m/>
    <s v="BB, LC, RS, PT, VK BR"/>
    <n v="0"/>
    <n v="0"/>
    <n v="0"/>
    <m/>
    <n v="632252"/>
    <x v="27"/>
    <x v="7"/>
    <x v="1"/>
  </r>
  <r>
    <x v="4"/>
    <x v="212"/>
    <s v="kg"/>
    <m/>
    <s v="BB, LC, RS, PT, VK BR"/>
    <n v="0"/>
    <n v="0"/>
    <n v="0"/>
    <m/>
    <n v="632252"/>
    <x v="27"/>
    <x v="7"/>
    <x v="1"/>
  </r>
  <r>
    <x v="4"/>
    <x v="131"/>
    <s v="kg"/>
    <m/>
    <s v="BB, LC, RS, PT, VK BR"/>
    <n v="0"/>
    <n v="0"/>
    <n v="0"/>
    <m/>
    <n v="632252"/>
    <x v="27"/>
    <x v="7"/>
    <x v="1"/>
  </r>
  <r>
    <x v="4"/>
    <x v="213"/>
    <s v="kg"/>
    <m/>
    <s v="BB, LC, RS, PT, VK BR"/>
    <n v="0"/>
    <n v="0"/>
    <n v="0"/>
    <m/>
    <n v="632252"/>
    <x v="27"/>
    <x v="7"/>
    <x v="1"/>
  </r>
  <r>
    <x v="4"/>
    <x v="214"/>
    <s v="kg"/>
    <m/>
    <s v="BB, LC, RS, PT, VK BR"/>
    <n v="0"/>
    <n v="0"/>
    <n v="0"/>
    <m/>
    <n v="632252"/>
    <x v="27"/>
    <x v="7"/>
    <x v="1"/>
  </r>
  <r>
    <x v="4"/>
    <x v="215"/>
    <s v="kg"/>
    <m/>
    <s v="BB, LC, RS, PT, VK BR"/>
    <n v="0"/>
    <n v="0"/>
    <n v="0"/>
    <m/>
    <n v="632252"/>
    <x v="27"/>
    <x v="7"/>
    <x v="1"/>
  </r>
  <r>
    <x v="4"/>
    <x v="132"/>
    <s v="kg"/>
    <m/>
    <s v="BB, LC, RS, PT, VK BR"/>
    <n v="0"/>
    <n v="0"/>
    <n v="0"/>
    <m/>
    <n v="632252"/>
    <x v="27"/>
    <x v="7"/>
    <x v="1"/>
  </r>
  <r>
    <x v="4"/>
    <x v="28"/>
    <s v="kg"/>
    <m/>
    <s v="BB, LC, RS, PT, VK BR"/>
    <n v="0"/>
    <n v="0"/>
    <n v="0"/>
    <m/>
    <n v="632252"/>
    <x v="27"/>
    <x v="7"/>
    <x v="1"/>
  </r>
  <r>
    <x v="4"/>
    <x v="29"/>
    <s v="kg"/>
    <m/>
    <s v="BB, LC, RS, PT, VK BR"/>
    <n v="0"/>
    <n v="0"/>
    <n v="0"/>
    <m/>
    <n v="632252"/>
    <x v="27"/>
    <x v="7"/>
    <x v="1"/>
  </r>
  <r>
    <x v="4"/>
    <x v="216"/>
    <s v="kg"/>
    <m/>
    <s v="BB, LC, RS, PT, VK BR"/>
    <n v="0"/>
    <n v="0"/>
    <n v="0"/>
    <m/>
    <n v="632252"/>
    <x v="27"/>
    <x v="7"/>
    <x v="1"/>
  </r>
  <r>
    <x v="4"/>
    <x v="95"/>
    <s v="kg"/>
    <m/>
    <s v="všetky okrem BŠ, ZC"/>
    <n v="20"/>
    <n v="0"/>
    <n v="0"/>
    <m/>
    <n v="632252"/>
    <x v="27"/>
    <x v="7"/>
    <x v="1"/>
  </r>
  <r>
    <x v="4"/>
    <x v="217"/>
    <s v="kg"/>
    <m/>
    <s v="BB, LC, RS, PT, VK BR"/>
    <n v="0"/>
    <n v="0"/>
    <n v="0"/>
    <m/>
    <n v="632252"/>
    <x v="27"/>
    <x v="7"/>
    <x v="1"/>
  </r>
  <r>
    <x v="4"/>
    <x v="30"/>
    <s v="kg"/>
    <m/>
    <s v="BB, LC, RS, PT, VK BR"/>
    <n v="20"/>
    <n v="0"/>
    <n v="0"/>
    <m/>
    <n v="632252"/>
    <x v="27"/>
    <x v="7"/>
    <x v="1"/>
  </r>
  <r>
    <x v="4"/>
    <x v="218"/>
    <s v="kg"/>
    <m/>
    <s v="BB, LC, RS, PT, VK BR"/>
    <n v="20"/>
    <n v="0"/>
    <n v="0"/>
    <m/>
    <n v="632252"/>
    <x v="27"/>
    <x v="7"/>
    <x v="1"/>
  </r>
  <r>
    <x v="4"/>
    <x v="219"/>
    <s v="kg"/>
    <m/>
    <s v="BB, LC, RS, PT, VK BR"/>
    <n v="0"/>
    <n v="0"/>
    <n v="0"/>
    <m/>
    <n v="632252"/>
    <x v="27"/>
    <x v="7"/>
    <x v="1"/>
  </r>
  <r>
    <x v="4"/>
    <x v="220"/>
    <s v="kg"/>
    <m/>
    <s v="BB, LC, RS, PT, VK BR"/>
    <n v="0"/>
    <n v="0"/>
    <n v="0"/>
    <m/>
    <n v="632252"/>
    <x v="27"/>
    <x v="7"/>
    <x v="1"/>
  </r>
  <r>
    <x v="4"/>
    <x v="31"/>
    <s v="kg"/>
    <m/>
    <s v="BB, LC, RS, PT, VK BR"/>
    <n v="30"/>
    <n v="0"/>
    <n v="0"/>
    <m/>
    <n v="632252"/>
    <x v="27"/>
    <x v="7"/>
    <x v="1"/>
  </r>
  <r>
    <x v="4"/>
    <x v="113"/>
    <s v="kg"/>
    <m/>
    <s v="BB, LC, RS, PT, VK BR"/>
    <n v="10"/>
    <n v="0"/>
    <n v="0"/>
    <m/>
    <n v="632252"/>
    <x v="27"/>
    <x v="7"/>
    <x v="1"/>
  </r>
  <r>
    <x v="5"/>
    <x v="52"/>
    <s v="kg"/>
    <m/>
    <s v="všetky"/>
    <n v="5000"/>
    <n v="0"/>
    <n v="0"/>
    <m/>
    <n v="647560"/>
    <x v="28"/>
    <x v="5"/>
    <x v="1"/>
  </r>
  <r>
    <x v="1"/>
    <x v="1"/>
    <s v="kg"/>
    <m/>
    <s v="všetky okrem BŠ, ZC"/>
    <n v="700"/>
    <n v="0"/>
    <n v="0"/>
    <m/>
    <n v="647560"/>
    <x v="28"/>
    <x v="5"/>
    <x v="1"/>
  </r>
  <r>
    <x v="1"/>
    <x v="54"/>
    <s v="kg"/>
    <m/>
    <s v="všetky okrem BŠ, ZC"/>
    <n v="1200"/>
    <n v="0"/>
    <n v="0"/>
    <m/>
    <n v="647560"/>
    <x v="28"/>
    <x v="5"/>
    <x v="1"/>
  </r>
  <r>
    <x v="1"/>
    <x v="4"/>
    <s v="kg"/>
    <m/>
    <s v="všetky okrem BŠ, ZC"/>
    <n v="30"/>
    <n v="0"/>
    <n v="0"/>
    <m/>
    <n v="647560"/>
    <x v="28"/>
    <x v="5"/>
    <x v="1"/>
  </r>
  <r>
    <x v="1"/>
    <x v="6"/>
    <s v="kg"/>
    <m/>
    <s v="všetky okrem BŠ, ZC"/>
    <n v="160"/>
    <n v="0"/>
    <n v="0"/>
    <m/>
    <n v="647560"/>
    <x v="28"/>
    <x v="5"/>
    <x v="1"/>
  </r>
  <r>
    <x v="1"/>
    <x v="123"/>
    <s v="kg"/>
    <m/>
    <s v="BB, LC, RS, PT, VK BR"/>
    <n v="5"/>
    <n v="0"/>
    <n v="0"/>
    <m/>
    <n v="647560"/>
    <x v="28"/>
    <x v="5"/>
    <x v="1"/>
  </r>
  <r>
    <x v="1"/>
    <x v="9"/>
    <s v="kg"/>
    <m/>
    <s v="BB, LC, RS, PT, VK BR"/>
    <n v="5"/>
    <n v="0"/>
    <n v="0"/>
    <m/>
    <n v="647560"/>
    <x v="28"/>
    <x v="5"/>
    <x v="1"/>
  </r>
  <r>
    <x v="1"/>
    <x v="10"/>
    <s v="kg"/>
    <m/>
    <s v="BB, LC, RS, PT, VK BR"/>
    <n v="50"/>
    <n v="0"/>
    <n v="0"/>
    <m/>
    <n v="647560"/>
    <x v="28"/>
    <x v="5"/>
    <x v="1"/>
  </r>
  <r>
    <x v="3"/>
    <x v="60"/>
    <s v="kg"/>
    <s v="balenie 145g"/>
    <s v="všetky"/>
    <n v="58"/>
    <n v="0"/>
    <n v="0"/>
    <m/>
    <n v="647560"/>
    <x v="28"/>
    <x v="5"/>
    <x v="1"/>
  </r>
  <r>
    <x v="3"/>
    <x v="100"/>
    <s v="kg"/>
    <s v="balenie 145g"/>
    <s v="všetky"/>
    <n v="58"/>
    <n v="0"/>
    <n v="0"/>
    <m/>
    <n v="647560"/>
    <x v="28"/>
    <x v="5"/>
    <x v="1"/>
  </r>
  <r>
    <x v="3"/>
    <x v="64"/>
    <s v="kg"/>
    <s v="balenie 200g"/>
    <s v="všetky"/>
    <n v="100"/>
    <n v="0"/>
    <n v="0"/>
    <m/>
    <n v="647560"/>
    <x v="28"/>
    <x v="5"/>
    <x v="1"/>
  </r>
  <r>
    <x v="3"/>
    <x v="65"/>
    <s v="kg"/>
    <s v="balenie 250g"/>
    <s v="všetky"/>
    <n v="50"/>
    <n v="0"/>
    <n v="0"/>
    <s v="23%tuku"/>
    <n v="647560"/>
    <x v="28"/>
    <x v="5"/>
    <x v="1"/>
  </r>
  <r>
    <x v="3"/>
    <x v="66"/>
    <s v="kg"/>
    <s v="balenie 5kg"/>
    <s v="všetky"/>
    <n v="60"/>
    <n v="0"/>
    <n v="0"/>
    <s v="23%tuku, 3kg balenie,"/>
    <n v="647560"/>
    <x v="28"/>
    <x v="5"/>
    <x v="1"/>
  </r>
  <r>
    <x v="3"/>
    <x v="67"/>
    <s v="kg"/>
    <s v="balenie 200g"/>
    <s v="všetky"/>
    <n v="30"/>
    <n v="0"/>
    <n v="0"/>
    <m/>
    <n v="647560"/>
    <x v="28"/>
    <x v="5"/>
    <x v="1"/>
  </r>
  <r>
    <x v="3"/>
    <x v="68"/>
    <s v="kg"/>
    <s v="300g"/>
    <s v="všetky"/>
    <n v="11"/>
    <n v="0"/>
    <n v="0"/>
    <s v="100 g balenie"/>
    <n v="647560"/>
    <x v="28"/>
    <x v="5"/>
    <x v="1"/>
  </r>
  <r>
    <x v="3"/>
    <x v="69"/>
    <s v="kg"/>
    <s v="300g"/>
    <s v="všetky"/>
    <n v="11"/>
    <n v="0"/>
    <n v="0"/>
    <s v="100 g balenie"/>
    <n v="647560"/>
    <x v="28"/>
    <x v="5"/>
    <x v="1"/>
  </r>
  <r>
    <x v="3"/>
    <x v="70"/>
    <s v="kg"/>
    <s v="250g"/>
    <s v="všetky"/>
    <n v="11"/>
    <n v="0"/>
    <n v="0"/>
    <s v="100 g balenie"/>
    <n v="647560"/>
    <x v="28"/>
    <x v="5"/>
    <x v="1"/>
  </r>
  <r>
    <x v="3"/>
    <x v="71"/>
    <s v="kg"/>
    <s v="250g"/>
    <s v="všetky"/>
    <n v="30"/>
    <n v="0"/>
    <n v="0"/>
    <s v="100 g balenie"/>
    <n v="647560"/>
    <x v="28"/>
    <x v="5"/>
    <x v="1"/>
  </r>
  <r>
    <x v="3"/>
    <x v="15"/>
    <s v="kg"/>
    <s v="tuk 82% Balenie 250g"/>
    <s v="všetky"/>
    <n v="50"/>
    <n v="0"/>
    <n v="0"/>
    <m/>
    <n v="647560"/>
    <x v="28"/>
    <x v="5"/>
    <x v="1"/>
  </r>
  <r>
    <x v="1"/>
    <x v="74"/>
    <s v="kg"/>
    <m/>
    <s v="BB, LC, RS, PT, VK BR"/>
    <n v="45"/>
    <n v="0"/>
    <n v="0"/>
    <s v="bez kosti"/>
    <n v="647560"/>
    <x v="28"/>
    <x v="5"/>
    <x v="1"/>
  </r>
  <r>
    <x v="4"/>
    <x v="116"/>
    <s v="kg"/>
    <m/>
    <s v="BB, LC, RS, PT, VK BR"/>
    <n v="22"/>
    <n v="0"/>
    <n v="0"/>
    <m/>
    <n v="647560"/>
    <x v="28"/>
    <x v="5"/>
    <x v="1"/>
  </r>
  <r>
    <x v="4"/>
    <x v="117"/>
    <s v="kg"/>
    <m/>
    <s v="BB, LC, RS, PT, VK BR"/>
    <n v="70"/>
    <n v="0"/>
    <n v="0"/>
    <m/>
    <n v="647560"/>
    <x v="28"/>
    <x v="5"/>
    <x v="1"/>
  </r>
  <r>
    <x v="4"/>
    <x v="124"/>
    <s v="kg"/>
    <m/>
    <s v="BB, LC, RS, PT, VK BR"/>
    <n v="180"/>
    <n v="0"/>
    <n v="0"/>
    <m/>
    <n v="647560"/>
    <x v="28"/>
    <x v="5"/>
    <x v="1"/>
  </r>
  <r>
    <x v="4"/>
    <x v="125"/>
    <s v="kg"/>
    <m/>
    <s v="BB, LC, RS, PT, VK BR"/>
    <n v="40"/>
    <n v="0"/>
    <n v="0"/>
    <m/>
    <n v="647560"/>
    <x v="28"/>
    <x v="5"/>
    <x v="1"/>
  </r>
  <r>
    <x v="4"/>
    <x v="127"/>
    <s v="kg"/>
    <m/>
    <s v="všetky okrem BŠ, ZC"/>
    <n v="22"/>
    <n v="0"/>
    <n v="0"/>
    <m/>
    <n v="647560"/>
    <x v="28"/>
    <x v="5"/>
    <x v="1"/>
  </r>
  <r>
    <x v="4"/>
    <x v="118"/>
    <s v="kg"/>
    <m/>
    <s v="BB, LC, RS, PT, VK BR"/>
    <n v="15"/>
    <n v="0"/>
    <n v="0"/>
    <m/>
    <n v="647560"/>
    <x v="28"/>
    <x v="5"/>
    <x v="1"/>
  </r>
  <r>
    <x v="4"/>
    <x v="79"/>
    <s v="kg"/>
    <m/>
    <s v="BB, LC, RS, PT, VK BR"/>
    <n v="160"/>
    <n v="0"/>
    <n v="0"/>
    <m/>
    <n v="647560"/>
    <x v="28"/>
    <x v="5"/>
    <x v="1"/>
  </r>
  <r>
    <x v="4"/>
    <x v="128"/>
    <s v="kg"/>
    <m/>
    <s v="BB, LC, RS, PT, VK BR"/>
    <n v="11"/>
    <n v="0"/>
    <n v="0"/>
    <m/>
    <n v="647560"/>
    <x v="28"/>
    <x v="5"/>
    <x v="1"/>
  </r>
  <r>
    <x v="4"/>
    <x v="24"/>
    <s v="kg"/>
    <m/>
    <s v="BB, LC, RS, PT, VK BR"/>
    <n v="22"/>
    <n v="0"/>
    <n v="0"/>
    <m/>
    <n v="647560"/>
    <x v="28"/>
    <x v="5"/>
    <x v="1"/>
  </r>
  <r>
    <x v="4"/>
    <x v="80"/>
    <s v="kg"/>
    <m/>
    <s v="ZV, ZH, KA, DT"/>
    <n v="11"/>
    <n v="0"/>
    <n v="0"/>
    <m/>
    <n v="647560"/>
    <x v="28"/>
    <x v="5"/>
    <x v="1"/>
  </r>
  <r>
    <x v="4"/>
    <x v="81"/>
    <s v="kg"/>
    <m/>
    <s v="BB, LC, RS, PT, VK BR"/>
    <n v="22"/>
    <n v="0"/>
    <n v="0"/>
    <m/>
    <n v="647560"/>
    <x v="28"/>
    <x v="5"/>
    <x v="1"/>
  </r>
  <r>
    <x v="4"/>
    <x v="93"/>
    <s v="kg"/>
    <m/>
    <s v="všetky okrem BŠ, ZC"/>
    <n v="45"/>
    <n v="0"/>
    <n v="0"/>
    <m/>
    <n v="647560"/>
    <x v="28"/>
    <x v="5"/>
    <x v="1"/>
  </r>
  <r>
    <x v="4"/>
    <x v="134"/>
    <s v="kg"/>
    <m/>
    <s v="všetky okrem BŠ, ZC"/>
    <n v="15"/>
    <n v="0"/>
    <n v="0"/>
    <m/>
    <n v="647560"/>
    <x v="28"/>
    <x v="5"/>
    <x v="1"/>
  </r>
  <r>
    <x v="4"/>
    <x v="111"/>
    <s v="kg"/>
    <m/>
    <s v="BB, LC, RS, PT, VK BR"/>
    <n v="11"/>
    <n v="0"/>
    <n v="0"/>
    <m/>
    <n v="647560"/>
    <x v="28"/>
    <x v="5"/>
    <x v="1"/>
  </r>
  <r>
    <x v="4"/>
    <x v="25"/>
    <s v="kg"/>
    <m/>
    <s v="všetky okrem BŠ, ZC"/>
    <n v="400"/>
    <n v="0"/>
    <n v="0"/>
    <s v="0,500-1 kg balenie"/>
    <n v="647560"/>
    <x v="28"/>
    <x v="5"/>
    <x v="1"/>
  </r>
  <r>
    <x v="4"/>
    <x v="26"/>
    <s v="kg"/>
    <m/>
    <s v="BB, LC, RS, PT, VK BR"/>
    <n v="40"/>
    <n v="0"/>
    <n v="0"/>
    <m/>
    <n v="647560"/>
    <x v="28"/>
    <x v="5"/>
    <x v="1"/>
  </r>
  <r>
    <x v="4"/>
    <x v="84"/>
    <s v="kg"/>
    <m/>
    <s v="všetky okrem BŠ, ZC"/>
    <n v="250"/>
    <n v="0"/>
    <n v="0"/>
    <m/>
    <n v="647560"/>
    <x v="28"/>
    <x v="5"/>
    <x v="1"/>
  </r>
  <r>
    <x v="4"/>
    <x v="201"/>
    <s v="kg"/>
    <m/>
    <s v="BB, LC, RS, PT, VK BR"/>
    <n v="11"/>
    <n v="0"/>
    <n v="0"/>
    <m/>
    <n v="647560"/>
    <x v="28"/>
    <x v="5"/>
    <x v="1"/>
  </r>
  <r>
    <x v="4"/>
    <x v="85"/>
    <s v="kg"/>
    <m/>
    <s v="BB, LC, RS, PT, VK BR"/>
    <n v="55"/>
    <n v="0"/>
    <n v="0"/>
    <m/>
    <n v="647560"/>
    <x v="28"/>
    <x v="5"/>
    <x v="1"/>
  </r>
  <r>
    <x v="4"/>
    <x v="119"/>
    <s v="kg"/>
    <m/>
    <s v="BB, LC, RS, PT, VK BR"/>
    <n v="11"/>
    <n v="0"/>
    <n v="0"/>
    <m/>
    <n v="647560"/>
    <x v="28"/>
    <x v="5"/>
    <x v="1"/>
  </r>
  <r>
    <x v="4"/>
    <x v="120"/>
    <s v="kg"/>
    <m/>
    <s v="BB, LC, RS, PT, VK BR"/>
    <n v="120"/>
    <n v="0"/>
    <n v="0"/>
    <m/>
    <n v="647560"/>
    <x v="28"/>
    <x v="5"/>
    <x v="1"/>
  </r>
  <r>
    <x v="4"/>
    <x v="122"/>
    <s v="kg"/>
    <m/>
    <s v="BB, LC, RS, PT, VK BR"/>
    <n v="14"/>
    <n v="0"/>
    <n v="0"/>
    <m/>
    <n v="647560"/>
    <x v="28"/>
    <x v="5"/>
    <x v="1"/>
  </r>
  <r>
    <x v="4"/>
    <x v="27"/>
    <s v="kg"/>
    <m/>
    <s v="BB, LC, RS, PT, VK BR"/>
    <n v="16"/>
    <n v="0"/>
    <n v="0"/>
    <m/>
    <n v="647560"/>
    <x v="28"/>
    <x v="5"/>
    <x v="1"/>
  </r>
  <r>
    <x v="4"/>
    <x v="129"/>
    <s v="kg"/>
    <m/>
    <s v="BB, LC, RS, PT, VK BR"/>
    <n v="16"/>
    <n v="0"/>
    <n v="0"/>
    <m/>
    <n v="647560"/>
    <x v="28"/>
    <x v="5"/>
    <x v="1"/>
  </r>
  <r>
    <x v="4"/>
    <x v="86"/>
    <s v="kg"/>
    <m/>
    <s v="všetky okrem BŠ, ZC"/>
    <n v="40"/>
    <n v="0"/>
    <n v="0"/>
    <s v="bez kosti"/>
    <n v="647560"/>
    <x v="28"/>
    <x v="5"/>
    <x v="1"/>
  </r>
  <r>
    <x v="4"/>
    <x v="214"/>
    <s v="kg"/>
    <m/>
    <s v="BB, LC, RS, PT, VK BR"/>
    <n v="30"/>
    <n v="0"/>
    <n v="0"/>
    <s v="bez kosti"/>
    <n v="647560"/>
    <x v="28"/>
    <x v="5"/>
    <x v="1"/>
  </r>
  <r>
    <x v="4"/>
    <x v="29"/>
    <s v="kg"/>
    <m/>
    <s v="BB, LC, RS, PT, VK BR"/>
    <n v="15"/>
    <n v="0"/>
    <n v="0"/>
    <m/>
    <n v="647560"/>
    <x v="28"/>
    <x v="5"/>
    <x v="1"/>
  </r>
  <r>
    <x v="4"/>
    <x v="95"/>
    <s v="kg"/>
    <m/>
    <s v="všetky okrem BŠ, ZC"/>
    <n v="80"/>
    <n v="0"/>
    <n v="0"/>
    <m/>
    <n v="647560"/>
    <x v="28"/>
    <x v="5"/>
    <x v="1"/>
  </r>
  <r>
    <x v="4"/>
    <x v="218"/>
    <s v="kg"/>
    <m/>
    <s v="BB, LC, RS, PT, VK BR"/>
    <n v="80"/>
    <n v="0"/>
    <n v="0"/>
    <s v="bez kosti"/>
    <n v="647560"/>
    <x v="28"/>
    <x v="5"/>
    <x v="1"/>
  </r>
  <r>
    <x v="4"/>
    <x v="31"/>
    <s v="kg"/>
    <m/>
    <s v="BB, LC, RS, PT, VK BR"/>
    <n v="50"/>
    <n v="0"/>
    <n v="0"/>
    <m/>
    <n v="647560"/>
    <x v="28"/>
    <x v="5"/>
    <x v="1"/>
  </r>
  <r>
    <x v="5"/>
    <x v="32"/>
    <s v="kg"/>
    <m/>
    <s v="BB, ZV, DT, KA, BS, ZH,ZC, BR"/>
    <n v="500"/>
    <n v="0"/>
    <n v="0"/>
    <m/>
    <n v="632864"/>
    <x v="29"/>
    <x v="9"/>
    <x v="1"/>
  </r>
  <r>
    <x v="5"/>
    <x v="33"/>
    <s v="kg"/>
    <m/>
    <s v="BB, ZV, DT, KA, BS, ZH,ZC,BR"/>
    <n v="50"/>
    <n v="0"/>
    <n v="0"/>
    <m/>
    <n v="632864"/>
    <x v="29"/>
    <x v="9"/>
    <x v="1"/>
  </r>
  <r>
    <x v="5"/>
    <x v="35"/>
    <s v="kg"/>
    <m/>
    <s v="BB, ZV, DT, KA, BS, ZH,ZC,BR"/>
    <n v="40"/>
    <n v="0"/>
    <n v="0"/>
    <m/>
    <n v="632864"/>
    <x v="29"/>
    <x v="9"/>
    <x v="1"/>
  </r>
  <r>
    <x v="5"/>
    <x v="36"/>
    <s v="kg"/>
    <m/>
    <s v="BB, ZV, DT, KA, BS, ZH,ZC, BR"/>
    <n v="40"/>
    <n v="0"/>
    <n v="0"/>
    <m/>
    <n v="632864"/>
    <x v="29"/>
    <x v="9"/>
    <x v="1"/>
  </r>
  <r>
    <x v="5"/>
    <x v="37"/>
    <s v="kg"/>
    <m/>
    <s v="BB, ZV, DT, KA, BS, ZH,ZC, BR"/>
    <n v="150"/>
    <n v="0"/>
    <n v="0"/>
    <m/>
    <n v="632864"/>
    <x v="29"/>
    <x v="9"/>
    <x v="1"/>
  </r>
  <r>
    <x v="5"/>
    <x v="38"/>
    <s v="kg"/>
    <m/>
    <s v="BB, ZV, DT, KA, BS, ZH,ZC,BR"/>
    <n v="170"/>
    <n v="0"/>
    <n v="0"/>
    <m/>
    <n v="632864"/>
    <x v="29"/>
    <x v="9"/>
    <x v="1"/>
  </r>
  <r>
    <x v="5"/>
    <x v="39"/>
    <s v="kg"/>
    <s v="kaliber 65+"/>
    <s v="BB, ZV, DT, KA, BS, ZH,ZC,BR"/>
    <n v="200"/>
    <n v="0"/>
    <n v="0"/>
    <m/>
    <n v="632864"/>
    <x v="29"/>
    <x v="9"/>
    <x v="1"/>
  </r>
  <r>
    <x v="5"/>
    <x v="40"/>
    <s v="kg"/>
    <m/>
    <s v="BB, ZV, DT, KA, BS, ZH,ZC,BR"/>
    <n v="60"/>
    <n v="0"/>
    <n v="0"/>
    <m/>
    <n v="632864"/>
    <x v="29"/>
    <x v="9"/>
    <x v="1"/>
  </r>
  <r>
    <x v="5"/>
    <x v="41"/>
    <s v="ks"/>
    <m/>
    <s v="BB, ZV, DT, KA, BS, ZH,ZC,BR"/>
    <n v="750"/>
    <n v="0"/>
    <n v="0"/>
    <m/>
    <n v="632864"/>
    <x v="29"/>
    <x v="9"/>
    <x v="1"/>
  </r>
  <r>
    <x v="5"/>
    <x v="87"/>
    <s v="kg"/>
    <m/>
    <s v="BB, ZV, DT, KA, BS, ZH,ZC,BR"/>
    <n v="45"/>
    <n v="0"/>
    <n v="0"/>
    <m/>
    <n v="632864"/>
    <x v="29"/>
    <x v="9"/>
    <x v="1"/>
  </r>
  <r>
    <x v="5"/>
    <x v="42"/>
    <s v="kg"/>
    <s v="bez konzervantov"/>
    <s v="BB, ZV, DT, KA, BS, ZH,ZC,BR"/>
    <n v="100"/>
    <n v="0"/>
    <n v="0"/>
    <m/>
    <n v="632864"/>
    <x v="29"/>
    <x v="9"/>
    <x v="1"/>
  </r>
  <r>
    <x v="5"/>
    <x v="43"/>
    <s v="kg"/>
    <m/>
    <s v="BB, ZV, DT, KA, BS, ZH,ZC,BR"/>
    <n v="300"/>
    <n v="0"/>
    <n v="0"/>
    <m/>
    <n v="632864"/>
    <x v="29"/>
    <x v="9"/>
    <x v="1"/>
  </r>
  <r>
    <x v="5"/>
    <x v="45"/>
    <s v="kg"/>
    <m/>
    <s v="BB, ZV, DT, KA, BS, ZH,ZC,BR"/>
    <n v="550"/>
    <n v="0"/>
    <n v="0"/>
    <m/>
    <n v="632864"/>
    <x v="29"/>
    <x v="9"/>
    <x v="1"/>
  </r>
  <r>
    <x v="5"/>
    <x v="46"/>
    <s v="kg"/>
    <s v="skleník - energeticky náročné pestovanie"/>
    <s v="BB, ZV, DT, KA, BS, ZH,ZC,BR"/>
    <n v="180"/>
    <n v="0"/>
    <n v="0"/>
    <m/>
    <n v="632864"/>
    <x v="29"/>
    <x v="9"/>
    <x v="1"/>
  </r>
  <r>
    <x v="5"/>
    <x v="47"/>
    <s v="kg"/>
    <s v="skleník - energeticky náročné pestovanie, dostupné od 15.03.2023"/>
    <s v="BB, ZV, DT, KA, BS, ZH,ZC,BR"/>
    <n v="750"/>
    <n v="0"/>
    <n v="0"/>
    <m/>
    <n v="632864"/>
    <x v="29"/>
    <x v="9"/>
    <x v="1"/>
  </r>
  <r>
    <x v="5"/>
    <x v="48"/>
    <s v="kg"/>
    <m/>
    <s v="BB, ZV, DT, KA, BS, ZH,ZC,BR"/>
    <n v="180"/>
    <n v="0"/>
    <n v="0"/>
    <m/>
    <n v="632864"/>
    <x v="29"/>
    <x v="9"/>
    <x v="1"/>
  </r>
  <r>
    <x v="5"/>
    <x v="49"/>
    <s v="ks"/>
    <s v="dostupné od 04/23"/>
    <s v="BB, ZV, DT, KA, BS, ZH,ZC,BR"/>
    <n v="150"/>
    <n v="0"/>
    <n v="0"/>
    <m/>
    <n v="632864"/>
    <x v="29"/>
    <x v="9"/>
    <x v="1"/>
  </r>
  <r>
    <x v="5"/>
    <x v="50"/>
    <s v="kg"/>
    <s v="poľné/hadovky (podľa dostupnosti) skleník - energeticky náročné pestovanie"/>
    <s v="BB, ZV, DT, KA, BS, ZH,ZC,BR"/>
    <n v="300"/>
    <n v="0"/>
    <n v="0"/>
    <m/>
    <n v="632864"/>
    <x v="29"/>
    <x v="9"/>
    <x v="1"/>
  </r>
  <r>
    <x v="5"/>
    <x v="51"/>
    <s v="kg"/>
    <m/>
    <s v="BB, ZV, DT, KA, BS, ZH,ZC,BR"/>
    <n v="180"/>
    <n v="0"/>
    <n v="0"/>
    <m/>
    <n v="632864"/>
    <x v="29"/>
    <x v="9"/>
    <x v="1"/>
  </r>
  <r>
    <x v="5"/>
    <x v="52"/>
    <s v="kg"/>
    <m/>
    <s v="všetky"/>
    <n v="6500"/>
    <n v="0"/>
    <n v="0"/>
    <m/>
    <n v="632864"/>
    <x v="29"/>
    <x v="9"/>
    <x v="1"/>
  </r>
  <r>
    <x v="0"/>
    <x v="0"/>
    <s v="ks"/>
    <m/>
    <s v="PT,DT, RS,LC,ZV,BR, RA,BB"/>
    <n v="10000"/>
    <n v="0"/>
    <n v="0"/>
    <m/>
    <n v="632864"/>
    <x v="29"/>
    <x v="9"/>
    <x v="1"/>
  </r>
  <r>
    <x v="1"/>
    <x v="1"/>
    <s v="kg"/>
    <m/>
    <s v="všetky okrem BŠ, ZC"/>
    <n v="700"/>
    <n v="0"/>
    <n v="0"/>
    <m/>
    <n v="632864"/>
    <x v="29"/>
    <x v="9"/>
    <x v="1"/>
  </r>
  <r>
    <x v="1"/>
    <x v="2"/>
    <s v="kg"/>
    <m/>
    <s v="všetky okrem BŠ, ZC"/>
    <n v="130"/>
    <n v="0"/>
    <n v="0"/>
    <m/>
    <n v="632864"/>
    <x v="29"/>
    <x v="9"/>
    <x v="1"/>
  </r>
  <r>
    <x v="1"/>
    <x v="54"/>
    <s v="kg"/>
    <m/>
    <s v="všetky okrem BŠ, ZC"/>
    <n v="200"/>
    <n v="0"/>
    <n v="0"/>
    <m/>
    <n v="632864"/>
    <x v="29"/>
    <x v="9"/>
    <x v="1"/>
  </r>
  <r>
    <x v="1"/>
    <x v="6"/>
    <s v="kg"/>
    <m/>
    <s v="všetky okrem BŠ, ZC"/>
    <n v="500"/>
    <n v="0"/>
    <n v="0"/>
    <m/>
    <n v="632864"/>
    <x v="29"/>
    <x v="9"/>
    <x v="1"/>
  </r>
  <r>
    <x v="1"/>
    <x v="10"/>
    <s v="kg"/>
    <m/>
    <s v="BB, LC, RS, PT, VK BR"/>
    <n v="30"/>
    <n v="0"/>
    <n v="0"/>
    <m/>
    <n v="632864"/>
    <x v="29"/>
    <x v="9"/>
    <x v="1"/>
  </r>
  <r>
    <x v="2"/>
    <x v="11"/>
    <s v="l"/>
    <s v="tuk 1,5% "/>
    <s v="všetky"/>
    <n v="5500"/>
    <n v="0"/>
    <n v="0"/>
    <m/>
    <n v="632864"/>
    <x v="29"/>
    <x v="9"/>
    <x v="1"/>
  </r>
  <r>
    <x v="2"/>
    <x v="59"/>
    <s v="l"/>
    <s v="balenie 10l"/>
    <s v="všetky"/>
    <n v="300"/>
    <n v="0"/>
    <n v="0"/>
    <m/>
    <n v="632864"/>
    <x v="29"/>
    <x v="9"/>
    <x v="1"/>
  </r>
  <r>
    <x v="3"/>
    <x v="60"/>
    <s v="kg"/>
    <s v="balenie 145g"/>
    <s v="všetky"/>
    <n v="420"/>
    <n v="0"/>
    <n v="0"/>
    <m/>
    <n v="632864"/>
    <x v="29"/>
    <x v="9"/>
    <x v="1"/>
  </r>
  <r>
    <x v="3"/>
    <x v="100"/>
    <s v="kg"/>
    <s v="balenie 145g"/>
    <s v="všetky"/>
    <n v="130"/>
    <n v="0"/>
    <n v="0"/>
    <m/>
    <n v="632864"/>
    <x v="29"/>
    <x v="9"/>
    <x v="1"/>
  </r>
  <r>
    <x v="3"/>
    <x v="159"/>
    <s v="kg"/>
    <s v="balenie 145g"/>
    <s v="všetky"/>
    <n v="50"/>
    <n v="0"/>
    <n v="0"/>
    <m/>
    <n v="632864"/>
    <x v="29"/>
    <x v="9"/>
    <x v="1"/>
  </r>
  <r>
    <x v="3"/>
    <x v="62"/>
    <s v="kg"/>
    <s v="balenie 1 kg "/>
    <s v="všetky"/>
    <n v="40"/>
    <n v="0"/>
    <n v="0"/>
    <m/>
    <n v="632864"/>
    <x v="29"/>
    <x v="9"/>
    <x v="1"/>
  </r>
  <r>
    <x v="3"/>
    <x v="160"/>
    <s v="l"/>
    <s v="balenie 0,5l"/>
    <s v="všetky"/>
    <n v="420"/>
    <n v="0"/>
    <n v="0"/>
    <m/>
    <n v="632864"/>
    <x v="29"/>
    <x v="9"/>
    <x v="1"/>
  </r>
  <r>
    <x v="3"/>
    <x v="63"/>
    <s v="l"/>
    <s v="balenie 0,5l"/>
    <s v="všetky"/>
    <n v="420"/>
    <n v="0"/>
    <n v="0"/>
    <m/>
    <n v="632864"/>
    <x v="29"/>
    <x v="9"/>
    <x v="1"/>
  </r>
  <r>
    <x v="3"/>
    <x v="64"/>
    <s v="kg"/>
    <s v="balenie 200g"/>
    <s v="všetky"/>
    <n v="480"/>
    <n v="0"/>
    <n v="0"/>
    <m/>
    <n v="632864"/>
    <x v="29"/>
    <x v="9"/>
    <x v="1"/>
  </r>
  <r>
    <x v="3"/>
    <x v="90"/>
    <s v="kg"/>
    <s v="balenie 250g"/>
    <s v="všetky"/>
    <n v="30"/>
    <n v="0"/>
    <n v="0"/>
    <m/>
    <n v="632864"/>
    <x v="29"/>
    <x v="9"/>
    <x v="1"/>
  </r>
  <r>
    <x v="3"/>
    <x v="96"/>
    <s v="kg"/>
    <s v="balenie 5kg"/>
    <s v="všetky"/>
    <n v="225"/>
    <n v="0"/>
    <n v="0"/>
    <m/>
    <n v="632864"/>
    <x v="29"/>
    <x v="9"/>
    <x v="1"/>
  </r>
  <r>
    <x v="3"/>
    <x v="13"/>
    <s v="kg"/>
    <s v="balenie 250g/0,5kg/1kg"/>
    <s v="všetky"/>
    <n v="20"/>
    <n v="0"/>
    <n v="0"/>
    <m/>
    <n v="632864"/>
    <x v="29"/>
    <x v="9"/>
    <x v="1"/>
  </r>
  <r>
    <x v="3"/>
    <x v="14"/>
    <s v="kg"/>
    <s v="balenie 1kg"/>
    <s v="všetky"/>
    <n v="20"/>
    <n v="0"/>
    <n v="0"/>
    <m/>
    <n v="632864"/>
    <x v="29"/>
    <x v="9"/>
    <x v="1"/>
  </r>
  <r>
    <x v="3"/>
    <x v="67"/>
    <s v="kg"/>
    <s v="balenie 200g"/>
    <s v="všetky"/>
    <n v="7"/>
    <n v="0"/>
    <n v="0"/>
    <m/>
    <n v="632864"/>
    <x v="29"/>
    <x v="9"/>
    <x v="1"/>
  </r>
  <r>
    <x v="3"/>
    <x v="15"/>
    <s v="kg"/>
    <s v="tuk 82% Balenie 250g"/>
    <s v="všetky"/>
    <n v="300"/>
    <n v="0"/>
    <n v="0"/>
    <m/>
    <n v="632864"/>
    <x v="29"/>
    <x v="9"/>
    <x v="1"/>
  </r>
  <r>
    <x v="1"/>
    <x v="138"/>
    <s v="kg"/>
    <m/>
    <s v="BB, LC, RS, PT, VK BR"/>
    <n v="100"/>
    <n v="0"/>
    <n v="0"/>
    <m/>
    <n v="632864"/>
    <x v="29"/>
    <x v="9"/>
    <x v="1"/>
  </r>
  <r>
    <x v="1"/>
    <x v="166"/>
    <s v="kg"/>
    <m/>
    <s v="BB, LC, RS, PT, VK BR"/>
    <n v="40"/>
    <n v="0"/>
    <n v="0"/>
    <m/>
    <n v="632864"/>
    <x v="29"/>
    <x v="9"/>
    <x v="1"/>
  </r>
  <r>
    <x v="1"/>
    <x v="16"/>
    <s v="kg"/>
    <m/>
    <s v="BB, LC, RS, PT, VK BR"/>
    <n v="50"/>
    <n v="0"/>
    <n v="0"/>
    <m/>
    <n v="632864"/>
    <x v="29"/>
    <x v="9"/>
    <x v="1"/>
  </r>
  <r>
    <x v="1"/>
    <x v="74"/>
    <s v="kg"/>
    <m/>
    <s v="BB, LC, RS, PT, VK BR"/>
    <n v="400"/>
    <n v="0"/>
    <n v="0"/>
    <m/>
    <n v="632864"/>
    <x v="29"/>
    <x v="9"/>
    <x v="1"/>
  </r>
  <r>
    <x v="1"/>
    <x v="174"/>
    <s v="kg"/>
    <m/>
    <s v="BB, LC, RS, PT, VK BR"/>
    <n v="100"/>
    <n v="0"/>
    <n v="0"/>
    <m/>
    <n v="632864"/>
    <x v="29"/>
    <x v="9"/>
    <x v="1"/>
  </r>
  <r>
    <x v="1"/>
    <x v="19"/>
    <s v="kg"/>
    <m/>
    <s v="BB, LC, RS, PT, VK BR"/>
    <n v="70"/>
    <n v="0"/>
    <n v="0"/>
    <m/>
    <n v="632864"/>
    <x v="29"/>
    <x v="9"/>
    <x v="1"/>
  </r>
  <r>
    <x v="4"/>
    <x v="20"/>
    <s v="kg"/>
    <m/>
    <s v="BB, LC, RS, PT, VK BR"/>
    <n v="60"/>
    <n v="0"/>
    <n v="0"/>
    <m/>
    <n v="632864"/>
    <x v="29"/>
    <x v="9"/>
    <x v="1"/>
  </r>
  <r>
    <x v="4"/>
    <x v="78"/>
    <s v="kg"/>
    <m/>
    <s v="BB, LC, RS, PT, VK BR"/>
    <n v="100"/>
    <n v="0"/>
    <n v="0"/>
    <m/>
    <n v="632864"/>
    <x v="29"/>
    <x v="9"/>
    <x v="1"/>
  </r>
  <r>
    <x v="4"/>
    <x v="116"/>
    <s v="kg"/>
    <m/>
    <s v="BB, LC, RS, PT, VK BR"/>
    <n v="100"/>
    <n v="0"/>
    <n v="0"/>
    <m/>
    <n v="632864"/>
    <x v="29"/>
    <x v="9"/>
    <x v="1"/>
  </r>
  <r>
    <x v="4"/>
    <x v="117"/>
    <s v="kg"/>
    <m/>
    <s v="BB, LC, RS, PT, VK BR"/>
    <n v="90"/>
    <n v="0"/>
    <n v="0"/>
    <m/>
    <n v="632864"/>
    <x v="29"/>
    <x v="9"/>
    <x v="1"/>
  </r>
  <r>
    <x v="4"/>
    <x v="124"/>
    <s v="kg"/>
    <m/>
    <s v="BB, LC, RS, PT, VK BR"/>
    <n v="80"/>
    <n v="0"/>
    <n v="0"/>
    <m/>
    <n v="632864"/>
    <x v="29"/>
    <x v="9"/>
    <x v="1"/>
  </r>
  <r>
    <x v="4"/>
    <x v="182"/>
    <s v="kg"/>
    <m/>
    <s v="BB, LC, RS, PT, VK BR"/>
    <n v="80"/>
    <n v="0"/>
    <n v="0"/>
    <m/>
    <n v="632864"/>
    <x v="29"/>
    <x v="9"/>
    <x v="1"/>
  </r>
  <r>
    <x v="4"/>
    <x v="127"/>
    <s v="kg"/>
    <m/>
    <s v="všetky okrem BŠ, ZC"/>
    <n v="50"/>
    <n v="0"/>
    <n v="0"/>
    <m/>
    <n v="632864"/>
    <x v="29"/>
    <x v="9"/>
    <x v="1"/>
  </r>
  <r>
    <x v="4"/>
    <x v="23"/>
    <s v="kg"/>
    <m/>
    <s v="všetky okrem BŠ, ZC"/>
    <n v="70"/>
    <n v="0"/>
    <n v="0"/>
    <m/>
    <n v="632864"/>
    <x v="29"/>
    <x v="9"/>
    <x v="1"/>
  </r>
  <r>
    <x v="4"/>
    <x v="109"/>
    <s v="kg"/>
    <m/>
    <s v="BB, LC, RS, PT, VK BR"/>
    <n v="60"/>
    <n v="0"/>
    <n v="0"/>
    <m/>
    <n v="632864"/>
    <x v="29"/>
    <x v="9"/>
    <x v="1"/>
  </r>
  <r>
    <x v="4"/>
    <x v="79"/>
    <s v="kg"/>
    <m/>
    <s v="BB, LC, RS, PT, VK BR"/>
    <n v="70"/>
    <n v="0"/>
    <n v="0"/>
    <m/>
    <n v="632864"/>
    <x v="29"/>
    <x v="9"/>
    <x v="1"/>
  </r>
  <r>
    <x v="4"/>
    <x v="24"/>
    <s v="kg"/>
    <m/>
    <s v="BB, LC, RS, PT, VK BR"/>
    <n v="60"/>
    <n v="0"/>
    <n v="0"/>
    <m/>
    <n v="632864"/>
    <x v="29"/>
    <x v="9"/>
    <x v="1"/>
  </r>
  <r>
    <x v="4"/>
    <x v="81"/>
    <s v="kg"/>
    <m/>
    <s v="BB, LC, RS, PT, VK BR"/>
    <n v="30"/>
    <n v="0"/>
    <n v="0"/>
    <m/>
    <n v="632864"/>
    <x v="29"/>
    <x v="9"/>
    <x v="1"/>
  </r>
  <r>
    <x v="4"/>
    <x v="93"/>
    <s v="kg"/>
    <m/>
    <s v="všetky okrem BŠ, ZC"/>
    <n v="20"/>
    <n v="0"/>
    <n v="0"/>
    <m/>
    <n v="632864"/>
    <x v="29"/>
    <x v="9"/>
    <x v="1"/>
  </r>
  <r>
    <x v="4"/>
    <x v="110"/>
    <s v="kg"/>
    <m/>
    <s v="BB, LC, RS, PT, VK BR"/>
    <n v="45"/>
    <n v="0"/>
    <n v="0"/>
    <m/>
    <n v="632864"/>
    <x v="29"/>
    <x v="9"/>
    <x v="1"/>
  </r>
  <r>
    <x v="4"/>
    <x v="83"/>
    <s v="kg"/>
    <m/>
    <s v="BB, LC, RS, PT, VK BR"/>
    <n v="120"/>
    <n v="0"/>
    <n v="0"/>
    <m/>
    <n v="632864"/>
    <x v="29"/>
    <x v="9"/>
    <x v="1"/>
  </r>
  <r>
    <x v="4"/>
    <x v="111"/>
    <s v="kg"/>
    <m/>
    <s v="BB, LC, RS, PT, VK BR"/>
    <n v="50"/>
    <n v="0"/>
    <n v="0"/>
    <m/>
    <n v="632864"/>
    <x v="29"/>
    <x v="9"/>
    <x v="1"/>
  </r>
  <r>
    <x v="4"/>
    <x v="25"/>
    <s v="kg"/>
    <m/>
    <s v="všetky okrem BŠ, ZC"/>
    <n v="40"/>
    <n v="0"/>
    <n v="0"/>
    <m/>
    <n v="632864"/>
    <x v="29"/>
    <x v="9"/>
    <x v="1"/>
  </r>
  <r>
    <x v="4"/>
    <x v="26"/>
    <s v="kg"/>
    <m/>
    <s v="BB, LC, RS, PT, VK BR"/>
    <n v="20"/>
    <n v="0"/>
    <n v="0"/>
    <m/>
    <n v="632864"/>
    <x v="29"/>
    <x v="9"/>
    <x v="1"/>
  </r>
  <r>
    <x v="4"/>
    <x v="84"/>
    <s v="kg"/>
    <m/>
    <s v="všetky okrem BŠ, ZC"/>
    <n v="150"/>
    <n v="0"/>
    <n v="0"/>
    <m/>
    <n v="632864"/>
    <x v="29"/>
    <x v="9"/>
    <x v="1"/>
  </r>
  <r>
    <x v="4"/>
    <x v="85"/>
    <s v="kg"/>
    <m/>
    <s v="BB, LC, RS, PT, VK BR"/>
    <n v="70"/>
    <n v="0"/>
    <n v="0"/>
    <m/>
    <n v="632864"/>
    <x v="29"/>
    <x v="9"/>
    <x v="1"/>
  </r>
  <r>
    <x v="4"/>
    <x v="119"/>
    <s v="kg"/>
    <m/>
    <s v="BB, LC, RS, PT, VK BR"/>
    <n v="60"/>
    <n v="0"/>
    <n v="0"/>
    <m/>
    <n v="632864"/>
    <x v="29"/>
    <x v="9"/>
    <x v="1"/>
  </r>
  <r>
    <x v="4"/>
    <x v="120"/>
    <s v="kg"/>
    <m/>
    <s v="BB, LC, RS, PT, VK BR"/>
    <n v="60"/>
    <n v="0"/>
    <n v="0"/>
    <m/>
    <n v="632864"/>
    <x v="29"/>
    <x v="9"/>
    <x v="1"/>
  </r>
  <r>
    <x v="4"/>
    <x v="122"/>
    <s v="kg"/>
    <m/>
    <s v="BB, LC, RS, PT, VK BR"/>
    <n v="35"/>
    <n v="0"/>
    <n v="0"/>
    <m/>
    <n v="632864"/>
    <x v="29"/>
    <x v="9"/>
    <x v="1"/>
  </r>
  <r>
    <x v="4"/>
    <x v="27"/>
    <s v="kg"/>
    <m/>
    <s v="BB, LC, RS, PT, VK BR"/>
    <n v="40"/>
    <n v="0"/>
    <n v="0"/>
    <m/>
    <n v="632864"/>
    <x v="29"/>
    <x v="9"/>
    <x v="1"/>
  </r>
  <r>
    <x v="4"/>
    <x v="129"/>
    <s v="kg"/>
    <m/>
    <s v="BB, LC, RS, PT, VK BR"/>
    <n v="30"/>
    <n v="0"/>
    <n v="0"/>
    <m/>
    <n v="632864"/>
    <x v="29"/>
    <x v="9"/>
    <x v="1"/>
  </r>
  <r>
    <x v="4"/>
    <x v="94"/>
    <s v="kg"/>
    <m/>
    <s v="všetky okrem BŠ, ZC"/>
    <n v="30"/>
    <n v="0"/>
    <n v="0"/>
    <m/>
    <n v="632864"/>
    <x v="29"/>
    <x v="9"/>
    <x v="1"/>
  </r>
  <r>
    <x v="4"/>
    <x v="86"/>
    <s v="kg"/>
    <m/>
    <s v="všetky okrem BŠ, ZC"/>
    <n v="70"/>
    <n v="0"/>
    <n v="0"/>
    <m/>
    <n v="632864"/>
    <x v="29"/>
    <x v="9"/>
    <x v="1"/>
  </r>
  <r>
    <x v="4"/>
    <x v="95"/>
    <s v="kg"/>
    <m/>
    <s v="všetky okrem BŠ, ZC"/>
    <n v="100"/>
    <n v="0"/>
    <n v="0"/>
    <m/>
    <n v="632864"/>
    <x v="29"/>
    <x v="9"/>
    <x v="1"/>
  </r>
  <r>
    <x v="4"/>
    <x v="30"/>
    <s v="kg"/>
    <m/>
    <s v="BB, LC, RS, PT, VK BR"/>
    <n v="100"/>
    <n v="0"/>
    <n v="0"/>
    <m/>
    <n v="632864"/>
    <x v="29"/>
    <x v="9"/>
    <x v="1"/>
  </r>
  <r>
    <x v="4"/>
    <x v="31"/>
    <s v="kg"/>
    <m/>
    <s v="BB, LC, RS, PT, VK BR"/>
    <n v="50"/>
    <n v="0"/>
    <n v="0"/>
    <m/>
    <n v="632864"/>
    <x v="29"/>
    <x v="9"/>
    <x v="1"/>
  </r>
  <r>
    <x v="4"/>
    <x v="113"/>
    <s v="kg"/>
    <m/>
    <s v="BB, LC, RS, PT, VK BR"/>
    <n v="60"/>
    <n v="0"/>
    <n v="0"/>
    <m/>
    <n v="632864"/>
    <x v="29"/>
    <x v="9"/>
    <x v="1"/>
  </r>
  <r>
    <x v="5"/>
    <x v="32"/>
    <s v="kg"/>
    <m/>
    <s v="BB, ZV, DT, KA, BS, ZH,ZC, BR"/>
    <n v="250"/>
    <n v="0"/>
    <n v="0"/>
    <m/>
    <n v="37827464"/>
    <x v="30"/>
    <x v="7"/>
    <x v="1"/>
  </r>
  <r>
    <x v="5"/>
    <x v="34"/>
    <s v="ks"/>
    <s v="dostupné od 05/23"/>
    <s v="BB, ZV, DT, KA, BS, ZH,ZC,BR"/>
    <n v="30"/>
    <n v="0"/>
    <n v="0"/>
    <m/>
    <n v="37827464"/>
    <x v="30"/>
    <x v="7"/>
    <x v="1"/>
  </r>
  <r>
    <x v="5"/>
    <x v="35"/>
    <s v="kg"/>
    <m/>
    <s v="BB, ZV, DT, KA, BS, ZH,ZC,BR"/>
    <n v="20"/>
    <n v="0"/>
    <n v="0"/>
    <m/>
    <n v="37827464"/>
    <x v="30"/>
    <x v="7"/>
    <x v="1"/>
  </r>
  <r>
    <x v="5"/>
    <x v="36"/>
    <s v="kg"/>
    <m/>
    <s v="BB, ZV, DT, KA, BS, ZH,ZC, BR"/>
    <n v="10"/>
    <n v="0"/>
    <n v="0"/>
    <m/>
    <n v="37827464"/>
    <x v="30"/>
    <x v="7"/>
    <x v="1"/>
  </r>
  <r>
    <x v="5"/>
    <x v="37"/>
    <s v="kg"/>
    <m/>
    <s v="BB, ZV, DT, KA, BS, ZH,ZC, BR"/>
    <n v="100"/>
    <n v="0"/>
    <n v="0"/>
    <m/>
    <n v="37827464"/>
    <x v="30"/>
    <x v="7"/>
    <x v="1"/>
  </r>
  <r>
    <x v="5"/>
    <x v="39"/>
    <s v="kg"/>
    <s v="kaliber 65+"/>
    <s v="BB, ZV, DT, KA, BS, ZH,ZC,BR"/>
    <n v="500"/>
    <n v="0"/>
    <n v="0"/>
    <m/>
    <n v="37827464"/>
    <x v="30"/>
    <x v="7"/>
    <x v="1"/>
  </r>
  <r>
    <x v="5"/>
    <x v="40"/>
    <s v="kg"/>
    <m/>
    <s v="BB, ZV, DT, KA, BS, ZH,ZC,BR"/>
    <n v="300"/>
    <n v="0"/>
    <n v="0"/>
    <m/>
    <n v="37827464"/>
    <x v="30"/>
    <x v="7"/>
    <x v="1"/>
  </r>
  <r>
    <x v="5"/>
    <x v="41"/>
    <s v="ks"/>
    <m/>
    <s v="BB, ZV, DT, KA, BS, ZH,ZC,BR"/>
    <n v="20"/>
    <n v="0"/>
    <n v="0"/>
    <m/>
    <n v="37827464"/>
    <x v="30"/>
    <x v="7"/>
    <x v="1"/>
  </r>
  <r>
    <x v="5"/>
    <x v="87"/>
    <s v="kg"/>
    <m/>
    <s v="BB, ZV, DT, KA, BS, ZH,ZC,BR"/>
    <n v="20"/>
    <n v="0"/>
    <n v="0"/>
    <m/>
    <n v="37827464"/>
    <x v="30"/>
    <x v="7"/>
    <x v="1"/>
  </r>
  <r>
    <x v="5"/>
    <x v="42"/>
    <s v="kg"/>
    <s v="bez konzervantov"/>
    <s v="BB, ZV, DT, KA, BS, ZH,ZC,BR"/>
    <n v="100"/>
    <n v="0"/>
    <n v="0"/>
    <m/>
    <n v="37827464"/>
    <x v="30"/>
    <x v="7"/>
    <x v="1"/>
  </r>
  <r>
    <x v="5"/>
    <x v="43"/>
    <s v="kg"/>
    <m/>
    <s v="BB, ZV, DT, KA, BS, ZH,ZC,BR"/>
    <n v="200"/>
    <n v="0"/>
    <n v="0"/>
    <m/>
    <n v="37827464"/>
    <x v="30"/>
    <x v="7"/>
    <x v="1"/>
  </r>
  <r>
    <x v="5"/>
    <x v="44"/>
    <s v="kg"/>
    <m/>
    <s v="BB, ZV, DT, KA, BS, ZH,ZC,BR"/>
    <n v="100"/>
    <n v="0"/>
    <n v="0"/>
    <m/>
    <n v="37827464"/>
    <x v="30"/>
    <x v="7"/>
    <x v="1"/>
  </r>
  <r>
    <x v="5"/>
    <x v="45"/>
    <s v="kg"/>
    <m/>
    <s v="BB, ZV, DT, KA, BS, ZH,ZC,BR"/>
    <n v="20"/>
    <n v="0"/>
    <n v="0"/>
    <m/>
    <n v="37827464"/>
    <x v="30"/>
    <x v="7"/>
    <x v="1"/>
  </r>
  <r>
    <x v="5"/>
    <x v="49"/>
    <s v="ks"/>
    <s v="dostupné od 04/23"/>
    <s v="BB, ZV, DT, KA, BS, ZH,ZC,BR"/>
    <n v="50"/>
    <n v="0"/>
    <n v="0"/>
    <m/>
    <n v="37827464"/>
    <x v="30"/>
    <x v="7"/>
    <x v="1"/>
  </r>
  <r>
    <x v="5"/>
    <x v="51"/>
    <s v="kg"/>
    <m/>
    <s v="BB, ZV, DT, KA, BS, ZH,ZC,BR"/>
    <n v="20"/>
    <n v="0"/>
    <n v="0"/>
    <m/>
    <n v="37827464"/>
    <x v="30"/>
    <x v="7"/>
    <x v="1"/>
  </r>
  <r>
    <x v="5"/>
    <x v="52"/>
    <s v="kg"/>
    <m/>
    <s v="všetky"/>
    <n v="2500"/>
    <n v="0"/>
    <n v="0"/>
    <m/>
    <n v="37827464"/>
    <x v="30"/>
    <x v="7"/>
    <x v="1"/>
  </r>
  <r>
    <x v="0"/>
    <x v="0"/>
    <s v="ks"/>
    <m/>
    <s v="PT,DT, RS,LC,ZV,BR, RA,BB"/>
    <n v="2800"/>
    <n v="0"/>
    <n v="0"/>
    <m/>
    <n v="37827464"/>
    <x v="30"/>
    <x v="7"/>
    <x v="1"/>
  </r>
  <r>
    <x v="1"/>
    <x v="2"/>
    <s v="kg"/>
    <m/>
    <s v="všetky okrem BŠ, ZC"/>
    <n v="150"/>
    <n v="0"/>
    <n v="0"/>
    <m/>
    <n v="37827464"/>
    <x v="30"/>
    <x v="7"/>
    <x v="1"/>
  </r>
  <r>
    <x v="1"/>
    <x v="54"/>
    <s v="kg"/>
    <m/>
    <s v="všetky okrem BŠ, ZC"/>
    <n v="200"/>
    <n v="0"/>
    <n v="0"/>
    <m/>
    <n v="37827464"/>
    <x v="30"/>
    <x v="7"/>
    <x v="1"/>
  </r>
  <r>
    <x v="1"/>
    <x v="6"/>
    <s v="kg"/>
    <m/>
    <s v="všetky okrem BŠ, ZC"/>
    <n v="300"/>
    <n v="0"/>
    <n v="0"/>
    <m/>
    <n v="37827464"/>
    <x v="30"/>
    <x v="7"/>
    <x v="1"/>
  </r>
  <r>
    <x v="1"/>
    <x v="55"/>
    <s v="kg"/>
    <m/>
    <s v="BB, LC, RS, PT, VK BR"/>
    <n v="100"/>
    <n v="0"/>
    <n v="0"/>
    <m/>
    <n v="37827464"/>
    <x v="30"/>
    <x v="7"/>
    <x v="1"/>
  </r>
  <r>
    <x v="3"/>
    <x v="60"/>
    <s v="kg"/>
    <s v="balenie 145g"/>
    <s v="všetky"/>
    <n v="300"/>
    <n v="0"/>
    <n v="0"/>
    <m/>
    <n v="37827464"/>
    <x v="30"/>
    <x v="7"/>
    <x v="1"/>
  </r>
  <r>
    <x v="3"/>
    <x v="100"/>
    <s v="kg"/>
    <s v="balenie 145g"/>
    <s v="všetky"/>
    <n v="400"/>
    <n v="0"/>
    <n v="0"/>
    <m/>
    <n v="37827464"/>
    <x v="30"/>
    <x v="7"/>
    <x v="1"/>
  </r>
  <r>
    <x v="3"/>
    <x v="62"/>
    <s v="kg"/>
    <s v="balenie 1 kg "/>
    <s v="všetky"/>
    <n v="10"/>
    <n v="0"/>
    <n v="0"/>
    <m/>
    <n v="37827464"/>
    <x v="30"/>
    <x v="7"/>
    <x v="1"/>
  </r>
  <r>
    <x v="3"/>
    <x v="102"/>
    <s v="l"/>
    <s v="balenie 1l"/>
    <s v="všetky"/>
    <n v="30"/>
    <n v="0"/>
    <n v="0"/>
    <m/>
    <n v="37827464"/>
    <x v="30"/>
    <x v="7"/>
    <x v="1"/>
  </r>
  <r>
    <x v="3"/>
    <x v="64"/>
    <s v="kg"/>
    <s v="balenie 200g"/>
    <s v="všetky"/>
    <n v="120"/>
    <n v="0"/>
    <n v="0"/>
    <m/>
    <n v="37827464"/>
    <x v="30"/>
    <x v="7"/>
    <x v="1"/>
  </r>
  <r>
    <x v="3"/>
    <x v="90"/>
    <s v="kg"/>
    <s v="balenie 250g"/>
    <s v="všetky"/>
    <n v="150"/>
    <n v="0"/>
    <n v="0"/>
    <m/>
    <n v="37827464"/>
    <x v="30"/>
    <x v="7"/>
    <x v="1"/>
  </r>
  <r>
    <x v="3"/>
    <x v="67"/>
    <s v="kg"/>
    <s v="balenie 200g"/>
    <s v="všetky"/>
    <n v="40"/>
    <n v="0"/>
    <n v="0"/>
    <m/>
    <n v="37827464"/>
    <x v="30"/>
    <x v="7"/>
    <x v="1"/>
  </r>
  <r>
    <x v="3"/>
    <x v="69"/>
    <s v="kg"/>
    <s v="300g"/>
    <s v="všetky"/>
    <n v="50"/>
    <n v="0"/>
    <n v="0"/>
    <m/>
    <n v="37827464"/>
    <x v="30"/>
    <x v="7"/>
    <x v="1"/>
  </r>
  <r>
    <x v="3"/>
    <x v="71"/>
    <s v="kg"/>
    <s v="250g"/>
    <s v="všetky"/>
    <n v="50"/>
    <n v="0"/>
    <n v="0"/>
    <m/>
    <n v="37827464"/>
    <x v="30"/>
    <x v="7"/>
    <x v="1"/>
  </r>
  <r>
    <x v="3"/>
    <x v="15"/>
    <s v="kg"/>
    <s v="tuk 82% Balenie 250g"/>
    <s v="všetky"/>
    <n v="70"/>
    <n v="0"/>
    <n v="0"/>
    <m/>
    <n v="37827464"/>
    <x v="30"/>
    <x v="7"/>
    <x v="1"/>
  </r>
  <r>
    <x v="1"/>
    <x v="104"/>
    <s v="kg"/>
    <m/>
    <s v="BB, LC, RS, PT, VK BR"/>
    <n v="20"/>
    <n v="0"/>
    <n v="0"/>
    <m/>
    <n v="37827464"/>
    <x v="30"/>
    <x v="7"/>
    <x v="1"/>
  </r>
  <r>
    <x v="1"/>
    <x v="138"/>
    <s v="kg"/>
    <m/>
    <s v="BB, LC, RS, PT, VK BR"/>
    <n v="10"/>
    <n v="0"/>
    <n v="0"/>
    <m/>
    <n v="37827464"/>
    <x v="30"/>
    <x v="7"/>
    <x v="1"/>
  </r>
  <r>
    <x v="4"/>
    <x v="79"/>
    <s v="kg"/>
    <m/>
    <s v="BB, LC, RS, PT, VK BR"/>
    <n v="50"/>
    <n v="0"/>
    <n v="0"/>
    <m/>
    <n v="37827464"/>
    <x v="30"/>
    <x v="7"/>
    <x v="1"/>
  </r>
  <r>
    <x v="4"/>
    <x v="84"/>
    <s v="kg"/>
    <m/>
    <s v="všetky okrem BŠ, ZC"/>
    <n v="50"/>
    <n v="0"/>
    <n v="0"/>
    <m/>
    <n v="37827464"/>
    <x v="30"/>
    <x v="7"/>
    <x v="1"/>
  </r>
  <r>
    <x v="4"/>
    <x v="204"/>
    <s v="kg"/>
    <m/>
    <s v="ZV, ZH, KA, DT"/>
    <n v="60"/>
    <n v="0"/>
    <n v="0"/>
    <m/>
    <n v="37827464"/>
    <x v="30"/>
    <x v="7"/>
    <x v="1"/>
  </r>
  <r>
    <x v="4"/>
    <x v="120"/>
    <s v="kg"/>
    <m/>
    <s v="BB, LC, RS, PT, VK BR"/>
    <n v="30"/>
    <n v="0"/>
    <n v="0"/>
    <m/>
    <n v="37827464"/>
    <x v="30"/>
    <x v="7"/>
    <x v="1"/>
  </r>
  <r>
    <x v="4"/>
    <x v="27"/>
    <s v="kg"/>
    <m/>
    <s v="BB, LC, RS, PT, VK BR"/>
    <n v="10"/>
    <n v="0"/>
    <n v="0"/>
    <m/>
    <n v="37827464"/>
    <x v="30"/>
    <x v="7"/>
    <x v="1"/>
  </r>
  <r>
    <x v="4"/>
    <x v="209"/>
    <s v="kg"/>
    <m/>
    <s v="ZV, ZH, KA, DT"/>
    <n v="10"/>
    <n v="0"/>
    <n v="0"/>
    <m/>
    <n v="37827464"/>
    <x v="30"/>
    <x v="7"/>
    <x v="1"/>
  </r>
  <r>
    <x v="4"/>
    <x v="95"/>
    <s v="kg"/>
    <m/>
    <s v="všetky okrem BŠ, ZC"/>
    <n v="20"/>
    <n v="0"/>
    <n v="0"/>
    <m/>
    <n v="37827464"/>
    <x v="30"/>
    <x v="7"/>
    <x v="1"/>
  </r>
  <r>
    <x v="5"/>
    <x v="32"/>
    <s v="kg"/>
    <m/>
    <s v="BB, ZV, DT, KA, BS, ZH,ZC, BR"/>
    <n v="100"/>
    <n v="0"/>
    <n v="0"/>
    <m/>
    <n v="37956124"/>
    <x v="31"/>
    <x v="8"/>
    <x v="0"/>
  </r>
  <r>
    <x v="5"/>
    <x v="35"/>
    <s v="kg"/>
    <m/>
    <s v="BB, ZV, DT, KA, BS, ZH,ZC,BR"/>
    <n v="10"/>
    <n v="0"/>
    <n v="0"/>
    <m/>
    <n v="37956124"/>
    <x v="31"/>
    <x v="8"/>
    <x v="0"/>
  </r>
  <r>
    <x v="5"/>
    <x v="38"/>
    <s v="kg"/>
    <m/>
    <s v="BB, ZV, DT, KA, BS, ZH,ZC,BR"/>
    <n v="50"/>
    <n v="0"/>
    <n v="0"/>
    <m/>
    <n v="37956124"/>
    <x v="31"/>
    <x v="8"/>
    <x v="0"/>
  </r>
  <r>
    <x v="5"/>
    <x v="40"/>
    <s v="kg"/>
    <m/>
    <s v="BB, ZV, DT, KA, BS, ZH,ZC,BR"/>
    <n v="100"/>
    <n v="0"/>
    <n v="0"/>
    <m/>
    <n v="37956124"/>
    <x v="31"/>
    <x v="8"/>
    <x v="0"/>
  </r>
  <r>
    <x v="5"/>
    <x v="45"/>
    <s v="kg"/>
    <m/>
    <s v="BB, ZV, DT, KA, BS, ZH,ZC,BR"/>
    <n v="50"/>
    <n v="0"/>
    <n v="0"/>
    <m/>
    <n v="37956124"/>
    <x v="31"/>
    <x v="8"/>
    <x v="0"/>
  </r>
  <r>
    <x v="5"/>
    <x v="46"/>
    <s v="kg"/>
    <s v="skleník - energeticky náročné pestovanie"/>
    <s v="BB, ZV, DT, KA, BS, ZH,ZC,BR"/>
    <n v="10"/>
    <n v="0"/>
    <n v="0"/>
    <m/>
    <n v="37956124"/>
    <x v="31"/>
    <x v="8"/>
    <x v="0"/>
  </r>
  <r>
    <x v="5"/>
    <x v="47"/>
    <s v="kg"/>
    <s v="skleník - energeticky náročné pestovanie, dostupné od 15.03.2023"/>
    <s v="BB, ZV, DT, KA, BS, ZH,ZC,BR"/>
    <n v="30"/>
    <n v="0"/>
    <n v="0"/>
    <m/>
    <n v="37956124"/>
    <x v="31"/>
    <x v="8"/>
    <x v="0"/>
  </r>
  <r>
    <x v="5"/>
    <x v="50"/>
    <s v="kg"/>
    <s v="poľné/hadovky (podľa dostupnosti) skleník - energeticky náročné pestovanie"/>
    <s v="BB, ZV, DT, KA, BS, ZH,ZC,BR"/>
    <n v="30"/>
    <n v="0"/>
    <n v="0"/>
    <m/>
    <n v="37956124"/>
    <x v="31"/>
    <x v="8"/>
    <x v="0"/>
  </r>
  <r>
    <x v="5"/>
    <x v="52"/>
    <s v="kg"/>
    <m/>
    <s v="všetky"/>
    <n v="200"/>
    <n v="0"/>
    <n v="0"/>
    <m/>
    <n v="37956124"/>
    <x v="31"/>
    <x v="8"/>
    <x v="0"/>
  </r>
  <r>
    <x v="5"/>
    <x v="32"/>
    <s v="kg"/>
    <m/>
    <s v="BB, ZV, DT, KA, BS, ZH,ZC, BR"/>
    <n v="180"/>
    <n v="0"/>
    <n v="0"/>
    <m/>
    <n v="633453"/>
    <x v="32"/>
    <x v="12"/>
    <x v="1"/>
  </r>
  <r>
    <x v="5"/>
    <x v="35"/>
    <s v="kg"/>
    <m/>
    <s v="BB, ZV, DT, KA, BS, ZH,ZC,BR"/>
    <n v="30"/>
    <n v="0"/>
    <n v="0"/>
    <m/>
    <n v="633453"/>
    <x v="32"/>
    <x v="12"/>
    <x v="1"/>
  </r>
  <r>
    <x v="5"/>
    <x v="37"/>
    <s v="kg"/>
    <m/>
    <s v="BB, ZV, DT, KA, BS, ZH,ZC, BR"/>
    <n v="120"/>
    <n v="0"/>
    <n v="0"/>
    <m/>
    <n v="633453"/>
    <x v="32"/>
    <x v="12"/>
    <x v="1"/>
  </r>
  <r>
    <x v="5"/>
    <x v="38"/>
    <s v="kg"/>
    <m/>
    <s v="BB, ZV, DT, KA, BS, ZH,ZC,BR"/>
    <n v="50"/>
    <n v="0"/>
    <n v="0"/>
    <m/>
    <n v="633453"/>
    <x v="32"/>
    <x v="12"/>
    <x v="1"/>
  </r>
  <r>
    <x v="5"/>
    <x v="39"/>
    <s v="kg"/>
    <s v="kaliber 65+"/>
    <s v="BB, ZV, DT, KA, BS, ZH,ZC,BR"/>
    <n v="360"/>
    <n v="0"/>
    <n v="0"/>
    <m/>
    <n v="633453"/>
    <x v="32"/>
    <x v="12"/>
    <x v="1"/>
  </r>
  <r>
    <x v="5"/>
    <x v="40"/>
    <s v="kg"/>
    <m/>
    <s v="BB, ZV, DT, KA, BS, ZH,ZC,BR"/>
    <n v="180"/>
    <n v="0"/>
    <n v="0"/>
    <m/>
    <n v="633453"/>
    <x v="32"/>
    <x v="12"/>
    <x v="1"/>
  </r>
  <r>
    <x v="5"/>
    <x v="41"/>
    <s v="ks"/>
    <m/>
    <s v="BB, ZV, DT, KA, BS, ZH,ZC,BR"/>
    <n v="30"/>
    <n v="0"/>
    <n v="0"/>
    <m/>
    <n v="633453"/>
    <x v="32"/>
    <x v="12"/>
    <x v="1"/>
  </r>
  <r>
    <x v="5"/>
    <x v="42"/>
    <s v="kg"/>
    <s v="bez konzervantov"/>
    <s v="BB, ZV, DT, KA, BS, ZH,ZC,BR"/>
    <n v="252"/>
    <n v="0"/>
    <n v="0"/>
    <m/>
    <n v="633453"/>
    <x v="32"/>
    <x v="12"/>
    <x v="1"/>
  </r>
  <r>
    <x v="5"/>
    <x v="43"/>
    <s v="kg"/>
    <m/>
    <s v="BB, ZV, DT, KA, BS, ZH,ZC,BR"/>
    <n v="180"/>
    <n v="0"/>
    <n v="0"/>
    <m/>
    <n v="633453"/>
    <x v="32"/>
    <x v="12"/>
    <x v="1"/>
  </r>
  <r>
    <x v="5"/>
    <x v="45"/>
    <s v="kg"/>
    <m/>
    <s v="BB, ZV, DT, KA, BS, ZH,ZC,BR"/>
    <n v="120"/>
    <n v="0"/>
    <n v="0"/>
    <m/>
    <n v="633453"/>
    <x v="32"/>
    <x v="12"/>
    <x v="1"/>
  </r>
  <r>
    <x v="5"/>
    <x v="46"/>
    <s v="kg"/>
    <s v="skleník - energeticky náročné pestovanie"/>
    <s v="BB, ZV, DT, KA, BS, ZH,ZC,BR"/>
    <n v="120"/>
    <n v="0"/>
    <n v="0"/>
    <m/>
    <n v="633453"/>
    <x v="32"/>
    <x v="12"/>
    <x v="1"/>
  </r>
  <r>
    <x v="5"/>
    <x v="47"/>
    <s v="kg"/>
    <s v="skleník - energeticky náročné pestovanie, dostupné od 15.03.2023"/>
    <s v="BB, ZV, DT, KA, BS, ZH,ZC,BR"/>
    <n v="120"/>
    <n v="0"/>
    <n v="0"/>
    <m/>
    <n v="633453"/>
    <x v="32"/>
    <x v="12"/>
    <x v="1"/>
  </r>
  <r>
    <x v="5"/>
    <x v="48"/>
    <s v="kg"/>
    <m/>
    <s v="BB, ZV, DT, KA, BS, ZH,ZC,BR"/>
    <n v="12"/>
    <n v="0"/>
    <n v="0"/>
    <m/>
    <n v="633453"/>
    <x v="32"/>
    <x v="12"/>
    <x v="1"/>
  </r>
  <r>
    <x v="5"/>
    <x v="49"/>
    <s v="ks"/>
    <s v="dostupné od 04/23"/>
    <s v="BB, ZV, DT, KA, BS, ZH,ZC,BR"/>
    <n v="60"/>
    <n v="0"/>
    <n v="0"/>
    <m/>
    <n v="633453"/>
    <x v="32"/>
    <x v="12"/>
    <x v="1"/>
  </r>
  <r>
    <x v="5"/>
    <x v="50"/>
    <s v="kg"/>
    <s v="poľné/hadovky (podľa dostupnosti) skleník - energeticky náročné pestovanie"/>
    <s v="BB, ZV, DT, KA, BS, ZH,ZC,BR"/>
    <n v="150"/>
    <n v="0"/>
    <n v="0"/>
    <m/>
    <n v="633453"/>
    <x v="32"/>
    <x v="12"/>
    <x v="1"/>
  </r>
  <r>
    <x v="5"/>
    <x v="52"/>
    <s v="kg"/>
    <m/>
    <s v="všetky"/>
    <n v="3840"/>
    <n v="0"/>
    <n v="0"/>
    <m/>
    <n v="633453"/>
    <x v="32"/>
    <x v="12"/>
    <x v="1"/>
  </r>
  <r>
    <x v="1"/>
    <x v="1"/>
    <s v="kg"/>
    <m/>
    <s v="všetky okrem BŠ, ZC"/>
    <n v="450"/>
    <n v="0"/>
    <n v="0"/>
    <m/>
    <n v="633453"/>
    <x v="32"/>
    <x v="12"/>
    <x v="1"/>
  </r>
  <r>
    <x v="1"/>
    <x v="2"/>
    <s v="kg"/>
    <m/>
    <s v="všetky okrem BŠ, ZC"/>
    <n v="300"/>
    <n v="0"/>
    <n v="0"/>
    <m/>
    <n v="633453"/>
    <x v="32"/>
    <x v="12"/>
    <x v="1"/>
  </r>
  <r>
    <x v="1"/>
    <x v="6"/>
    <s v="kg"/>
    <m/>
    <s v="všetky okrem BŠ, ZC"/>
    <n v="450"/>
    <n v="0"/>
    <n v="0"/>
    <m/>
    <n v="633453"/>
    <x v="32"/>
    <x v="12"/>
    <x v="1"/>
  </r>
  <r>
    <x v="2"/>
    <x v="57"/>
    <s v="l"/>
    <s v="tuk 1,5% čerstvé"/>
    <s v="všetky"/>
    <n v="840"/>
    <n v="0"/>
    <n v="0"/>
    <m/>
    <n v="633453"/>
    <x v="32"/>
    <x v="12"/>
    <x v="1"/>
  </r>
  <r>
    <x v="2"/>
    <x v="58"/>
    <s v="l"/>
    <s v="tuk 3,5 % čerstvé"/>
    <s v="všetky"/>
    <n v="840"/>
    <n v="0"/>
    <n v="0"/>
    <m/>
    <n v="633453"/>
    <x v="32"/>
    <x v="12"/>
    <x v="1"/>
  </r>
  <r>
    <x v="3"/>
    <x v="60"/>
    <s v="kg"/>
    <s v="balenie 145g"/>
    <s v="všetky"/>
    <n v="40"/>
    <n v="0"/>
    <n v="0"/>
    <m/>
    <n v="633453"/>
    <x v="32"/>
    <x v="12"/>
    <x v="1"/>
  </r>
  <r>
    <x v="3"/>
    <x v="100"/>
    <s v="kg"/>
    <s v="balenie 145g"/>
    <s v="všetky"/>
    <n v="12"/>
    <n v="0"/>
    <n v="0"/>
    <m/>
    <n v="633453"/>
    <x v="32"/>
    <x v="12"/>
    <x v="1"/>
  </r>
  <r>
    <x v="3"/>
    <x v="64"/>
    <s v="kg"/>
    <s v="balenie 200g"/>
    <s v="všetky"/>
    <n v="72"/>
    <n v="0"/>
    <n v="0"/>
    <m/>
    <n v="633453"/>
    <x v="32"/>
    <x v="12"/>
    <x v="1"/>
  </r>
  <r>
    <x v="3"/>
    <x v="66"/>
    <s v="kg"/>
    <s v="balenie 5kg"/>
    <s v="všetky"/>
    <n v="60"/>
    <n v="0"/>
    <n v="0"/>
    <m/>
    <n v="633453"/>
    <x v="32"/>
    <x v="12"/>
    <x v="1"/>
  </r>
  <r>
    <x v="3"/>
    <x v="13"/>
    <s v="kg"/>
    <s v="balenie 250g/0,5kg/1kg"/>
    <s v="všetky"/>
    <n v="20"/>
    <n v="0"/>
    <n v="0"/>
    <m/>
    <n v="633453"/>
    <x v="32"/>
    <x v="12"/>
    <x v="1"/>
  </r>
  <r>
    <x v="3"/>
    <x v="15"/>
    <s v="kg"/>
    <s v="tuk 82% Balenie 250g"/>
    <s v="všetky"/>
    <n v="100"/>
    <n v="0"/>
    <n v="0"/>
    <m/>
    <n v="633453"/>
    <x v="32"/>
    <x v="12"/>
    <x v="1"/>
  </r>
  <r>
    <x v="4"/>
    <x v="76"/>
    <s v="kg"/>
    <m/>
    <s v="ZV, ZH, KA, DT"/>
    <n v="80"/>
    <n v="0"/>
    <n v="0"/>
    <m/>
    <n v="633453"/>
    <x v="32"/>
    <x v="12"/>
    <x v="1"/>
  </r>
  <r>
    <x v="4"/>
    <x v="77"/>
    <s v="kg"/>
    <m/>
    <s v="ZV, ZH, KA, DT"/>
    <n v="100"/>
    <n v="0"/>
    <n v="0"/>
    <m/>
    <n v="633453"/>
    <x v="32"/>
    <x v="12"/>
    <x v="1"/>
  </r>
  <r>
    <x v="4"/>
    <x v="127"/>
    <s v="kg"/>
    <m/>
    <s v="všetky okrem BŠ, ZC"/>
    <n v="80"/>
    <n v="0"/>
    <n v="0"/>
    <m/>
    <n v="633453"/>
    <x v="32"/>
    <x v="12"/>
    <x v="1"/>
  </r>
  <r>
    <x v="4"/>
    <x v="186"/>
    <s v="kg"/>
    <m/>
    <s v="ZV, ZH, KA, DT"/>
    <n v="100"/>
    <n v="0"/>
    <n v="0"/>
    <m/>
    <n v="633453"/>
    <x v="32"/>
    <x v="12"/>
    <x v="1"/>
  </r>
  <r>
    <x v="4"/>
    <x v="108"/>
    <s v="kg"/>
    <m/>
    <s v="ZV, ZH, KA, DT"/>
    <n v="80"/>
    <n v="0"/>
    <n v="0"/>
    <m/>
    <n v="633453"/>
    <x v="32"/>
    <x v="12"/>
    <x v="1"/>
  </r>
  <r>
    <x v="4"/>
    <x v="21"/>
    <s v="kg"/>
    <m/>
    <s v="ZV, ZH, KA, DT"/>
    <n v="150"/>
    <n v="0"/>
    <n v="0"/>
    <m/>
    <n v="633453"/>
    <x v="32"/>
    <x v="12"/>
    <x v="1"/>
  </r>
  <r>
    <x v="4"/>
    <x v="187"/>
    <s v="kg"/>
    <m/>
    <s v="ZV, ZH, KA, DT"/>
    <n v="40"/>
    <n v="0"/>
    <n v="0"/>
    <m/>
    <n v="633453"/>
    <x v="32"/>
    <x v="12"/>
    <x v="1"/>
  </r>
  <r>
    <x v="4"/>
    <x v="191"/>
    <s v="kg"/>
    <m/>
    <s v="ZV, ZH, KA, DT"/>
    <n v="80"/>
    <n v="0"/>
    <n v="0"/>
    <m/>
    <n v="633453"/>
    <x v="32"/>
    <x v="12"/>
    <x v="1"/>
  </r>
  <r>
    <x v="4"/>
    <x v="23"/>
    <s v="kg"/>
    <m/>
    <s v="všetky okrem BŠ, ZC"/>
    <n v="120"/>
    <n v="0"/>
    <n v="0"/>
    <m/>
    <n v="633453"/>
    <x v="32"/>
    <x v="12"/>
    <x v="1"/>
  </r>
  <r>
    <x v="4"/>
    <x v="92"/>
    <s v="kg"/>
    <m/>
    <s v="ZV, ZH, KA, DT"/>
    <n v="60"/>
    <n v="0"/>
    <n v="0"/>
    <m/>
    <n v="633453"/>
    <x v="32"/>
    <x v="12"/>
    <x v="1"/>
  </r>
  <r>
    <x v="4"/>
    <x v="80"/>
    <s v="kg"/>
    <m/>
    <s v="ZV, ZH, KA, DT"/>
    <n v="18"/>
    <n v="0"/>
    <n v="0"/>
    <m/>
    <n v="633453"/>
    <x v="32"/>
    <x v="12"/>
    <x v="1"/>
  </r>
  <r>
    <x v="4"/>
    <x v="93"/>
    <s v="kg"/>
    <m/>
    <s v="všetky okrem BŠ, ZC"/>
    <n v="120"/>
    <n v="0"/>
    <n v="0"/>
    <m/>
    <n v="633453"/>
    <x v="32"/>
    <x v="12"/>
    <x v="1"/>
  </r>
  <r>
    <x v="4"/>
    <x v="25"/>
    <s v="kg"/>
    <m/>
    <s v="všetky okrem BŠ, ZC"/>
    <n v="12"/>
    <n v="0"/>
    <n v="0"/>
    <m/>
    <n v="633453"/>
    <x v="32"/>
    <x v="12"/>
    <x v="1"/>
  </r>
  <r>
    <x v="4"/>
    <x v="84"/>
    <s v="kg"/>
    <m/>
    <s v="všetky okrem BŠ, ZC"/>
    <n v="60"/>
    <n v="0"/>
    <n v="0"/>
    <m/>
    <n v="633453"/>
    <x v="32"/>
    <x v="12"/>
    <x v="1"/>
  </r>
  <r>
    <x v="4"/>
    <x v="202"/>
    <s v="kg"/>
    <m/>
    <s v="ZV, ZH, KA, DT"/>
    <n v="80"/>
    <n v="0"/>
    <n v="0"/>
    <m/>
    <n v="633453"/>
    <x v="32"/>
    <x v="12"/>
    <x v="1"/>
  </r>
  <r>
    <x v="4"/>
    <x v="203"/>
    <s v="kg"/>
    <m/>
    <s v="ZV, ZH, KA, DT"/>
    <n v="80"/>
    <n v="0"/>
    <n v="0"/>
    <m/>
    <n v="633453"/>
    <x v="32"/>
    <x v="12"/>
    <x v="1"/>
  </r>
  <r>
    <x v="4"/>
    <x v="204"/>
    <s v="kg"/>
    <m/>
    <s v="ZV, ZH, KA, DT"/>
    <n v="80"/>
    <n v="0"/>
    <n v="0"/>
    <m/>
    <n v="633453"/>
    <x v="32"/>
    <x v="12"/>
    <x v="1"/>
  </r>
  <r>
    <x v="4"/>
    <x v="94"/>
    <s v="kg"/>
    <m/>
    <s v="všetky okrem BŠ, ZC"/>
    <n v="60"/>
    <n v="0"/>
    <n v="0"/>
    <m/>
    <n v="633453"/>
    <x v="32"/>
    <x v="12"/>
    <x v="1"/>
  </r>
  <r>
    <x v="4"/>
    <x v="95"/>
    <s v="kg"/>
    <m/>
    <s v="všetky okrem BŠ, ZC"/>
    <n v="36"/>
    <n v="0"/>
    <n v="0"/>
    <m/>
    <n v="633453"/>
    <x v="32"/>
    <x v="12"/>
    <x v="1"/>
  </r>
  <r>
    <x v="5"/>
    <x v="32"/>
    <s v="kg"/>
    <m/>
    <s v="BB, ZV, DT, KA, BS, ZH,ZC, BR"/>
    <n v="300"/>
    <n v="0"/>
    <n v="0"/>
    <m/>
    <n v="42317657"/>
    <x v="33"/>
    <x v="9"/>
    <x v="0"/>
  </r>
  <r>
    <x v="5"/>
    <x v="35"/>
    <s v="kg"/>
    <m/>
    <s v="BB, ZV, DT, KA, BS, ZH,ZC,BR"/>
    <n v="8"/>
    <n v="0"/>
    <n v="0"/>
    <m/>
    <n v="42317657"/>
    <x v="33"/>
    <x v="9"/>
    <x v="0"/>
  </r>
  <r>
    <x v="5"/>
    <x v="38"/>
    <s v="kg"/>
    <m/>
    <s v="BB, ZV, DT, KA, BS, ZH,ZC,BR"/>
    <n v="20"/>
    <n v="0"/>
    <n v="0"/>
    <m/>
    <n v="42317657"/>
    <x v="33"/>
    <x v="9"/>
    <x v="0"/>
  </r>
  <r>
    <x v="5"/>
    <x v="39"/>
    <s v="kg"/>
    <s v="kaliber 65+"/>
    <s v="BB, ZV, DT, KA, BS, ZH,ZC,BR"/>
    <n v="150"/>
    <n v="0"/>
    <n v="0"/>
    <m/>
    <n v="42317657"/>
    <x v="33"/>
    <x v="9"/>
    <x v="0"/>
  </r>
  <r>
    <x v="5"/>
    <x v="42"/>
    <s v="kg"/>
    <s v="bez konzervantov"/>
    <s v="BB, ZV, DT, KA, BS, ZH,ZC,BR"/>
    <n v="135"/>
    <n v="0"/>
    <n v="0"/>
    <m/>
    <n v="42317657"/>
    <x v="33"/>
    <x v="9"/>
    <x v="0"/>
  </r>
  <r>
    <x v="5"/>
    <x v="46"/>
    <s v="kg"/>
    <s v="skleník - energeticky náročné pestovanie"/>
    <s v="BB, ZV, DT, KA, BS, ZH,ZC,BR"/>
    <n v="33"/>
    <n v="0"/>
    <n v="0"/>
    <m/>
    <n v="42317657"/>
    <x v="33"/>
    <x v="9"/>
    <x v="0"/>
  </r>
  <r>
    <x v="5"/>
    <x v="47"/>
    <s v="kg"/>
    <s v="skleník - energeticky náročné pestovanie, dostupné od 15.03.2023"/>
    <s v="BB, ZV, DT, KA, BS, ZH,ZC,BR"/>
    <n v="48"/>
    <n v="0"/>
    <n v="0"/>
    <m/>
    <n v="42317657"/>
    <x v="33"/>
    <x v="9"/>
    <x v="0"/>
  </r>
  <r>
    <x v="5"/>
    <x v="50"/>
    <s v="kg"/>
    <s v="poľné/hadovky (podľa dostupnosti) skleník - energeticky náročné pestovanie"/>
    <s v="BB, ZV, DT, KA, BS, ZH,ZC,BR"/>
    <n v="49"/>
    <n v="0"/>
    <n v="0"/>
    <m/>
    <n v="42317657"/>
    <x v="33"/>
    <x v="9"/>
    <x v="0"/>
  </r>
  <r>
    <x v="5"/>
    <x v="51"/>
    <s v="kg"/>
    <m/>
    <s v="BB, ZV, DT, KA, BS, ZH,ZC,BR"/>
    <n v="21"/>
    <n v="0"/>
    <n v="0"/>
    <m/>
    <n v="42317657"/>
    <x v="33"/>
    <x v="9"/>
    <x v="0"/>
  </r>
  <r>
    <x v="5"/>
    <x v="52"/>
    <s v="kg"/>
    <m/>
    <s v="všetky"/>
    <n v="2293"/>
    <n v="0"/>
    <n v="0"/>
    <m/>
    <n v="42317657"/>
    <x v="33"/>
    <x v="9"/>
    <x v="0"/>
  </r>
  <r>
    <x v="0"/>
    <x v="0"/>
    <s v="ks"/>
    <m/>
    <s v="PT,DT, RS,LC,ZV,BR, RA,BB"/>
    <n v="1760"/>
    <n v="0"/>
    <n v="0"/>
    <m/>
    <n v="42317657"/>
    <x v="33"/>
    <x v="9"/>
    <x v="0"/>
  </r>
  <r>
    <x v="1"/>
    <x v="1"/>
    <s v="kg"/>
    <m/>
    <s v="všetky okrem BŠ, ZC"/>
    <n v="112"/>
    <n v="0"/>
    <n v="0"/>
    <m/>
    <n v="42317657"/>
    <x v="33"/>
    <x v="9"/>
    <x v="0"/>
  </r>
  <r>
    <x v="1"/>
    <x v="54"/>
    <s v="kg"/>
    <m/>
    <s v="všetky okrem BŠ, ZC"/>
    <n v="136"/>
    <n v="0"/>
    <n v="0"/>
    <m/>
    <n v="42317657"/>
    <x v="33"/>
    <x v="9"/>
    <x v="0"/>
  </r>
  <r>
    <x v="1"/>
    <x v="6"/>
    <s v="kg"/>
    <m/>
    <s v="všetky okrem BŠ, ZC"/>
    <n v="148"/>
    <n v="0"/>
    <n v="0"/>
    <m/>
    <n v="42317657"/>
    <x v="33"/>
    <x v="9"/>
    <x v="0"/>
  </r>
  <r>
    <x v="1"/>
    <x v="99"/>
    <s v="kg"/>
    <m/>
    <s v="BB, LC, RS, PT, VK BR"/>
    <n v="16"/>
    <n v="0"/>
    <n v="0"/>
    <m/>
    <n v="42317657"/>
    <x v="33"/>
    <x v="9"/>
    <x v="0"/>
  </r>
  <r>
    <x v="1"/>
    <x v="10"/>
    <s v="kg"/>
    <m/>
    <s v="BB, LC, RS, PT, VK BR"/>
    <n v="8"/>
    <n v="0"/>
    <n v="0"/>
    <m/>
    <n v="42317657"/>
    <x v="33"/>
    <x v="9"/>
    <x v="0"/>
  </r>
  <r>
    <x v="3"/>
    <x v="60"/>
    <s v="kg"/>
    <s v="balenie 145g"/>
    <s v="všetky"/>
    <n v="96"/>
    <n v="0"/>
    <n v="0"/>
    <m/>
    <n v="42317657"/>
    <x v="33"/>
    <x v="9"/>
    <x v="0"/>
  </r>
  <r>
    <x v="3"/>
    <x v="12"/>
    <s v="kg"/>
    <s v="balenie 1kg"/>
    <s v="všetky"/>
    <n v="22"/>
    <n v="0"/>
    <n v="0"/>
    <m/>
    <n v="42317657"/>
    <x v="33"/>
    <x v="9"/>
    <x v="0"/>
  </r>
  <r>
    <x v="3"/>
    <x v="96"/>
    <s v="kg"/>
    <s v="balenie 5kg"/>
    <s v="všetky"/>
    <n v="8"/>
    <n v="0"/>
    <n v="0"/>
    <m/>
    <n v="42317657"/>
    <x v="33"/>
    <x v="9"/>
    <x v="0"/>
  </r>
  <r>
    <x v="3"/>
    <x v="65"/>
    <s v="kg"/>
    <s v="balenie 250g"/>
    <s v="všetky"/>
    <n v="20"/>
    <n v="0"/>
    <n v="0"/>
    <m/>
    <n v="42317657"/>
    <x v="33"/>
    <x v="9"/>
    <x v="0"/>
  </r>
  <r>
    <x v="3"/>
    <x v="67"/>
    <s v="kg"/>
    <s v="balenie 200g"/>
    <s v="všetky"/>
    <n v="10"/>
    <n v="0"/>
    <n v="0"/>
    <m/>
    <n v="42317657"/>
    <x v="33"/>
    <x v="9"/>
    <x v="0"/>
  </r>
  <r>
    <x v="3"/>
    <x v="15"/>
    <s v="kg"/>
    <s v="tuk 82% Balenie 250g"/>
    <s v="všetky"/>
    <n v="69"/>
    <n v="0"/>
    <n v="0"/>
    <m/>
    <n v="42317657"/>
    <x v="33"/>
    <x v="9"/>
    <x v="0"/>
  </r>
  <r>
    <x v="3"/>
    <x v="164"/>
    <s v="kg"/>
    <s v="balenie cca 200g"/>
    <s v="všetky"/>
    <n v="8"/>
    <n v="0"/>
    <n v="0"/>
    <m/>
    <n v="42317657"/>
    <x v="33"/>
    <x v="9"/>
    <x v="0"/>
  </r>
  <r>
    <x v="1"/>
    <x v="74"/>
    <s v="kg"/>
    <m/>
    <s v="BB, LC, RS, PT, VK BR"/>
    <n v="121"/>
    <n v="0"/>
    <n v="0"/>
    <m/>
    <n v="42317657"/>
    <x v="33"/>
    <x v="9"/>
    <x v="0"/>
  </r>
  <r>
    <x v="4"/>
    <x v="116"/>
    <s v="kg"/>
    <m/>
    <s v="BB, LC, RS, PT, VK BR"/>
    <n v="34"/>
    <n v="0"/>
    <n v="0"/>
    <m/>
    <n v="42317657"/>
    <x v="33"/>
    <x v="9"/>
    <x v="0"/>
  </r>
  <r>
    <x v="4"/>
    <x v="81"/>
    <s v="kg"/>
    <m/>
    <s v="BB, LC, RS, PT, VK BR"/>
    <n v="2"/>
    <n v="0"/>
    <n v="0"/>
    <m/>
    <n v="42317657"/>
    <x v="33"/>
    <x v="9"/>
    <x v="0"/>
  </r>
  <r>
    <x v="4"/>
    <x v="113"/>
    <s v="kg"/>
    <m/>
    <s v="BB, LC, RS, PT, VK BR"/>
    <n v="3"/>
    <n v="0"/>
    <n v="0"/>
    <m/>
    <n v="42317657"/>
    <x v="33"/>
    <x v="9"/>
    <x v="0"/>
  </r>
  <r>
    <x v="5"/>
    <x v="32"/>
    <s v="kg"/>
    <m/>
    <s v="BB, ZV, DT, KA, BS, ZH,ZC, BR"/>
    <n v="150"/>
    <n v="0"/>
    <n v="0"/>
    <m/>
    <n v="45017000"/>
    <x v="34"/>
    <x v="7"/>
    <x v="0"/>
  </r>
  <r>
    <x v="5"/>
    <x v="33"/>
    <s v="kg"/>
    <m/>
    <s v="BB, ZV, DT, KA, BS, ZH,ZC,BR"/>
    <n v="75"/>
    <n v="0"/>
    <n v="0"/>
    <m/>
    <n v="45017000"/>
    <x v="34"/>
    <x v="7"/>
    <x v="0"/>
  </r>
  <r>
    <x v="5"/>
    <x v="35"/>
    <s v="kg"/>
    <m/>
    <s v="BB, ZV, DT, KA, BS, ZH,ZC,BR"/>
    <n v="15"/>
    <n v="0"/>
    <n v="0"/>
    <m/>
    <n v="45017000"/>
    <x v="34"/>
    <x v="7"/>
    <x v="0"/>
  </r>
  <r>
    <x v="5"/>
    <x v="38"/>
    <s v="kg"/>
    <m/>
    <s v="BB, ZV, DT, KA, BS, ZH,ZC,BR"/>
    <n v="60"/>
    <n v="0"/>
    <n v="0"/>
    <m/>
    <n v="45017000"/>
    <x v="34"/>
    <x v="7"/>
    <x v="0"/>
  </r>
  <r>
    <x v="5"/>
    <x v="39"/>
    <s v="kg"/>
    <s v="kaliber 65+"/>
    <s v="BB, ZV, DT, KA, BS, ZH,ZC,BR"/>
    <n v="120"/>
    <n v="0"/>
    <n v="0"/>
    <m/>
    <n v="45017000"/>
    <x v="34"/>
    <x v="7"/>
    <x v="0"/>
  </r>
  <r>
    <x v="5"/>
    <x v="40"/>
    <s v="kg"/>
    <m/>
    <s v="BB, ZV, DT, KA, BS, ZH,ZC,BR"/>
    <n v="100"/>
    <n v="0"/>
    <n v="0"/>
    <m/>
    <n v="45017000"/>
    <x v="34"/>
    <x v="7"/>
    <x v="0"/>
  </r>
  <r>
    <x v="5"/>
    <x v="41"/>
    <s v="ks"/>
    <m/>
    <s v="BB, ZV, DT, KA, BS, ZH,ZC,BR"/>
    <n v="40"/>
    <n v="0"/>
    <n v="0"/>
    <m/>
    <n v="45017000"/>
    <x v="34"/>
    <x v="7"/>
    <x v="0"/>
  </r>
  <r>
    <x v="5"/>
    <x v="42"/>
    <s v="kg"/>
    <s v="bez konzervantov"/>
    <s v="BB, ZV, DT, KA, BS, ZH,ZC,BR"/>
    <n v="90"/>
    <n v="0"/>
    <n v="0"/>
    <m/>
    <n v="45017000"/>
    <x v="34"/>
    <x v="7"/>
    <x v="0"/>
  </r>
  <r>
    <x v="5"/>
    <x v="43"/>
    <s v="kg"/>
    <m/>
    <s v="BB, ZV, DT, KA, BS, ZH,ZC,BR"/>
    <n v="50"/>
    <n v="0"/>
    <n v="0"/>
    <m/>
    <n v="45017000"/>
    <x v="34"/>
    <x v="7"/>
    <x v="0"/>
  </r>
  <r>
    <x v="5"/>
    <x v="44"/>
    <s v="kg"/>
    <m/>
    <s v="BB, ZV, DT, KA, BS, ZH,ZC,BR"/>
    <n v="140"/>
    <n v="0"/>
    <n v="0"/>
    <m/>
    <n v="45017000"/>
    <x v="34"/>
    <x v="7"/>
    <x v="0"/>
  </r>
  <r>
    <x v="5"/>
    <x v="45"/>
    <s v="kg"/>
    <m/>
    <s v="BB, ZV, DT, KA, BS, ZH,ZC,BR"/>
    <n v="50"/>
    <n v="0"/>
    <n v="0"/>
    <m/>
    <n v="45017000"/>
    <x v="34"/>
    <x v="7"/>
    <x v="0"/>
  </r>
  <r>
    <x v="5"/>
    <x v="46"/>
    <s v="kg"/>
    <s v="skleník - energeticky náročné pestovanie"/>
    <s v="BB, ZV, DT, KA, BS, ZH,ZC,BR"/>
    <n v="36"/>
    <n v="0"/>
    <n v="0"/>
    <m/>
    <n v="45017000"/>
    <x v="34"/>
    <x v="7"/>
    <x v="0"/>
  </r>
  <r>
    <x v="5"/>
    <x v="47"/>
    <s v="kg"/>
    <s v="skleník - energeticky náročné pestovanie, dostupné od 15.03.2023"/>
    <s v="BB, ZV, DT, KA, BS, ZH,ZC,BR"/>
    <n v="80"/>
    <n v="0"/>
    <n v="0"/>
    <m/>
    <n v="45017000"/>
    <x v="34"/>
    <x v="7"/>
    <x v="0"/>
  </r>
  <r>
    <x v="5"/>
    <x v="48"/>
    <s v="kg"/>
    <m/>
    <s v="BB, ZV, DT, KA, BS, ZH,ZC,BR"/>
    <n v="18"/>
    <n v="0"/>
    <n v="0"/>
    <m/>
    <n v="45017000"/>
    <x v="34"/>
    <x v="7"/>
    <x v="0"/>
  </r>
  <r>
    <x v="5"/>
    <x v="50"/>
    <s v="kg"/>
    <s v="poľné/hadovky (podľa dostupnosti) skleník - energeticky náročné pestovanie"/>
    <s v="BB, ZV, DT, KA, BS, ZH,ZC,BR"/>
    <n v="70"/>
    <n v="0"/>
    <n v="0"/>
    <m/>
    <n v="45017000"/>
    <x v="34"/>
    <x v="7"/>
    <x v="0"/>
  </r>
  <r>
    <x v="5"/>
    <x v="51"/>
    <s v="kg"/>
    <m/>
    <s v="BB, ZV, DT, KA, BS, ZH,ZC,BR"/>
    <n v="30"/>
    <n v="0"/>
    <n v="0"/>
    <m/>
    <n v="45017000"/>
    <x v="34"/>
    <x v="7"/>
    <x v="0"/>
  </r>
  <r>
    <x v="5"/>
    <x v="52"/>
    <s v="kg"/>
    <m/>
    <s v="všetky"/>
    <n v="1500"/>
    <n v="0"/>
    <n v="0"/>
    <m/>
    <n v="45017000"/>
    <x v="34"/>
    <x v="7"/>
    <x v="0"/>
  </r>
  <r>
    <x v="0"/>
    <x v="53"/>
    <s v="ks"/>
    <m/>
    <s v="PT,DT, RS,LC,ZV,BR, RA,BB"/>
    <n v="1600"/>
    <n v="0"/>
    <n v="0"/>
    <m/>
    <n v="45017000"/>
    <x v="34"/>
    <x v="7"/>
    <x v="0"/>
  </r>
  <r>
    <x v="1"/>
    <x v="1"/>
    <s v="kg"/>
    <m/>
    <s v="všetky okrem BŠ, ZC"/>
    <n v="80"/>
    <n v="0"/>
    <n v="0"/>
    <m/>
    <n v="45017000"/>
    <x v="34"/>
    <x v="7"/>
    <x v="0"/>
  </r>
  <r>
    <x v="1"/>
    <x v="2"/>
    <s v="kg"/>
    <m/>
    <s v="všetky okrem BŠ, ZC"/>
    <n v="300"/>
    <n v="0"/>
    <n v="0"/>
    <m/>
    <n v="45017000"/>
    <x v="34"/>
    <x v="7"/>
    <x v="0"/>
  </r>
  <r>
    <x v="1"/>
    <x v="54"/>
    <s v="kg"/>
    <m/>
    <s v="všetky okrem BŠ, ZC"/>
    <n v="80"/>
    <n v="0"/>
    <n v="0"/>
    <m/>
    <n v="45017000"/>
    <x v="34"/>
    <x v="7"/>
    <x v="0"/>
  </r>
  <r>
    <x v="1"/>
    <x v="6"/>
    <s v="kg"/>
    <m/>
    <s v="všetky okrem BŠ, ZC"/>
    <n v="350"/>
    <n v="0"/>
    <n v="0"/>
    <m/>
    <n v="45017000"/>
    <x v="34"/>
    <x v="7"/>
    <x v="0"/>
  </r>
  <r>
    <x v="1"/>
    <x v="99"/>
    <s v="kg"/>
    <m/>
    <s v="BB, LC, RS, PT, VK BR"/>
    <n v="30"/>
    <n v="0"/>
    <n v="0"/>
    <m/>
    <n v="45017000"/>
    <x v="34"/>
    <x v="7"/>
    <x v="0"/>
  </r>
  <r>
    <x v="2"/>
    <x v="57"/>
    <s v="l"/>
    <s v="tuk 1,5% čerstvé"/>
    <s v="všetky"/>
    <n v="60"/>
    <n v="0"/>
    <n v="0"/>
    <m/>
    <n v="45017000"/>
    <x v="34"/>
    <x v="7"/>
    <x v="0"/>
  </r>
  <r>
    <x v="2"/>
    <x v="58"/>
    <s v="l"/>
    <s v="tuk 3,5 % čerstvé"/>
    <s v="všetky"/>
    <n v="70"/>
    <n v="0"/>
    <n v="0"/>
    <m/>
    <n v="45017000"/>
    <x v="34"/>
    <x v="7"/>
    <x v="0"/>
  </r>
  <r>
    <x v="2"/>
    <x v="11"/>
    <s v="l"/>
    <s v="tuk 1,5% "/>
    <s v="všetky"/>
    <n v="180"/>
    <n v="0"/>
    <n v="0"/>
    <m/>
    <n v="45017000"/>
    <x v="34"/>
    <x v="7"/>
    <x v="0"/>
  </r>
  <r>
    <x v="3"/>
    <x v="61"/>
    <s v="kg"/>
    <s v="balenie 145g"/>
    <s v="všetky"/>
    <n v="300"/>
    <n v="0"/>
    <n v="0"/>
    <m/>
    <n v="45017000"/>
    <x v="34"/>
    <x v="7"/>
    <x v="0"/>
  </r>
  <r>
    <x v="3"/>
    <x v="96"/>
    <s v="kg"/>
    <s v="balenie 5kg"/>
    <s v="všetky"/>
    <n v="15"/>
    <n v="0"/>
    <n v="0"/>
    <m/>
    <n v="45017000"/>
    <x v="34"/>
    <x v="7"/>
    <x v="0"/>
  </r>
  <r>
    <x v="3"/>
    <x v="14"/>
    <s v="kg"/>
    <s v="balenie 1kg"/>
    <s v="všetky"/>
    <n v="40"/>
    <n v="0"/>
    <n v="0"/>
    <m/>
    <n v="45017000"/>
    <x v="34"/>
    <x v="7"/>
    <x v="0"/>
  </r>
  <r>
    <x v="3"/>
    <x v="15"/>
    <s v="kg"/>
    <s v="tuk 82% Balenie 250g"/>
    <s v="všetky"/>
    <n v="25"/>
    <n v="0"/>
    <n v="0"/>
    <m/>
    <n v="45017000"/>
    <x v="34"/>
    <x v="7"/>
    <x v="0"/>
  </r>
  <r>
    <x v="3"/>
    <x v="73"/>
    <s v="kg"/>
    <m/>
    <s v="všetky"/>
    <n v="36"/>
    <n v="0"/>
    <n v="0"/>
    <m/>
    <n v="45017000"/>
    <x v="34"/>
    <x v="7"/>
    <x v="0"/>
  </r>
  <r>
    <x v="1"/>
    <x v="104"/>
    <s v="kg"/>
    <m/>
    <s v="BB, LC, RS, PT, VK BR"/>
    <n v="30"/>
    <n v="0"/>
    <n v="0"/>
    <m/>
    <n v="45017000"/>
    <x v="34"/>
    <x v="7"/>
    <x v="0"/>
  </r>
  <r>
    <x v="1"/>
    <x v="138"/>
    <s v="kg"/>
    <m/>
    <s v="BB, LC, RS, PT, VK BR"/>
    <n v="25"/>
    <n v="0"/>
    <n v="0"/>
    <m/>
    <n v="45017000"/>
    <x v="34"/>
    <x v="7"/>
    <x v="0"/>
  </r>
  <r>
    <x v="1"/>
    <x v="16"/>
    <s v="kg"/>
    <m/>
    <s v="BB, LC, RS, PT, VK BR"/>
    <n v="43"/>
    <n v="0"/>
    <n v="0"/>
    <m/>
    <n v="45017000"/>
    <x v="34"/>
    <x v="7"/>
    <x v="0"/>
  </r>
  <r>
    <x v="1"/>
    <x v="74"/>
    <s v="kg"/>
    <m/>
    <s v="BB, LC, RS, PT, VK BR"/>
    <n v="20"/>
    <n v="0"/>
    <n v="0"/>
    <m/>
    <n v="45017000"/>
    <x v="34"/>
    <x v="7"/>
    <x v="0"/>
  </r>
  <r>
    <x v="1"/>
    <x v="169"/>
    <s v="kg"/>
    <m/>
    <s v="BB, LC, RS, PT, VK BR"/>
    <n v="35"/>
    <n v="0"/>
    <n v="0"/>
    <m/>
    <n v="45017000"/>
    <x v="34"/>
    <x v="7"/>
    <x v="0"/>
  </r>
  <r>
    <x v="1"/>
    <x v="105"/>
    <s v="kg"/>
    <m/>
    <s v="BB, LC, RS, PT, VK BR"/>
    <n v="80"/>
    <n v="0"/>
    <n v="0"/>
    <m/>
    <n v="45017000"/>
    <x v="34"/>
    <x v="7"/>
    <x v="0"/>
  </r>
  <r>
    <x v="1"/>
    <x v="139"/>
    <s v="kg"/>
    <m/>
    <s v="BB, LC, RS, PT, VK BR"/>
    <n v="20"/>
    <n v="0"/>
    <n v="0"/>
    <m/>
    <n v="45017000"/>
    <x v="34"/>
    <x v="7"/>
    <x v="0"/>
  </r>
  <r>
    <x v="4"/>
    <x v="116"/>
    <s v="kg"/>
    <m/>
    <s v="BB, LC, RS, PT, VK BR"/>
    <n v="96"/>
    <n v="0"/>
    <n v="0"/>
    <m/>
    <n v="45017000"/>
    <x v="34"/>
    <x v="7"/>
    <x v="0"/>
  </r>
  <r>
    <x v="4"/>
    <x v="190"/>
    <s v="kg"/>
    <m/>
    <s v="BB, LC, RS, PT, VK BR"/>
    <n v="15"/>
    <n v="0"/>
    <n v="0"/>
    <m/>
    <n v="45017000"/>
    <x v="34"/>
    <x v="7"/>
    <x v="0"/>
  </r>
  <r>
    <x v="4"/>
    <x v="22"/>
    <s v="kg"/>
    <m/>
    <s v="BB, LC, RS, PT, VK BR"/>
    <n v="20"/>
    <n v="0"/>
    <n v="0"/>
    <m/>
    <n v="45017000"/>
    <x v="34"/>
    <x v="7"/>
    <x v="0"/>
  </r>
  <r>
    <x v="4"/>
    <x v="24"/>
    <s v="kg"/>
    <m/>
    <s v="BB, LC, RS, PT, VK BR"/>
    <n v="26"/>
    <n v="0"/>
    <n v="0"/>
    <m/>
    <n v="45017000"/>
    <x v="34"/>
    <x v="7"/>
    <x v="0"/>
  </r>
  <r>
    <x v="4"/>
    <x v="84"/>
    <s v="kg"/>
    <m/>
    <s v="všetky okrem BŠ, ZC"/>
    <n v="45"/>
    <n v="0"/>
    <n v="0"/>
    <m/>
    <n v="45017000"/>
    <x v="34"/>
    <x v="7"/>
    <x v="0"/>
  </r>
  <r>
    <x v="4"/>
    <x v="85"/>
    <s v="kg"/>
    <m/>
    <s v="BB, LC, RS, PT, VK BR"/>
    <n v="20"/>
    <n v="0"/>
    <n v="0"/>
    <m/>
    <n v="45017000"/>
    <x v="34"/>
    <x v="7"/>
    <x v="0"/>
  </r>
  <r>
    <x v="4"/>
    <x v="31"/>
    <s v="kg"/>
    <m/>
    <s v="BB, LC, RS, PT, VK BR"/>
    <n v="30"/>
    <n v="0"/>
    <n v="0"/>
    <m/>
    <n v="45017000"/>
    <x v="34"/>
    <x v="7"/>
    <x v="0"/>
  </r>
  <r>
    <x v="5"/>
    <x v="32"/>
    <s v="kg"/>
    <m/>
    <s v="BB, ZV, DT, KA, BS, ZH,ZC, BR"/>
    <n v="200"/>
    <n v="0"/>
    <n v="0"/>
    <m/>
    <n v="516554"/>
    <x v="35"/>
    <x v="7"/>
    <x v="0"/>
  </r>
  <r>
    <x v="5"/>
    <x v="33"/>
    <s v="kg"/>
    <m/>
    <s v="BB, ZV, DT, KA, BS, ZH,ZC,BR"/>
    <n v="50"/>
    <n v="0"/>
    <n v="0"/>
    <m/>
    <n v="516554"/>
    <x v="35"/>
    <x v="7"/>
    <x v="0"/>
  </r>
  <r>
    <x v="5"/>
    <x v="35"/>
    <s v="kg"/>
    <m/>
    <s v="BB, ZV, DT, KA, BS, ZH,ZC,BR"/>
    <n v="10"/>
    <n v="0"/>
    <n v="0"/>
    <m/>
    <n v="516554"/>
    <x v="35"/>
    <x v="7"/>
    <x v="0"/>
  </r>
  <r>
    <x v="5"/>
    <x v="36"/>
    <s v="kg"/>
    <m/>
    <s v="BB, ZV, DT, KA, BS, ZH,ZC, BR"/>
    <n v="50"/>
    <n v="0"/>
    <n v="0"/>
    <m/>
    <n v="516554"/>
    <x v="35"/>
    <x v="7"/>
    <x v="0"/>
  </r>
  <r>
    <x v="5"/>
    <x v="37"/>
    <s v="kg"/>
    <m/>
    <s v="BB, ZV, DT, KA, BS, ZH,ZC, BR"/>
    <n v="100"/>
    <n v="0"/>
    <n v="0"/>
    <m/>
    <n v="516554"/>
    <x v="35"/>
    <x v="7"/>
    <x v="0"/>
  </r>
  <r>
    <x v="5"/>
    <x v="38"/>
    <s v="kg"/>
    <m/>
    <s v="BB, ZV, DT, KA, BS, ZH,ZC,BR"/>
    <n v="300"/>
    <n v="0"/>
    <n v="0"/>
    <m/>
    <n v="516554"/>
    <x v="35"/>
    <x v="7"/>
    <x v="0"/>
  </r>
  <r>
    <x v="5"/>
    <x v="39"/>
    <s v="kg"/>
    <s v="kaliber 65+"/>
    <s v="BB, ZV, DT, KA, BS, ZH,ZC,BR"/>
    <n v="1000"/>
    <n v="0"/>
    <n v="0"/>
    <m/>
    <n v="516554"/>
    <x v="35"/>
    <x v="7"/>
    <x v="0"/>
  </r>
  <r>
    <x v="5"/>
    <x v="40"/>
    <s v="kg"/>
    <m/>
    <s v="BB, ZV, DT, KA, BS, ZH,ZC,BR"/>
    <n v="1000"/>
    <n v="0"/>
    <n v="0"/>
    <m/>
    <n v="516554"/>
    <x v="35"/>
    <x v="7"/>
    <x v="0"/>
  </r>
  <r>
    <x v="5"/>
    <x v="41"/>
    <s v="ks"/>
    <m/>
    <s v="BB, ZV, DT, KA, BS, ZH,ZC,BR"/>
    <n v="50"/>
    <n v="0"/>
    <n v="0"/>
    <m/>
    <n v="516554"/>
    <x v="35"/>
    <x v="7"/>
    <x v="0"/>
  </r>
  <r>
    <x v="5"/>
    <x v="87"/>
    <s v="kg"/>
    <m/>
    <s v="BB, ZV, DT, KA, BS, ZH,ZC,BR"/>
    <n v="10"/>
    <n v="0"/>
    <n v="0"/>
    <m/>
    <n v="516554"/>
    <x v="35"/>
    <x v="7"/>
    <x v="0"/>
  </r>
  <r>
    <x v="5"/>
    <x v="42"/>
    <s v="kg"/>
    <s v="bez konzervantov"/>
    <s v="BB, ZV, DT, KA, BS, ZH,ZC,BR"/>
    <n v="100"/>
    <n v="0"/>
    <n v="0"/>
    <m/>
    <n v="516554"/>
    <x v="35"/>
    <x v="7"/>
    <x v="0"/>
  </r>
  <r>
    <x v="5"/>
    <x v="43"/>
    <s v="kg"/>
    <m/>
    <s v="BB, ZV, DT, KA, BS, ZH,ZC,BR"/>
    <n v="0"/>
    <n v="0"/>
    <n v="0"/>
    <m/>
    <n v="516554"/>
    <x v="35"/>
    <x v="7"/>
    <x v="0"/>
  </r>
  <r>
    <x v="5"/>
    <x v="44"/>
    <s v="kg"/>
    <m/>
    <s v="BB, ZV, DT, KA, BS, ZH,ZC,BR"/>
    <n v="100"/>
    <n v="0"/>
    <n v="0"/>
    <m/>
    <n v="516554"/>
    <x v="35"/>
    <x v="7"/>
    <x v="0"/>
  </r>
  <r>
    <x v="5"/>
    <x v="45"/>
    <s v="kg"/>
    <m/>
    <s v="BB, ZV, DT, KA, BS, ZH,ZC,BR"/>
    <n v="100"/>
    <n v="0"/>
    <n v="0"/>
    <m/>
    <n v="516554"/>
    <x v="35"/>
    <x v="7"/>
    <x v="0"/>
  </r>
  <r>
    <x v="5"/>
    <x v="46"/>
    <s v="kg"/>
    <s v="skleník - energeticky náročné pestovanie"/>
    <s v="BB, ZV, DT, KA, BS, ZH,ZC,BR"/>
    <n v="50"/>
    <n v="0"/>
    <n v="0"/>
    <m/>
    <n v="516554"/>
    <x v="35"/>
    <x v="7"/>
    <x v="0"/>
  </r>
  <r>
    <x v="5"/>
    <x v="47"/>
    <s v="kg"/>
    <s v="skleník - energeticky náročné pestovanie, dostupné od 15.03.2023"/>
    <s v="BB, ZV, DT, KA, BS, ZH,ZC,BR"/>
    <n v="100"/>
    <n v="0"/>
    <n v="0"/>
    <m/>
    <n v="516554"/>
    <x v="35"/>
    <x v="7"/>
    <x v="0"/>
  </r>
  <r>
    <x v="5"/>
    <x v="98"/>
    <s v="kg"/>
    <s v="skleník - energeticky náročné pestovanie"/>
    <s v="BB, ZV, DT, KA, BS, ZH,ZC,BR"/>
    <n v="20"/>
    <n v="0"/>
    <n v="0"/>
    <m/>
    <n v="516554"/>
    <x v="35"/>
    <x v="7"/>
    <x v="0"/>
  </r>
  <r>
    <x v="5"/>
    <x v="88"/>
    <s v="kg"/>
    <s v="skleník - energeticky náročné pestovanie"/>
    <s v="BB, ZV, DT, KA, BS, ZH,ZC,BR"/>
    <n v="0"/>
    <n v="0"/>
    <n v="0"/>
    <m/>
    <n v="516554"/>
    <x v="35"/>
    <x v="7"/>
    <x v="0"/>
  </r>
  <r>
    <x v="5"/>
    <x v="48"/>
    <s v="kg"/>
    <m/>
    <s v="BB, ZV, DT, KA, BS, ZH,ZC,BR"/>
    <n v="50"/>
    <n v="0"/>
    <n v="0"/>
    <m/>
    <n v="516554"/>
    <x v="35"/>
    <x v="7"/>
    <x v="0"/>
  </r>
  <r>
    <x v="5"/>
    <x v="49"/>
    <s v="ks"/>
    <s v="dostupné od 04/23"/>
    <s v="BB, ZV, DT, KA, BS, ZH,ZC,BR"/>
    <n v="50"/>
    <n v="0"/>
    <n v="0"/>
    <m/>
    <n v="516554"/>
    <x v="35"/>
    <x v="7"/>
    <x v="0"/>
  </r>
  <r>
    <x v="5"/>
    <x v="50"/>
    <s v="kg"/>
    <s v="poľné/hadovky (podľa dostupnosti) skleník - energeticky náročné pestovanie"/>
    <s v="BB, ZV, DT, KA, BS, ZH,ZC,BR"/>
    <n v="100"/>
    <n v="0"/>
    <n v="0"/>
    <m/>
    <n v="516554"/>
    <x v="35"/>
    <x v="7"/>
    <x v="0"/>
  </r>
  <r>
    <x v="5"/>
    <x v="51"/>
    <s v="kg"/>
    <m/>
    <s v="BB, ZV, DT, KA, BS, ZH,ZC,BR"/>
    <n v="20"/>
    <n v="0"/>
    <n v="0"/>
    <m/>
    <n v="516554"/>
    <x v="35"/>
    <x v="7"/>
    <x v="0"/>
  </r>
  <r>
    <x v="5"/>
    <x v="52"/>
    <s v="kg"/>
    <m/>
    <s v="všetky"/>
    <n v="1500"/>
    <n v="0"/>
    <n v="0"/>
    <m/>
    <n v="516554"/>
    <x v="35"/>
    <x v="7"/>
    <x v="0"/>
  </r>
  <r>
    <x v="0"/>
    <x v="53"/>
    <s v="ks"/>
    <m/>
    <s v="PT,DT, RS,LC,ZV,BR, RA,BB"/>
    <n v="0"/>
    <n v="0"/>
    <n v="0"/>
    <m/>
    <n v="516554"/>
    <x v="35"/>
    <x v="7"/>
    <x v="0"/>
  </r>
  <r>
    <x v="0"/>
    <x v="0"/>
    <s v="ks"/>
    <m/>
    <s v="PT,DT, RS,LC,ZV,BR, RA,BB"/>
    <n v="5000"/>
    <n v="0"/>
    <n v="0"/>
    <m/>
    <n v="516554"/>
    <x v="35"/>
    <x v="7"/>
    <x v="0"/>
  </r>
  <r>
    <x v="1"/>
    <x v="1"/>
    <s v="kg"/>
    <m/>
    <s v="všetky okrem BŠ, ZC"/>
    <n v="1000"/>
    <n v="0"/>
    <n v="0"/>
    <m/>
    <n v="516554"/>
    <x v="35"/>
    <x v="7"/>
    <x v="0"/>
  </r>
  <r>
    <x v="1"/>
    <x v="2"/>
    <s v="kg"/>
    <m/>
    <s v="všetky okrem BŠ, ZC"/>
    <n v="0"/>
    <n v="0"/>
    <n v="0"/>
    <m/>
    <n v="516554"/>
    <x v="35"/>
    <x v="7"/>
    <x v="0"/>
  </r>
  <r>
    <x v="1"/>
    <x v="114"/>
    <s v="kg"/>
    <m/>
    <s v="BB, LC, RS, PT, VK BR"/>
    <n v="0"/>
    <n v="0"/>
    <n v="0"/>
    <m/>
    <n v="516554"/>
    <x v="35"/>
    <x v="7"/>
    <x v="0"/>
  </r>
  <r>
    <x v="1"/>
    <x v="54"/>
    <s v="kg"/>
    <m/>
    <s v="všetky okrem BŠ, ZC"/>
    <n v="500"/>
    <n v="0"/>
    <n v="0"/>
    <m/>
    <n v="516554"/>
    <x v="35"/>
    <x v="7"/>
    <x v="0"/>
  </r>
  <r>
    <x v="1"/>
    <x v="3"/>
    <s v="kg"/>
    <m/>
    <s v="BB, LC, RS, PT, VK BR"/>
    <n v="0"/>
    <n v="0"/>
    <n v="0"/>
    <m/>
    <n v="516554"/>
    <x v="35"/>
    <x v="7"/>
    <x v="0"/>
  </r>
  <r>
    <x v="1"/>
    <x v="4"/>
    <s v="kg"/>
    <m/>
    <s v="všetky okrem BŠ, ZC"/>
    <n v="0"/>
    <n v="0"/>
    <n v="0"/>
    <m/>
    <n v="516554"/>
    <x v="35"/>
    <x v="7"/>
    <x v="0"/>
  </r>
  <r>
    <x v="1"/>
    <x v="89"/>
    <s v="kg"/>
    <m/>
    <s v="všetky okrem BŠ, ZC"/>
    <n v="0"/>
    <n v="0"/>
    <n v="0"/>
    <m/>
    <n v="516554"/>
    <x v="35"/>
    <x v="7"/>
    <x v="0"/>
  </r>
  <r>
    <x v="1"/>
    <x v="5"/>
    <s v="kg"/>
    <m/>
    <s v="všetky okrem BŠ, ZC"/>
    <n v="0"/>
    <n v="0"/>
    <n v="0"/>
    <m/>
    <n v="516554"/>
    <x v="35"/>
    <x v="7"/>
    <x v="0"/>
  </r>
  <r>
    <x v="1"/>
    <x v="6"/>
    <s v="kg"/>
    <m/>
    <s v="všetky okrem BŠ, ZC"/>
    <n v="800"/>
    <n v="0"/>
    <n v="0"/>
    <m/>
    <n v="516554"/>
    <x v="35"/>
    <x v="7"/>
    <x v="0"/>
  </r>
  <r>
    <x v="1"/>
    <x v="115"/>
    <s v="kg"/>
    <m/>
    <s v="BB, LC, RS, PT, VK BR"/>
    <n v="0"/>
    <n v="0"/>
    <n v="0"/>
    <m/>
    <n v="516554"/>
    <x v="35"/>
    <x v="7"/>
    <x v="0"/>
  </r>
  <r>
    <x v="1"/>
    <x v="140"/>
    <s v="kg"/>
    <m/>
    <s v="BB, LC, RS, PT, VK BR"/>
    <n v="0"/>
    <n v="0"/>
    <n v="0"/>
    <m/>
    <n v="516554"/>
    <x v="35"/>
    <x v="7"/>
    <x v="0"/>
  </r>
  <r>
    <x v="1"/>
    <x v="7"/>
    <s v="kg"/>
    <m/>
    <s v="BB, LC, RS, PT, VK BR"/>
    <n v="0"/>
    <n v="0"/>
    <n v="0"/>
    <m/>
    <n v="516554"/>
    <x v="35"/>
    <x v="7"/>
    <x v="0"/>
  </r>
  <r>
    <x v="1"/>
    <x v="141"/>
    <s v="kg"/>
    <m/>
    <s v="BB, LC, RS, PT, VK BR"/>
    <n v="0"/>
    <n v="0"/>
    <n v="0"/>
    <m/>
    <n v="516554"/>
    <x v="35"/>
    <x v="7"/>
    <x v="0"/>
  </r>
  <r>
    <x v="1"/>
    <x v="142"/>
    <s v="kg"/>
    <m/>
    <s v="BB, LC, RS, PT, VK BR"/>
    <n v="0"/>
    <n v="0"/>
    <n v="0"/>
    <m/>
    <n v="516554"/>
    <x v="35"/>
    <x v="7"/>
    <x v="0"/>
  </r>
  <r>
    <x v="1"/>
    <x v="143"/>
    <s v="kg"/>
    <m/>
    <s v="BB, LC, RS, PT, VK BR"/>
    <n v="0"/>
    <n v="0"/>
    <n v="0"/>
    <m/>
    <n v="516554"/>
    <x v="35"/>
    <x v="7"/>
    <x v="0"/>
  </r>
  <r>
    <x v="1"/>
    <x v="144"/>
    <s v="kg"/>
    <m/>
    <s v="BB, LC, RS, PT, VK BR"/>
    <n v="0"/>
    <n v="0"/>
    <n v="0"/>
    <m/>
    <n v="516554"/>
    <x v="35"/>
    <x v="7"/>
    <x v="0"/>
  </r>
  <r>
    <x v="1"/>
    <x v="8"/>
    <s v="kg"/>
    <m/>
    <s v="BB, LC, RS, PT, VK BR"/>
    <n v="0"/>
    <n v="0"/>
    <n v="0"/>
    <m/>
    <n v="516554"/>
    <x v="35"/>
    <x v="7"/>
    <x v="0"/>
  </r>
  <r>
    <x v="1"/>
    <x v="145"/>
    <s v="kg"/>
    <m/>
    <s v="BB, LC, RS, PT, VK BR"/>
    <n v="0"/>
    <n v="0"/>
    <n v="0"/>
    <m/>
    <n v="516554"/>
    <x v="35"/>
    <x v="7"/>
    <x v="0"/>
  </r>
  <r>
    <x v="1"/>
    <x v="135"/>
    <s v="kg"/>
    <m/>
    <s v="BB, LC, RS, PT, VK BR"/>
    <n v="0"/>
    <n v="0"/>
    <n v="0"/>
    <m/>
    <n v="516554"/>
    <x v="35"/>
    <x v="7"/>
    <x v="0"/>
  </r>
  <r>
    <x v="1"/>
    <x v="136"/>
    <s v="kg"/>
    <m/>
    <s v="BB, LC, RS, PT, VK BR"/>
    <n v="0"/>
    <n v="0"/>
    <n v="0"/>
    <m/>
    <n v="516554"/>
    <x v="35"/>
    <x v="7"/>
    <x v="0"/>
  </r>
  <r>
    <x v="1"/>
    <x v="146"/>
    <s v="kg"/>
    <m/>
    <s v="BB, LC, RS, PT, VK BR"/>
    <n v="0"/>
    <n v="0"/>
    <n v="0"/>
    <m/>
    <n v="516554"/>
    <x v="35"/>
    <x v="7"/>
    <x v="0"/>
  </r>
  <r>
    <x v="1"/>
    <x v="123"/>
    <s v="kg"/>
    <m/>
    <s v="BB, LC, RS, PT, VK BR"/>
    <n v="0"/>
    <n v="0"/>
    <n v="0"/>
    <m/>
    <n v="516554"/>
    <x v="35"/>
    <x v="7"/>
    <x v="0"/>
  </r>
  <r>
    <x v="1"/>
    <x v="9"/>
    <s v="kg"/>
    <m/>
    <s v="BB, LC, RS, PT, VK BR"/>
    <n v="0"/>
    <n v="0"/>
    <n v="0"/>
    <m/>
    <n v="516554"/>
    <x v="35"/>
    <x v="7"/>
    <x v="0"/>
  </r>
  <r>
    <x v="1"/>
    <x v="137"/>
    <s v="kg"/>
    <m/>
    <s v="BB, LC, RS, PT, VK BR"/>
    <n v="0"/>
    <n v="0"/>
    <n v="0"/>
    <m/>
    <n v="516554"/>
    <x v="35"/>
    <x v="7"/>
    <x v="0"/>
  </r>
  <r>
    <x v="1"/>
    <x v="99"/>
    <s v="kg"/>
    <m/>
    <s v="BB, LC, RS, PT, VK BR"/>
    <n v="0"/>
    <n v="0"/>
    <n v="0"/>
    <m/>
    <n v="516554"/>
    <x v="35"/>
    <x v="7"/>
    <x v="0"/>
  </r>
  <r>
    <x v="1"/>
    <x v="55"/>
    <s v="kg"/>
    <m/>
    <s v="BB, LC, RS, PT, VK BR"/>
    <n v="20"/>
    <n v="0"/>
    <n v="0"/>
    <m/>
    <n v="516554"/>
    <x v="35"/>
    <x v="7"/>
    <x v="0"/>
  </r>
  <r>
    <x v="1"/>
    <x v="56"/>
    <s v="kg"/>
    <m/>
    <s v="BB, LC, RS, PT, VK BR"/>
    <n v="0"/>
    <n v="0"/>
    <n v="0"/>
    <m/>
    <n v="516554"/>
    <x v="35"/>
    <x v="7"/>
    <x v="0"/>
  </r>
  <r>
    <x v="1"/>
    <x v="147"/>
    <s v="kg"/>
    <m/>
    <s v="BB, LC, RS, PT, VK BR"/>
    <n v="0"/>
    <n v="0"/>
    <n v="0"/>
    <m/>
    <n v="516554"/>
    <x v="35"/>
    <x v="7"/>
    <x v="0"/>
  </r>
  <r>
    <x v="1"/>
    <x v="148"/>
    <s v="kg"/>
    <m/>
    <s v="BB, LC, RS, PT, VK BR"/>
    <n v="0"/>
    <n v="0"/>
    <n v="0"/>
    <m/>
    <n v="516554"/>
    <x v="35"/>
    <x v="7"/>
    <x v="0"/>
  </r>
  <r>
    <x v="1"/>
    <x v="10"/>
    <s v="kg"/>
    <m/>
    <s v="BB, LC, RS, PT, VK BR"/>
    <n v="0"/>
    <n v="0"/>
    <n v="0"/>
    <m/>
    <n v="516554"/>
    <x v="35"/>
    <x v="7"/>
    <x v="0"/>
  </r>
  <r>
    <x v="1"/>
    <x v="149"/>
    <s v="kg"/>
    <m/>
    <s v="BB, LC, RS, PT, VK BR"/>
    <n v="0"/>
    <n v="0"/>
    <n v="0"/>
    <m/>
    <n v="516554"/>
    <x v="35"/>
    <x v="7"/>
    <x v="0"/>
  </r>
  <r>
    <x v="1"/>
    <x v="150"/>
    <s v="kg"/>
    <m/>
    <s v="BB, LC, RS, PT, VK BR"/>
    <n v="0"/>
    <n v="0"/>
    <n v="0"/>
    <m/>
    <n v="516554"/>
    <x v="35"/>
    <x v="7"/>
    <x v="0"/>
  </r>
  <r>
    <x v="1"/>
    <x v="151"/>
    <s v="kg"/>
    <m/>
    <s v="BB, LC, RS, PT, VK BR"/>
    <n v="0"/>
    <n v="0"/>
    <n v="0"/>
    <m/>
    <n v="516554"/>
    <x v="35"/>
    <x v="7"/>
    <x v="0"/>
  </r>
  <r>
    <x v="1"/>
    <x v="152"/>
    <s v="kg"/>
    <m/>
    <s v="BB, LC, RS, PT, VK BR"/>
    <n v="0"/>
    <n v="0"/>
    <n v="0"/>
    <m/>
    <n v="516554"/>
    <x v="35"/>
    <x v="7"/>
    <x v="0"/>
  </r>
  <r>
    <x v="1"/>
    <x v="153"/>
    <s v="kg"/>
    <m/>
    <s v="BB, LC, RS, PT, VK BR"/>
    <n v="0"/>
    <n v="0"/>
    <n v="0"/>
    <m/>
    <n v="516554"/>
    <x v="35"/>
    <x v="7"/>
    <x v="0"/>
  </r>
  <r>
    <x v="1"/>
    <x v="154"/>
    <s v="kg"/>
    <m/>
    <s v="BB, LC, RS, PT, VK BR"/>
    <n v="0"/>
    <n v="0"/>
    <n v="0"/>
    <m/>
    <n v="516554"/>
    <x v="35"/>
    <x v="7"/>
    <x v="0"/>
  </r>
  <r>
    <x v="1"/>
    <x v="155"/>
    <s v="kg"/>
    <m/>
    <s v="BB, LC, RS, PT, VK BR"/>
    <n v="0"/>
    <n v="0"/>
    <n v="0"/>
    <m/>
    <n v="516554"/>
    <x v="35"/>
    <x v="7"/>
    <x v="0"/>
  </r>
  <r>
    <x v="1"/>
    <x v="156"/>
    <s v="kg"/>
    <m/>
    <s v="BB, LC, RS, PT, VK BR"/>
    <n v="0"/>
    <n v="0"/>
    <n v="0"/>
    <m/>
    <n v="516554"/>
    <x v="35"/>
    <x v="7"/>
    <x v="0"/>
  </r>
  <r>
    <x v="2"/>
    <x v="57"/>
    <s v="l"/>
    <s v="tuk 1,5% čerstvé"/>
    <s v="všetky"/>
    <n v="1000"/>
    <n v="0"/>
    <n v="0"/>
    <m/>
    <n v="516554"/>
    <x v="35"/>
    <x v="7"/>
    <x v="0"/>
  </r>
  <r>
    <x v="2"/>
    <x v="58"/>
    <s v="l"/>
    <s v="tuk 3,5 % čerstvé"/>
    <s v="všetky"/>
    <n v="1000"/>
    <n v="0"/>
    <n v="0"/>
    <m/>
    <n v="516554"/>
    <x v="35"/>
    <x v="7"/>
    <x v="0"/>
  </r>
  <r>
    <x v="2"/>
    <x v="157"/>
    <s v="l"/>
    <m/>
    <s v="všetky"/>
    <n v="0"/>
    <n v="0"/>
    <n v="0"/>
    <m/>
    <n v="516554"/>
    <x v="35"/>
    <x v="7"/>
    <x v="0"/>
  </r>
  <r>
    <x v="2"/>
    <x v="11"/>
    <s v="l"/>
    <s v="tuk 1,5% "/>
    <s v="všetky"/>
    <n v="1000"/>
    <n v="0"/>
    <n v="0"/>
    <m/>
    <n v="516554"/>
    <x v="35"/>
    <x v="7"/>
    <x v="0"/>
  </r>
  <r>
    <x v="2"/>
    <x v="59"/>
    <s v="l"/>
    <s v="balenie 10l"/>
    <s v="všetky"/>
    <n v="20"/>
    <n v="0"/>
    <n v="0"/>
    <m/>
    <n v="516554"/>
    <x v="35"/>
    <x v="7"/>
    <x v="0"/>
  </r>
  <r>
    <x v="2"/>
    <x v="158"/>
    <s v="l"/>
    <s v="balenie 10l"/>
    <s v="všetky"/>
    <n v="20"/>
    <n v="0"/>
    <n v="0"/>
    <m/>
    <n v="516554"/>
    <x v="35"/>
    <x v="7"/>
    <x v="0"/>
  </r>
  <r>
    <x v="3"/>
    <x v="60"/>
    <s v="kg"/>
    <s v="balenie 145g"/>
    <s v="všetky"/>
    <n v="10000"/>
    <n v="0"/>
    <n v="0"/>
    <m/>
    <n v="516554"/>
    <x v="35"/>
    <x v="7"/>
    <x v="0"/>
  </r>
  <r>
    <x v="3"/>
    <x v="61"/>
    <s v="kg"/>
    <s v="balenie 145g"/>
    <s v="všetky"/>
    <n v="0"/>
    <n v="0"/>
    <n v="0"/>
    <m/>
    <n v="516554"/>
    <x v="35"/>
    <x v="7"/>
    <x v="0"/>
  </r>
  <r>
    <x v="3"/>
    <x v="100"/>
    <s v="kg"/>
    <s v="balenie 145g"/>
    <s v="všetky"/>
    <n v="0"/>
    <n v="0"/>
    <n v="0"/>
    <m/>
    <n v="516554"/>
    <x v="35"/>
    <x v="7"/>
    <x v="0"/>
  </r>
  <r>
    <x v="3"/>
    <x v="159"/>
    <s v="kg"/>
    <s v="balenie 145g"/>
    <s v="všetky"/>
    <n v="30"/>
    <n v="0"/>
    <n v="0"/>
    <m/>
    <n v="516554"/>
    <x v="35"/>
    <x v="7"/>
    <x v="0"/>
  </r>
  <r>
    <x v="3"/>
    <x v="12"/>
    <s v="kg"/>
    <s v="balenie 1kg"/>
    <s v="všetky"/>
    <n v="0"/>
    <n v="0"/>
    <n v="0"/>
    <m/>
    <n v="516554"/>
    <x v="35"/>
    <x v="7"/>
    <x v="0"/>
  </r>
  <r>
    <x v="3"/>
    <x v="62"/>
    <s v="kg"/>
    <s v="balenie 1 kg "/>
    <s v="všetky"/>
    <n v="0"/>
    <n v="0"/>
    <n v="0"/>
    <m/>
    <n v="516554"/>
    <x v="35"/>
    <x v="7"/>
    <x v="0"/>
  </r>
  <r>
    <x v="3"/>
    <x v="101"/>
    <s v="l"/>
    <s v="balenie 1l"/>
    <s v="všetky"/>
    <n v="0"/>
    <n v="0"/>
    <n v="0"/>
    <m/>
    <n v="516554"/>
    <x v="35"/>
    <x v="7"/>
    <x v="0"/>
  </r>
  <r>
    <x v="3"/>
    <x v="160"/>
    <s v="l"/>
    <s v="balenie 0,5l"/>
    <s v="všetky"/>
    <n v="0"/>
    <n v="0"/>
    <n v="0"/>
    <m/>
    <n v="516554"/>
    <x v="35"/>
    <x v="7"/>
    <x v="0"/>
  </r>
  <r>
    <x v="3"/>
    <x v="63"/>
    <s v="l"/>
    <s v="balenie 0,5l"/>
    <s v="všetky"/>
    <n v="0"/>
    <n v="0"/>
    <n v="0"/>
    <m/>
    <n v="516554"/>
    <x v="35"/>
    <x v="7"/>
    <x v="0"/>
  </r>
  <r>
    <x v="3"/>
    <x v="102"/>
    <s v="l"/>
    <s v="balenie 1l"/>
    <s v="všetky"/>
    <n v="0"/>
    <n v="0"/>
    <n v="0"/>
    <m/>
    <n v="516554"/>
    <x v="35"/>
    <x v="7"/>
    <x v="0"/>
  </r>
  <r>
    <x v="3"/>
    <x v="133"/>
    <s v="l"/>
    <s v="balenie 1l tuk 3,5%"/>
    <s v="všetky"/>
    <n v="0"/>
    <n v="0"/>
    <n v="0"/>
    <m/>
    <n v="516554"/>
    <x v="35"/>
    <x v="7"/>
    <x v="0"/>
  </r>
  <r>
    <x v="3"/>
    <x v="64"/>
    <s v="kg"/>
    <s v="balenie 200g"/>
    <s v="všetky"/>
    <n v="200"/>
    <n v="0"/>
    <n v="0"/>
    <m/>
    <n v="516554"/>
    <x v="35"/>
    <x v="7"/>
    <x v="0"/>
  </r>
  <r>
    <x v="3"/>
    <x v="90"/>
    <s v="kg"/>
    <s v="balenie 250g"/>
    <s v="všetky"/>
    <n v="0"/>
    <n v="0"/>
    <n v="0"/>
    <m/>
    <n v="516554"/>
    <x v="35"/>
    <x v="7"/>
    <x v="0"/>
  </r>
  <r>
    <x v="3"/>
    <x v="96"/>
    <s v="kg"/>
    <s v="balenie 5kg"/>
    <s v="všetky"/>
    <n v="50"/>
    <n v="0"/>
    <n v="0"/>
    <m/>
    <n v="516554"/>
    <x v="35"/>
    <x v="7"/>
    <x v="0"/>
  </r>
  <r>
    <x v="3"/>
    <x v="65"/>
    <s v="kg"/>
    <s v="balenie 250g"/>
    <s v="všetky"/>
    <n v="0"/>
    <n v="0"/>
    <n v="0"/>
    <m/>
    <n v="516554"/>
    <x v="35"/>
    <x v="7"/>
    <x v="0"/>
  </r>
  <r>
    <x v="3"/>
    <x v="66"/>
    <s v="kg"/>
    <s v="balenie 5kg"/>
    <s v="všetky"/>
    <n v="0"/>
    <n v="0"/>
    <n v="0"/>
    <m/>
    <n v="516554"/>
    <x v="35"/>
    <x v="7"/>
    <x v="0"/>
  </r>
  <r>
    <x v="3"/>
    <x v="13"/>
    <s v="kg"/>
    <s v="balenie 250g/0,5kg/1kg"/>
    <s v="všetky"/>
    <n v="0"/>
    <n v="0"/>
    <n v="0"/>
    <m/>
    <n v="516554"/>
    <x v="35"/>
    <x v="7"/>
    <x v="0"/>
  </r>
  <r>
    <x v="3"/>
    <x v="14"/>
    <s v="kg"/>
    <s v="balenie 1kg"/>
    <s v="všetky"/>
    <n v="20"/>
    <n v="0"/>
    <n v="0"/>
    <m/>
    <n v="516554"/>
    <x v="35"/>
    <x v="7"/>
    <x v="0"/>
  </r>
  <r>
    <x v="3"/>
    <x v="67"/>
    <s v="kg"/>
    <s v="balenie 200g"/>
    <s v="všetky"/>
    <n v="0"/>
    <n v="0"/>
    <n v="0"/>
    <m/>
    <n v="516554"/>
    <x v="35"/>
    <x v="7"/>
    <x v="0"/>
  </r>
  <r>
    <x v="3"/>
    <x v="161"/>
    <s v="l"/>
    <m/>
    <s v="všetky"/>
    <n v="0"/>
    <n v="0"/>
    <n v="0"/>
    <m/>
    <n v="516554"/>
    <x v="35"/>
    <x v="7"/>
    <x v="0"/>
  </r>
  <r>
    <x v="3"/>
    <x v="68"/>
    <s v="kg"/>
    <s v="300g"/>
    <s v="všetky"/>
    <n v="0"/>
    <n v="0"/>
    <n v="0"/>
    <m/>
    <n v="516554"/>
    <x v="35"/>
    <x v="7"/>
    <x v="0"/>
  </r>
  <r>
    <x v="3"/>
    <x v="69"/>
    <s v="kg"/>
    <s v="300g"/>
    <s v="všetky"/>
    <n v="0"/>
    <n v="0"/>
    <n v="0"/>
    <m/>
    <n v="516554"/>
    <x v="35"/>
    <x v="7"/>
    <x v="0"/>
  </r>
  <r>
    <x v="3"/>
    <x v="70"/>
    <s v="kg"/>
    <s v="250g"/>
    <s v="všetky"/>
    <n v="0"/>
    <n v="0"/>
    <n v="0"/>
    <m/>
    <n v="516554"/>
    <x v="35"/>
    <x v="7"/>
    <x v="0"/>
  </r>
  <r>
    <x v="3"/>
    <x v="71"/>
    <s v="kg"/>
    <s v="250g"/>
    <s v="všetky"/>
    <n v="0"/>
    <n v="0"/>
    <n v="0"/>
    <m/>
    <n v="516554"/>
    <x v="35"/>
    <x v="7"/>
    <x v="0"/>
  </r>
  <r>
    <x v="3"/>
    <x v="15"/>
    <s v="kg"/>
    <s v="tuk 82% Balenie 250g"/>
    <s v="všetky"/>
    <n v="100"/>
    <n v="0"/>
    <n v="0"/>
    <m/>
    <n v="516554"/>
    <x v="35"/>
    <x v="7"/>
    <x v="0"/>
  </r>
  <r>
    <x v="3"/>
    <x v="162"/>
    <s v="kg"/>
    <s v="tuk 82% balenie 5kg"/>
    <s v="všetky"/>
    <n v="0"/>
    <n v="0"/>
    <n v="0"/>
    <m/>
    <n v="516554"/>
    <x v="35"/>
    <x v="7"/>
    <x v="0"/>
  </r>
  <r>
    <x v="3"/>
    <x v="163"/>
    <s v="kg"/>
    <s v="balenie cca 200g"/>
    <s v="všetky"/>
    <n v="0"/>
    <n v="0"/>
    <n v="0"/>
    <m/>
    <n v="516554"/>
    <x v="35"/>
    <x v="7"/>
    <x v="0"/>
  </r>
  <r>
    <x v="3"/>
    <x v="72"/>
    <s v="kg"/>
    <m/>
    <s v="všetky"/>
    <n v="0"/>
    <n v="0"/>
    <n v="0"/>
    <m/>
    <n v="516554"/>
    <x v="35"/>
    <x v="7"/>
    <x v="0"/>
  </r>
  <r>
    <x v="3"/>
    <x v="164"/>
    <s v="kg"/>
    <s v="balenie cca 200g"/>
    <s v="všetky"/>
    <n v="0"/>
    <n v="0"/>
    <n v="0"/>
    <m/>
    <n v="516554"/>
    <x v="35"/>
    <x v="7"/>
    <x v="0"/>
  </r>
  <r>
    <x v="3"/>
    <x v="73"/>
    <s v="kg"/>
    <m/>
    <s v="všetky"/>
    <n v="0"/>
    <n v="0"/>
    <n v="0"/>
    <m/>
    <n v="516554"/>
    <x v="35"/>
    <x v="7"/>
    <x v="0"/>
  </r>
  <r>
    <x v="3"/>
    <x v="103"/>
    <s v="l"/>
    <s v="balenie 10l"/>
    <s v="všetky"/>
    <n v="0"/>
    <n v="0"/>
    <n v="0"/>
    <m/>
    <n v="516554"/>
    <x v="35"/>
    <x v="7"/>
    <x v="0"/>
  </r>
  <r>
    <x v="1"/>
    <x v="104"/>
    <s v="kg"/>
    <m/>
    <s v="BB, LC, RS, PT, VK BR"/>
    <n v="0"/>
    <n v="0"/>
    <n v="0"/>
    <m/>
    <n v="516554"/>
    <x v="35"/>
    <x v="7"/>
    <x v="0"/>
  </r>
  <r>
    <x v="1"/>
    <x v="138"/>
    <s v="kg"/>
    <m/>
    <s v="BB, LC, RS, PT, VK BR"/>
    <n v="0"/>
    <n v="0"/>
    <n v="0"/>
    <m/>
    <n v="516554"/>
    <x v="35"/>
    <x v="7"/>
    <x v="0"/>
  </r>
  <r>
    <x v="1"/>
    <x v="165"/>
    <s v="kg"/>
    <m/>
    <s v="BB, LC, RS, PT, VK BR"/>
    <n v="0"/>
    <n v="0"/>
    <n v="0"/>
    <m/>
    <n v="516554"/>
    <x v="35"/>
    <x v="7"/>
    <x v="0"/>
  </r>
  <r>
    <x v="1"/>
    <x v="166"/>
    <s v="kg"/>
    <m/>
    <s v="BB, LC, RS, PT, VK BR"/>
    <n v="0"/>
    <n v="0"/>
    <n v="0"/>
    <m/>
    <n v="516554"/>
    <x v="35"/>
    <x v="7"/>
    <x v="0"/>
  </r>
  <r>
    <x v="1"/>
    <x v="167"/>
    <s v="kg"/>
    <m/>
    <s v="BB, LC, RS, PT, VK BR"/>
    <n v="0"/>
    <n v="0"/>
    <n v="0"/>
    <m/>
    <n v="516554"/>
    <x v="35"/>
    <x v="7"/>
    <x v="0"/>
  </r>
  <r>
    <x v="1"/>
    <x v="16"/>
    <s v="kg"/>
    <m/>
    <s v="BB, LC, RS, PT, VK BR"/>
    <n v="0"/>
    <n v="0"/>
    <n v="0"/>
    <m/>
    <n v="516554"/>
    <x v="35"/>
    <x v="7"/>
    <x v="0"/>
  </r>
  <r>
    <x v="1"/>
    <x v="168"/>
    <s v="kg"/>
    <m/>
    <s v="BB, LC, RS, PT, VK BR"/>
    <n v="0"/>
    <n v="0"/>
    <n v="0"/>
    <m/>
    <n v="516554"/>
    <x v="35"/>
    <x v="7"/>
    <x v="0"/>
  </r>
  <r>
    <x v="1"/>
    <x v="74"/>
    <s v="kg"/>
    <m/>
    <s v="BB, LC, RS, PT, VK BR"/>
    <n v="500"/>
    <n v="0"/>
    <n v="0"/>
    <m/>
    <n v="516554"/>
    <x v="35"/>
    <x v="7"/>
    <x v="0"/>
  </r>
  <r>
    <x v="1"/>
    <x v="17"/>
    <s v="kg"/>
    <m/>
    <s v="BB, LC, RS, PT, VK BR"/>
    <n v="0"/>
    <n v="0"/>
    <n v="0"/>
    <m/>
    <n v="516554"/>
    <x v="35"/>
    <x v="7"/>
    <x v="0"/>
  </r>
  <r>
    <x v="1"/>
    <x v="169"/>
    <s v="kg"/>
    <m/>
    <s v="BB, LC, RS, PT, VK BR"/>
    <n v="0"/>
    <n v="0"/>
    <n v="0"/>
    <m/>
    <n v="516554"/>
    <x v="35"/>
    <x v="7"/>
    <x v="0"/>
  </r>
  <r>
    <x v="1"/>
    <x v="18"/>
    <s v="kg"/>
    <m/>
    <s v="BB, LC, RS, PT, VK BR"/>
    <n v="0"/>
    <n v="0"/>
    <n v="0"/>
    <m/>
    <n v="516554"/>
    <x v="35"/>
    <x v="7"/>
    <x v="0"/>
  </r>
  <r>
    <x v="1"/>
    <x v="105"/>
    <s v="kg"/>
    <m/>
    <s v="BB, LC, RS, PT, VK BR"/>
    <n v="0"/>
    <n v="0"/>
    <n v="0"/>
    <m/>
    <n v="516554"/>
    <x v="35"/>
    <x v="7"/>
    <x v="0"/>
  </r>
  <r>
    <x v="1"/>
    <x v="106"/>
    <s v="kg"/>
    <m/>
    <s v="BB, LC, RS, PT, VK BR"/>
    <n v="0"/>
    <n v="0"/>
    <n v="0"/>
    <m/>
    <n v="516554"/>
    <x v="35"/>
    <x v="7"/>
    <x v="0"/>
  </r>
  <r>
    <x v="1"/>
    <x v="139"/>
    <s v="kg"/>
    <m/>
    <s v="BB, LC, RS, PT, VK BR"/>
    <n v="0"/>
    <n v="0"/>
    <n v="0"/>
    <m/>
    <n v="516554"/>
    <x v="35"/>
    <x v="7"/>
    <x v="0"/>
  </r>
  <r>
    <x v="1"/>
    <x v="75"/>
    <s v="kg"/>
    <m/>
    <s v="BB, LC, RS, PT, VK BR"/>
    <n v="0"/>
    <n v="0"/>
    <n v="0"/>
    <m/>
    <n v="516554"/>
    <x v="35"/>
    <x v="7"/>
    <x v="0"/>
  </r>
  <r>
    <x v="1"/>
    <x v="170"/>
    <s v="kg"/>
    <m/>
    <s v="BB, LC, RS, PT, VK BR"/>
    <n v="0"/>
    <n v="0"/>
    <n v="0"/>
    <m/>
    <n v="516554"/>
    <x v="35"/>
    <x v="7"/>
    <x v="0"/>
  </r>
  <r>
    <x v="1"/>
    <x v="171"/>
    <s v="kg"/>
    <m/>
    <s v="BB, LC, RS, PT, VK BR"/>
    <n v="0"/>
    <n v="0"/>
    <n v="0"/>
    <m/>
    <n v="516554"/>
    <x v="35"/>
    <x v="7"/>
    <x v="0"/>
  </r>
  <r>
    <x v="1"/>
    <x v="172"/>
    <s v="kg"/>
    <m/>
    <s v="BB, LC, RS, PT, VK BR"/>
    <n v="0"/>
    <n v="0"/>
    <n v="0"/>
    <m/>
    <n v="516554"/>
    <x v="35"/>
    <x v="7"/>
    <x v="0"/>
  </r>
  <r>
    <x v="1"/>
    <x v="173"/>
    <s v="kg"/>
    <m/>
    <s v="BB, LC, RS, PT, VK BR"/>
    <n v="0"/>
    <n v="0"/>
    <n v="0"/>
    <m/>
    <n v="516554"/>
    <x v="35"/>
    <x v="7"/>
    <x v="0"/>
  </r>
  <r>
    <x v="1"/>
    <x v="174"/>
    <s v="kg"/>
    <m/>
    <s v="BB, LC, RS, PT, VK BR"/>
    <n v="0"/>
    <n v="0"/>
    <n v="0"/>
    <m/>
    <n v="516554"/>
    <x v="35"/>
    <x v="7"/>
    <x v="0"/>
  </r>
  <r>
    <x v="1"/>
    <x v="19"/>
    <s v="kg"/>
    <m/>
    <s v="BB, LC, RS, PT, VK BR"/>
    <n v="0"/>
    <n v="0"/>
    <n v="0"/>
    <m/>
    <n v="516554"/>
    <x v="35"/>
    <x v="7"/>
    <x v="0"/>
  </r>
  <r>
    <x v="1"/>
    <x v="175"/>
    <s v="kg"/>
    <m/>
    <s v="BB, LC, RS, PT, VK BR"/>
    <n v="0"/>
    <n v="0"/>
    <n v="0"/>
    <m/>
    <n v="516554"/>
    <x v="35"/>
    <x v="7"/>
    <x v="0"/>
  </r>
  <r>
    <x v="1"/>
    <x v="176"/>
    <s v="kg"/>
    <m/>
    <s v="BB, LC, RS, PT, VK BR"/>
    <n v="0"/>
    <n v="0"/>
    <n v="0"/>
    <m/>
    <n v="516554"/>
    <x v="35"/>
    <x v="7"/>
    <x v="0"/>
  </r>
  <r>
    <x v="1"/>
    <x v="177"/>
    <s v="kg"/>
    <m/>
    <s v="BB, LC, RS, PT, VK BR"/>
    <n v="0"/>
    <n v="0"/>
    <n v="0"/>
    <m/>
    <n v="516554"/>
    <x v="35"/>
    <x v="7"/>
    <x v="0"/>
  </r>
  <r>
    <x v="1"/>
    <x v="178"/>
    <s v="kg"/>
    <m/>
    <s v="BB, LC, RS, PT, VK BR"/>
    <n v="0"/>
    <n v="0"/>
    <n v="0"/>
    <m/>
    <n v="516554"/>
    <x v="35"/>
    <x v="7"/>
    <x v="0"/>
  </r>
  <r>
    <x v="1"/>
    <x v="179"/>
    <s v="kg"/>
    <m/>
    <s v="BB, LC, RS, PT, VK BR"/>
    <n v="0"/>
    <n v="0"/>
    <n v="0"/>
    <m/>
    <n v="516554"/>
    <x v="35"/>
    <x v="7"/>
    <x v="0"/>
  </r>
  <r>
    <x v="4"/>
    <x v="107"/>
    <s v="kg"/>
    <m/>
    <s v="ZV, ZH, KA, DT"/>
    <n v="0"/>
    <n v="0"/>
    <n v="0"/>
    <m/>
    <n v="516554"/>
    <x v="35"/>
    <x v="7"/>
    <x v="0"/>
  </r>
  <r>
    <x v="4"/>
    <x v="76"/>
    <s v="kg"/>
    <m/>
    <s v="ZV, ZH, KA, DT"/>
    <n v="0"/>
    <n v="0"/>
    <n v="0"/>
    <m/>
    <n v="516554"/>
    <x v="35"/>
    <x v="7"/>
    <x v="0"/>
  </r>
  <r>
    <x v="4"/>
    <x v="180"/>
    <s v="kg"/>
    <m/>
    <s v="ZV, ZH, KA, DT"/>
    <n v="0"/>
    <n v="0"/>
    <n v="0"/>
    <m/>
    <n v="516554"/>
    <x v="35"/>
    <x v="7"/>
    <x v="0"/>
  </r>
  <r>
    <x v="4"/>
    <x v="77"/>
    <s v="kg"/>
    <m/>
    <s v="ZV, ZH, KA, DT"/>
    <n v="0"/>
    <n v="0"/>
    <n v="0"/>
    <m/>
    <n v="516554"/>
    <x v="35"/>
    <x v="7"/>
    <x v="0"/>
  </r>
  <r>
    <x v="4"/>
    <x v="20"/>
    <s v="kg"/>
    <m/>
    <s v="BB, LC, RS, PT, VK BR"/>
    <n v="200"/>
    <n v="0"/>
    <n v="0"/>
    <m/>
    <n v="516554"/>
    <x v="35"/>
    <x v="7"/>
    <x v="0"/>
  </r>
  <r>
    <x v="4"/>
    <x v="78"/>
    <s v="kg"/>
    <m/>
    <s v="BB, LC, RS, PT, VK BR"/>
    <n v="0"/>
    <n v="0"/>
    <n v="0"/>
    <m/>
    <n v="516554"/>
    <x v="35"/>
    <x v="7"/>
    <x v="0"/>
  </r>
  <r>
    <x v="4"/>
    <x v="116"/>
    <s v="kg"/>
    <m/>
    <s v="BB, LC, RS, PT, VK BR"/>
    <n v="0"/>
    <n v="0"/>
    <n v="0"/>
    <m/>
    <n v="516554"/>
    <x v="35"/>
    <x v="7"/>
    <x v="0"/>
  </r>
  <r>
    <x v="4"/>
    <x v="117"/>
    <s v="kg"/>
    <m/>
    <s v="BB, LC, RS, PT, VK BR"/>
    <n v="0"/>
    <n v="0"/>
    <n v="0"/>
    <m/>
    <n v="516554"/>
    <x v="35"/>
    <x v="7"/>
    <x v="0"/>
  </r>
  <r>
    <x v="4"/>
    <x v="124"/>
    <s v="kg"/>
    <m/>
    <s v="BB, LC, RS, PT, VK BR"/>
    <n v="0"/>
    <n v="0"/>
    <n v="0"/>
    <m/>
    <n v="516554"/>
    <x v="35"/>
    <x v="7"/>
    <x v="0"/>
  </r>
  <r>
    <x v="4"/>
    <x v="181"/>
    <s v="kg"/>
    <m/>
    <s v="BB, LC, RS, PT, VK BR"/>
    <n v="0"/>
    <n v="0"/>
    <n v="0"/>
    <m/>
    <n v="516554"/>
    <x v="35"/>
    <x v="7"/>
    <x v="0"/>
  </r>
  <r>
    <x v="4"/>
    <x v="182"/>
    <s v="kg"/>
    <m/>
    <s v="BB, LC, RS, PT, VK BR"/>
    <n v="0"/>
    <n v="0"/>
    <n v="0"/>
    <m/>
    <n v="516554"/>
    <x v="35"/>
    <x v="7"/>
    <x v="0"/>
  </r>
  <r>
    <x v="4"/>
    <x v="183"/>
    <s v="kg"/>
    <m/>
    <s v="BB, LC, RS, PT, VK BR"/>
    <n v="0"/>
    <n v="0"/>
    <n v="0"/>
    <m/>
    <n v="516554"/>
    <x v="35"/>
    <x v="7"/>
    <x v="0"/>
  </r>
  <r>
    <x v="4"/>
    <x v="184"/>
    <s v="kg"/>
    <m/>
    <s v="BB, LC, RS, PT, VK BR"/>
    <n v="0"/>
    <n v="0"/>
    <n v="0"/>
    <m/>
    <n v="516554"/>
    <x v="35"/>
    <x v="7"/>
    <x v="0"/>
  </r>
  <r>
    <x v="4"/>
    <x v="125"/>
    <s v="kg"/>
    <m/>
    <s v="BB, LC, RS, PT, VK BR"/>
    <n v="0"/>
    <n v="0"/>
    <n v="0"/>
    <m/>
    <n v="516554"/>
    <x v="35"/>
    <x v="7"/>
    <x v="0"/>
  </r>
  <r>
    <x v="4"/>
    <x v="185"/>
    <s v="kg"/>
    <m/>
    <s v="BB, LC, RS, PT, VK BR"/>
    <n v="0"/>
    <n v="0"/>
    <n v="0"/>
    <m/>
    <n v="516554"/>
    <x v="35"/>
    <x v="7"/>
    <x v="0"/>
  </r>
  <r>
    <x v="4"/>
    <x v="126"/>
    <s v="kg"/>
    <m/>
    <s v="BB, LC, RS, PT, VK BR"/>
    <n v="0"/>
    <n v="0"/>
    <n v="0"/>
    <m/>
    <n v="516554"/>
    <x v="35"/>
    <x v="7"/>
    <x v="0"/>
  </r>
  <r>
    <x v="4"/>
    <x v="127"/>
    <s v="kg"/>
    <m/>
    <s v="všetky okrem BŠ, ZC"/>
    <n v="0"/>
    <n v="0"/>
    <n v="0"/>
    <m/>
    <n v="516554"/>
    <x v="35"/>
    <x v="7"/>
    <x v="0"/>
  </r>
  <r>
    <x v="4"/>
    <x v="186"/>
    <s v="kg"/>
    <m/>
    <s v="ZV, ZH, KA, DT"/>
    <n v="0"/>
    <n v="0"/>
    <n v="0"/>
    <m/>
    <n v="516554"/>
    <x v="35"/>
    <x v="7"/>
    <x v="0"/>
  </r>
  <r>
    <x v="4"/>
    <x v="108"/>
    <s v="kg"/>
    <m/>
    <s v="ZV, ZH, KA, DT"/>
    <n v="0"/>
    <n v="0"/>
    <n v="0"/>
    <m/>
    <n v="516554"/>
    <x v="35"/>
    <x v="7"/>
    <x v="0"/>
  </r>
  <r>
    <x v="4"/>
    <x v="21"/>
    <s v="kg"/>
    <m/>
    <s v="ZV, ZH, KA, DT"/>
    <n v="0"/>
    <n v="0"/>
    <n v="0"/>
    <m/>
    <n v="516554"/>
    <x v="35"/>
    <x v="7"/>
    <x v="0"/>
  </r>
  <r>
    <x v="4"/>
    <x v="187"/>
    <s v="kg"/>
    <m/>
    <s v="ZV, ZH, KA, DT"/>
    <n v="0"/>
    <n v="0"/>
    <n v="0"/>
    <m/>
    <n v="516554"/>
    <x v="35"/>
    <x v="7"/>
    <x v="0"/>
  </r>
  <r>
    <x v="4"/>
    <x v="118"/>
    <s v="kg"/>
    <m/>
    <s v="BB, LC, RS, PT, VK BR"/>
    <n v="0"/>
    <n v="0"/>
    <n v="0"/>
    <m/>
    <n v="516554"/>
    <x v="35"/>
    <x v="7"/>
    <x v="0"/>
  </r>
  <r>
    <x v="4"/>
    <x v="188"/>
    <s v="kg"/>
    <m/>
    <s v="ZV, ZH, KA, DT"/>
    <n v="0"/>
    <n v="0"/>
    <n v="0"/>
    <m/>
    <n v="516554"/>
    <x v="35"/>
    <x v="7"/>
    <x v="0"/>
  </r>
  <r>
    <x v="4"/>
    <x v="189"/>
    <s v="kg"/>
    <m/>
    <s v="ZV, ZH, KA, DT"/>
    <n v="0"/>
    <n v="0"/>
    <n v="0"/>
    <m/>
    <n v="516554"/>
    <x v="35"/>
    <x v="7"/>
    <x v="0"/>
  </r>
  <r>
    <x v="4"/>
    <x v="91"/>
    <s v="kg"/>
    <m/>
    <s v="ZV, ZH, KA, DT"/>
    <n v="0"/>
    <n v="0"/>
    <n v="0"/>
    <m/>
    <n v="516554"/>
    <x v="35"/>
    <x v="7"/>
    <x v="0"/>
  </r>
  <r>
    <x v="4"/>
    <x v="190"/>
    <s v="kg"/>
    <m/>
    <s v="BB, LC, RS, PT, VK BR"/>
    <n v="0"/>
    <n v="0"/>
    <n v="0"/>
    <m/>
    <n v="516554"/>
    <x v="35"/>
    <x v="7"/>
    <x v="0"/>
  </r>
  <r>
    <x v="4"/>
    <x v="191"/>
    <s v="kg"/>
    <m/>
    <s v="ZV, ZH, KA, DT"/>
    <n v="0"/>
    <n v="0"/>
    <n v="0"/>
    <m/>
    <n v="516554"/>
    <x v="35"/>
    <x v="7"/>
    <x v="0"/>
  </r>
  <r>
    <x v="4"/>
    <x v="22"/>
    <s v="kg"/>
    <m/>
    <s v="BB, LC, RS, PT, VK BR"/>
    <n v="0"/>
    <n v="0"/>
    <n v="0"/>
    <m/>
    <n v="516554"/>
    <x v="35"/>
    <x v="7"/>
    <x v="0"/>
  </r>
  <r>
    <x v="4"/>
    <x v="192"/>
    <s v="kg"/>
    <m/>
    <s v="BB, LC, RS, PT, VK BR"/>
    <n v="0"/>
    <n v="0"/>
    <n v="0"/>
    <m/>
    <n v="516554"/>
    <x v="35"/>
    <x v="7"/>
    <x v="0"/>
  </r>
  <r>
    <x v="4"/>
    <x v="23"/>
    <s v="kg"/>
    <m/>
    <s v="všetky okrem BŠ, ZC"/>
    <n v="0"/>
    <n v="0"/>
    <n v="0"/>
    <m/>
    <n v="516554"/>
    <x v="35"/>
    <x v="7"/>
    <x v="0"/>
  </r>
  <r>
    <x v="4"/>
    <x v="92"/>
    <s v="kg"/>
    <m/>
    <s v="ZV, ZH, KA, DT"/>
    <n v="0"/>
    <n v="0"/>
    <n v="0"/>
    <m/>
    <n v="516554"/>
    <x v="35"/>
    <x v="7"/>
    <x v="0"/>
  </r>
  <r>
    <x v="4"/>
    <x v="109"/>
    <s v="kg"/>
    <m/>
    <s v="BB, LC, RS, PT, VK BR"/>
    <n v="0"/>
    <n v="0"/>
    <n v="0"/>
    <m/>
    <n v="516554"/>
    <x v="35"/>
    <x v="7"/>
    <x v="0"/>
  </r>
  <r>
    <x v="4"/>
    <x v="79"/>
    <s v="kg"/>
    <m/>
    <s v="BB, LC, RS, PT, VK BR"/>
    <n v="0"/>
    <n v="0"/>
    <n v="0"/>
    <m/>
    <n v="516554"/>
    <x v="35"/>
    <x v="7"/>
    <x v="0"/>
  </r>
  <r>
    <x v="4"/>
    <x v="193"/>
    <s v="kg"/>
    <m/>
    <s v="ZV, ZH, KA, DT"/>
    <n v="0"/>
    <n v="0"/>
    <n v="0"/>
    <m/>
    <n v="516554"/>
    <x v="35"/>
    <x v="7"/>
    <x v="0"/>
  </r>
  <r>
    <x v="4"/>
    <x v="128"/>
    <s v="kg"/>
    <m/>
    <s v="BB, LC, RS, PT, VK BR"/>
    <n v="0"/>
    <n v="0"/>
    <n v="0"/>
    <m/>
    <n v="516554"/>
    <x v="35"/>
    <x v="7"/>
    <x v="0"/>
  </r>
  <r>
    <x v="4"/>
    <x v="24"/>
    <s v="kg"/>
    <m/>
    <s v="BB, LC, RS, PT, VK BR"/>
    <n v="50"/>
    <n v="0"/>
    <n v="0"/>
    <m/>
    <n v="516554"/>
    <x v="35"/>
    <x v="7"/>
    <x v="0"/>
  </r>
  <r>
    <x v="4"/>
    <x v="80"/>
    <s v="kg"/>
    <m/>
    <s v="ZV, ZH, KA, DT"/>
    <n v="20"/>
    <n v="0"/>
    <n v="0"/>
    <m/>
    <n v="516554"/>
    <x v="35"/>
    <x v="7"/>
    <x v="0"/>
  </r>
  <r>
    <x v="4"/>
    <x v="81"/>
    <s v="kg"/>
    <m/>
    <s v="BB, LC, RS, PT, VK BR"/>
    <n v="20"/>
    <n v="0"/>
    <n v="0"/>
    <m/>
    <n v="516554"/>
    <x v="35"/>
    <x v="7"/>
    <x v="0"/>
  </r>
  <r>
    <x v="4"/>
    <x v="93"/>
    <s v="kg"/>
    <m/>
    <s v="všetky okrem BŠ, ZC"/>
    <n v="0"/>
    <n v="0"/>
    <n v="0"/>
    <m/>
    <n v="516554"/>
    <x v="35"/>
    <x v="7"/>
    <x v="0"/>
  </r>
  <r>
    <x v="4"/>
    <x v="134"/>
    <s v="kg"/>
    <m/>
    <s v="všetky okrem BŠ, ZC"/>
    <n v="0"/>
    <n v="0"/>
    <n v="0"/>
    <m/>
    <n v="516554"/>
    <x v="35"/>
    <x v="7"/>
    <x v="0"/>
  </r>
  <r>
    <x v="4"/>
    <x v="82"/>
    <s v="kg"/>
    <m/>
    <s v="ZV, ZH, KA, DT"/>
    <n v="0"/>
    <n v="0"/>
    <n v="0"/>
    <m/>
    <n v="516554"/>
    <x v="35"/>
    <x v="7"/>
    <x v="0"/>
  </r>
  <r>
    <x v="4"/>
    <x v="110"/>
    <s v="kg"/>
    <m/>
    <s v="BB, LC, RS, PT, VK BR"/>
    <n v="0"/>
    <n v="0"/>
    <n v="0"/>
    <m/>
    <n v="516554"/>
    <x v="35"/>
    <x v="7"/>
    <x v="0"/>
  </r>
  <r>
    <x v="4"/>
    <x v="194"/>
    <s v="kg"/>
    <m/>
    <s v="BB, LC, RS, PT, VK BR"/>
    <n v="0"/>
    <n v="0"/>
    <n v="0"/>
    <m/>
    <n v="516554"/>
    <x v="35"/>
    <x v="7"/>
    <x v="0"/>
  </r>
  <r>
    <x v="4"/>
    <x v="195"/>
    <s v="kg"/>
    <m/>
    <s v="ZV, ZH, KA, DT"/>
    <n v="0"/>
    <n v="0"/>
    <n v="0"/>
    <m/>
    <n v="516554"/>
    <x v="35"/>
    <x v="7"/>
    <x v="0"/>
  </r>
  <r>
    <x v="4"/>
    <x v="196"/>
    <s v="kg"/>
    <m/>
    <s v="ZV, ZH, KA, DT"/>
    <n v="0"/>
    <n v="0"/>
    <n v="0"/>
    <m/>
    <n v="516554"/>
    <x v="35"/>
    <x v="7"/>
    <x v="0"/>
  </r>
  <r>
    <x v="4"/>
    <x v="197"/>
    <s v="kg"/>
    <m/>
    <s v="ZV, ZH, KA, DT"/>
    <n v="0"/>
    <n v="0"/>
    <n v="0"/>
    <m/>
    <n v="516554"/>
    <x v="35"/>
    <x v="7"/>
    <x v="0"/>
  </r>
  <r>
    <x v="4"/>
    <x v="198"/>
    <s v="kg"/>
    <m/>
    <s v="ZV, ZH, KA, DT"/>
    <n v="0"/>
    <n v="0"/>
    <n v="0"/>
    <m/>
    <n v="516554"/>
    <x v="35"/>
    <x v="7"/>
    <x v="0"/>
  </r>
  <r>
    <x v="4"/>
    <x v="199"/>
    <s v="kg"/>
    <m/>
    <s v="ZV, ZH, KA, DT"/>
    <n v="0"/>
    <n v="0"/>
    <n v="0"/>
    <m/>
    <n v="516554"/>
    <x v="35"/>
    <x v="7"/>
    <x v="0"/>
  </r>
  <r>
    <x v="4"/>
    <x v="200"/>
    <s v="kg"/>
    <m/>
    <s v="ZV, ZH, KA, DT"/>
    <n v="0"/>
    <n v="0"/>
    <n v="0"/>
    <m/>
    <n v="516554"/>
    <x v="35"/>
    <x v="7"/>
    <x v="0"/>
  </r>
  <r>
    <x v="4"/>
    <x v="83"/>
    <s v="kg"/>
    <m/>
    <s v="BB, LC, RS, PT, VK BR"/>
    <n v="20"/>
    <n v="0"/>
    <n v="0"/>
    <m/>
    <n v="516554"/>
    <x v="35"/>
    <x v="7"/>
    <x v="0"/>
  </r>
  <r>
    <x v="4"/>
    <x v="111"/>
    <s v="kg"/>
    <m/>
    <s v="BB, LC, RS, PT, VK BR"/>
    <n v="0"/>
    <n v="0"/>
    <n v="0"/>
    <m/>
    <n v="516554"/>
    <x v="35"/>
    <x v="7"/>
    <x v="0"/>
  </r>
  <r>
    <x v="4"/>
    <x v="25"/>
    <s v="kg"/>
    <m/>
    <s v="všetky okrem BŠ, ZC"/>
    <n v="20"/>
    <n v="0"/>
    <n v="0"/>
    <m/>
    <n v="516554"/>
    <x v="35"/>
    <x v="7"/>
    <x v="0"/>
  </r>
  <r>
    <x v="4"/>
    <x v="26"/>
    <s v="kg"/>
    <m/>
    <s v="BB, LC, RS, PT, VK BR"/>
    <n v="0"/>
    <n v="0"/>
    <n v="0"/>
    <m/>
    <n v="516554"/>
    <x v="35"/>
    <x v="7"/>
    <x v="0"/>
  </r>
  <r>
    <x v="4"/>
    <x v="84"/>
    <s v="kg"/>
    <m/>
    <s v="všetky okrem BŠ, ZC"/>
    <n v="0"/>
    <n v="0"/>
    <n v="0"/>
    <m/>
    <n v="516554"/>
    <x v="35"/>
    <x v="7"/>
    <x v="0"/>
  </r>
  <r>
    <x v="4"/>
    <x v="201"/>
    <s v="kg"/>
    <m/>
    <s v="BB, LC, RS, PT, VK BR"/>
    <n v="0"/>
    <n v="0"/>
    <n v="0"/>
    <m/>
    <n v="516554"/>
    <x v="35"/>
    <x v="7"/>
    <x v="0"/>
  </r>
  <r>
    <x v="4"/>
    <x v="202"/>
    <s v="kg"/>
    <m/>
    <s v="ZV, ZH, KA, DT"/>
    <n v="0"/>
    <n v="0"/>
    <n v="0"/>
    <m/>
    <n v="516554"/>
    <x v="35"/>
    <x v="7"/>
    <x v="0"/>
  </r>
  <r>
    <x v="4"/>
    <x v="203"/>
    <s v="kg"/>
    <m/>
    <s v="ZV, ZH, KA, DT"/>
    <n v="0"/>
    <n v="0"/>
    <n v="0"/>
    <m/>
    <n v="516554"/>
    <x v="35"/>
    <x v="7"/>
    <x v="0"/>
  </r>
  <r>
    <x v="4"/>
    <x v="204"/>
    <s v="kg"/>
    <m/>
    <s v="ZV, ZH, KA, DT"/>
    <n v="0"/>
    <n v="0"/>
    <n v="0"/>
    <m/>
    <n v="516554"/>
    <x v="35"/>
    <x v="7"/>
    <x v="0"/>
  </r>
  <r>
    <x v="4"/>
    <x v="85"/>
    <s v="kg"/>
    <m/>
    <s v="BB, LC, RS, PT, VK BR"/>
    <n v="0"/>
    <n v="0"/>
    <n v="0"/>
    <m/>
    <n v="516554"/>
    <x v="35"/>
    <x v="7"/>
    <x v="0"/>
  </r>
  <r>
    <x v="4"/>
    <x v="119"/>
    <s v="kg"/>
    <m/>
    <s v="BB, LC, RS, PT, VK BR"/>
    <n v="0"/>
    <n v="0"/>
    <n v="0"/>
    <m/>
    <n v="516554"/>
    <x v="35"/>
    <x v="7"/>
    <x v="0"/>
  </r>
  <r>
    <x v="4"/>
    <x v="120"/>
    <s v="kg"/>
    <m/>
    <s v="BB, LC, RS, PT, VK BR"/>
    <n v="0"/>
    <n v="0"/>
    <n v="0"/>
    <m/>
    <n v="516554"/>
    <x v="35"/>
    <x v="7"/>
    <x v="0"/>
  </r>
  <r>
    <x v="4"/>
    <x v="121"/>
    <s v="kg"/>
    <m/>
    <s v="BB, LC, RS, PT, VK BR"/>
    <n v="0"/>
    <n v="0"/>
    <n v="0"/>
    <m/>
    <n v="516554"/>
    <x v="35"/>
    <x v="7"/>
    <x v="0"/>
  </r>
  <r>
    <x v="4"/>
    <x v="122"/>
    <s v="kg"/>
    <m/>
    <s v="BB, LC, RS, PT, VK BR"/>
    <n v="0"/>
    <n v="0"/>
    <n v="0"/>
    <m/>
    <n v="516554"/>
    <x v="35"/>
    <x v="7"/>
    <x v="0"/>
  </r>
  <r>
    <x v="4"/>
    <x v="27"/>
    <s v="kg"/>
    <m/>
    <s v="BB, LC, RS, PT, VK BR"/>
    <n v="0"/>
    <n v="0"/>
    <n v="0"/>
    <m/>
    <n v="516554"/>
    <x v="35"/>
    <x v="7"/>
    <x v="0"/>
  </r>
  <r>
    <x v="4"/>
    <x v="129"/>
    <s v="kg"/>
    <m/>
    <s v="BB, LC, RS, PT, VK BR"/>
    <n v="0"/>
    <n v="0"/>
    <n v="0"/>
    <m/>
    <n v="516554"/>
    <x v="35"/>
    <x v="7"/>
    <x v="0"/>
  </r>
  <r>
    <x v="4"/>
    <x v="205"/>
    <s v="kg"/>
    <m/>
    <s v="BB, LC, RS, PT, VK BR"/>
    <n v="0"/>
    <n v="0"/>
    <n v="0"/>
    <m/>
    <n v="516554"/>
    <x v="35"/>
    <x v="7"/>
    <x v="0"/>
  </r>
  <r>
    <x v="4"/>
    <x v="206"/>
    <s v="kg"/>
    <m/>
    <s v="BB, LC, RS, PT, VK BR"/>
    <n v="0"/>
    <n v="0"/>
    <n v="0"/>
    <m/>
    <n v="516554"/>
    <x v="35"/>
    <x v="7"/>
    <x v="0"/>
  </r>
  <r>
    <x v="4"/>
    <x v="130"/>
    <s v="kg"/>
    <m/>
    <s v="BB, LC, RS, PT, VK BR"/>
    <n v="0"/>
    <n v="0"/>
    <n v="0"/>
    <m/>
    <n v="516554"/>
    <x v="35"/>
    <x v="7"/>
    <x v="0"/>
  </r>
  <r>
    <x v="4"/>
    <x v="94"/>
    <s v="kg"/>
    <m/>
    <s v="všetky okrem BŠ, ZC"/>
    <n v="0"/>
    <n v="0"/>
    <n v="0"/>
    <m/>
    <n v="516554"/>
    <x v="35"/>
    <x v="7"/>
    <x v="0"/>
  </r>
  <r>
    <x v="4"/>
    <x v="207"/>
    <s v="kg"/>
    <m/>
    <s v="všetky okrem BŠ, ZC"/>
    <n v="0"/>
    <n v="0"/>
    <n v="0"/>
    <m/>
    <n v="516554"/>
    <x v="35"/>
    <x v="7"/>
    <x v="0"/>
  </r>
  <r>
    <x v="4"/>
    <x v="208"/>
    <s v="kg"/>
    <m/>
    <s v="BB, LC, RS, PT, VK BR"/>
    <n v="0"/>
    <n v="0"/>
    <n v="0"/>
    <m/>
    <n v="516554"/>
    <x v="35"/>
    <x v="7"/>
    <x v="0"/>
  </r>
  <r>
    <x v="4"/>
    <x v="86"/>
    <s v="kg"/>
    <m/>
    <s v="všetky okrem BŠ, ZC"/>
    <n v="0"/>
    <n v="0"/>
    <n v="0"/>
    <m/>
    <n v="516554"/>
    <x v="35"/>
    <x v="7"/>
    <x v="0"/>
  </r>
  <r>
    <x v="4"/>
    <x v="112"/>
    <s v="kg"/>
    <m/>
    <s v="ZV, ZH, KA, DT"/>
    <n v="0"/>
    <n v="0"/>
    <n v="0"/>
    <m/>
    <n v="516554"/>
    <x v="35"/>
    <x v="7"/>
    <x v="0"/>
  </r>
  <r>
    <x v="4"/>
    <x v="209"/>
    <s v="kg"/>
    <m/>
    <s v="ZV, ZH, KA, DT"/>
    <n v="0"/>
    <n v="0"/>
    <n v="0"/>
    <m/>
    <n v="516554"/>
    <x v="35"/>
    <x v="7"/>
    <x v="0"/>
  </r>
  <r>
    <x v="4"/>
    <x v="210"/>
    <s v="kg"/>
    <m/>
    <s v="ZV, ZH, KA, DT"/>
    <n v="0"/>
    <n v="0"/>
    <n v="0"/>
    <m/>
    <n v="516554"/>
    <x v="35"/>
    <x v="7"/>
    <x v="0"/>
  </r>
  <r>
    <x v="4"/>
    <x v="211"/>
    <s v="kg"/>
    <m/>
    <s v="BB, LC, RS, PT, VK BR"/>
    <n v="0"/>
    <n v="0"/>
    <n v="0"/>
    <m/>
    <n v="516554"/>
    <x v="35"/>
    <x v="7"/>
    <x v="0"/>
  </r>
  <r>
    <x v="4"/>
    <x v="212"/>
    <s v="kg"/>
    <m/>
    <s v="BB, LC, RS, PT, VK BR"/>
    <n v="0"/>
    <n v="0"/>
    <n v="0"/>
    <m/>
    <n v="516554"/>
    <x v="35"/>
    <x v="7"/>
    <x v="0"/>
  </r>
  <r>
    <x v="4"/>
    <x v="131"/>
    <s v="kg"/>
    <m/>
    <s v="BB, LC, RS, PT, VK BR"/>
    <n v="0"/>
    <n v="0"/>
    <n v="0"/>
    <m/>
    <n v="516554"/>
    <x v="35"/>
    <x v="7"/>
    <x v="0"/>
  </r>
  <r>
    <x v="4"/>
    <x v="213"/>
    <s v="kg"/>
    <m/>
    <s v="BB, LC, RS, PT, VK BR"/>
    <n v="0"/>
    <n v="0"/>
    <n v="0"/>
    <m/>
    <n v="516554"/>
    <x v="35"/>
    <x v="7"/>
    <x v="0"/>
  </r>
  <r>
    <x v="4"/>
    <x v="214"/>
    <s v="kg"/>
    <m/>
    <s v="BB, LC, RS, PT, VK BR"/>
    <n v="0"/>
    <n v="0"/>
    <n v="0"/>
    <m/>
    <n v="516554"/>
    <x v="35"/>
    <x v="7"/>
    <x v="0"/>
  </r>
  <r>
    <x v="4"/>
    <x v="215"/>
    <s v="kg"/>
    <m/>
    <s v="BB, LC, RS, PT, VK BR"/>
    <n v="0"/>
    <n v="0"/>
    <n v="0"/>
    <m/>
    <n v="516554"/>
    <x v="35"/>
    <x v="7"/>
    <x v="0"/>
  </r>
  <r>
    <x v="4"/>
    <x v="132"/>
    <s v="kg"/>
    <m/>
    <s v="BB, LC, RS, PT, VK BR"/>
    <n v="0"/>
    <n v="0"/>
    <n v="0"/>
    <m/>
    <n v="516554"/>
    <x v="35"/>
    <x v="7"/>
    <x v="0"/>
  </r>
  <r>
    <x v="4"/>
    <x v="28"/>
    <s v="kg"/>
    <m/>
    <s v="BB, LC, RS, PT, VK BR"/>
    <n v="0"/>
    <n v="0"/>
    <n v="0"/>
    <m/>
    <n v="516554"/>
    <x v="35"/>
    <x v="7"/>
    <x v="0"/>
  </r>
  <r>
    <x v="4"/>
    <x v="29"/>
    <s v="kg"/>
    <m/>
    <s v="BB, LC, RS, PT, VK BR"/>
    <n v="0"/>
    <n v="0"/>
    <n v="0"/>
    <m/>
    <n v="516554"/>
    <x v="35"/>
    <x v="7"/>
    <x v="0"/>
  </r>
  <r>
    <x v="4"/>
    <x v="216"/>
    <s v="kg"/>
    <m/>
    <s v="BB, LC, RS, PT, VK BR"/>
    <n v="0"/>
    <n v="0"/>
    <n v="0"/>
    <m/>
    <n v="516554"/>
    <x v="35"/>
    <x v="7"/>
    <x v="0"/>
  </r>
  <r>
    <x v="4"/>
    <x v="95"/>
    <s v="kg"/>
    <m/>
    <s v="všetky okrem BŠ, ZC"/>
    <n v="0"/>
    <n v="0"/>
    <n v="0"/>
    <m/>
    <n v="516554"/>
    <x v="35"/>
    <x v="7"/>
    <x v="0"/>
  </r>
  <r>
    <x v="4"/>
    <x v="217"/>
    <s v="kg"/>
    <m/>
    <s v="BB, LC, RS, PT, VK BR"/>
    <n v="0"/>
    <n v="0"/>
    <n v="0"/>
    <m/>
    <n v="516554"/>
    <x v="35"/>
    <x v="7"/>
    <x v="0"/>
  </r>
  <r>
    <x v="4"/>
    <x v="30"/>
    <s v="kg"/>
    <m/>
    <s v="BB, LC, RS, PT, VK BR"/>
    <n v="0"/>
    <n v="0"/>
    <n v="0"/>
    <m/>
    <n v="516554"/>
    <x v="35"/>
    <x v="7"/>
    <x v="0"/>
  </r>
  <r>
    <x v="4"/>
    <x v="218"/>
    <s v="kg"/>
    <m/>
    <s v="BB, LC, RS, PT, VK BR"/>
    <n v="0"/>
    <n v="0"/>
    <n v="0"/>
    <m/>
    <n v="516554"/>
    <x v="35"/>
    <x v="7"/>
    <x v="0"/>
  </r>
  <r>
    <x v="4"/>
    <x v="219"/>
    <s v="kg"/>
    <m/>
    <s v="BB, LC, RS, PT, VK BR"/>
    <n v="0"/>
    <n v="0"/>
    <n v="0"/>
    <m/>
    <n v="516554"/>
    <x v="35"/>
    <x v="7"/>
    <x v="0"/>
  </r>
  <r>
    <x v="4"/>
    <x v="220"/>
    <s v="kg"/>
    <m/>
    <s v="BB, LC, RS, PT, VK BR"/>
    <n v="0"/>
    <n v="0"/>
    <n v="0"/>
    <m/>
    <n v="516554"/>
    <x v="35"/>
    <x v="7"/>
    <x v="0"/>
  </r>
  <r>
    <x v="4"/>
    <x v="31"/>
    <s v="kg"/>
    <m/>
    <s v="BB, LC, RS, PT, VK BR"/>
    <n v="0"/>
    <n v="0"/>
    <n v="0"/>
    <m/>
    <n v="516554"/>
    <x v="35"/>
    <x v="7"/>
    <x v="0"/>
  </r>
  <r>
    <x v="4"/>
    <x v="113"/>
    <s v="kg"/>
    <m/>
    <s v="BB, LC, RS, PT, VK BR"/>
    <n v="0"/>
    <n v="0"/>
    <n v="0"/>
    <m/>
    <n v="516554"/>
    <x v="35"/>
    <x v="7"/>
    <x v="0"/>
  </r>
  <r>
    <x v="5"/>
    <x v="32"/>
    <s v="kg"/>
    <m/>
    <s v="BB, ZV, DT, KA, BS, ZH,ZC, BR"/>
    <n v="240"/>
    <n v="0"/>
    <n v="0"/>
    <m/>
    <n v="163741"/>
    <x v="36"/>
    <x v="7"/>
    <x v="0"/>
  </r>
  <r>
    <x v="5"/>
    <x v="34"/>
    <s v="ks"/>
    <s v="dostupné od 05/23"/>
    <s v="BB, ZV, DT, KA, BS, ZH,ZC,BR"/>
    <n v="35"/>
    <n v="0"/>
    <n v="0"/>
    <m/>
    <n v="163741"/>
    <x v="36"/>
    <x v="7"/>
    <x v="0"/>
  </r>
  <r>
    <x v="5"/>
    <x v="35"/>
    <s v="kg"/>
    <m/>
    <s v="BB, ZV, DT, KA, BS, ZH,ZC,BR"/>
    <n v="6"/>
    <n v="0"/>
    <n v="0"/>
    <m/>
    <n v="163741"/>
    <x v="36"/>
    <x v="7"/>
    <x v="0"/>
  </r>
  <r>
    <x v="5"/>
    <x v="37"/>
    <s v="kg"/>
    <m/>
    <s v="BB, ZV, DT, KA, BS, ZH,ZC, BR"/>
    <n v="5"/>
    <n v="0"/>
    <n v="0"/>
    <m/>
    <n v="163741"/>
    <x v="36"/>
    <x v="7"/>
    <x v="0"/>
  </r>
  <r>
    <x v="5"/>
    <x v="38"/>
    <s v="kg"/>
    <m/>
    <s v="BB, ZV, DT, KA, BS, ZH,ZC,BR"/>
    <n v="150"/>
    <n v="0"/>
    <n v="0"/>
    <m/>
    <n v="163741"/>
    <x v="36"/>
    <x v="7"/>
    <x v="0"/>
  </r>
  <r>
    <x v="5"/>
    <x v="39"/>
    <s v="kg"/>
    <s v="kaliber 65+"/>
    <s v="BB, ZV, DT, KA, BS, ZH,ZC,BR"/>
    <n v="500"/>
    <n v="0"/>
    <n v="0"/>
    <m/>
    <n v="163741"/>
    <x v="36"/>
    <x v="7"/>
    <x v="0"/>
  </r>
  <r>
    <x v="5"/>
    <x v="40"/>
    <s v="kg"/>
    <m/>
    <s v="BB, ZV, DT, KA, BS, ZH,ZC,BR"/>
    <n v="155"/>
    <n v="0"/>
    <n v="0"/>
    <m/>
    <n v="163741"/>
    <x v="36"/>
    <x v="7"/>
    <x v="0"/>
  </r>
  <r>
    <x v="5"/>
    <x v="41"/>
    <s v="ks"/>
    <m/>
    <s v="BB, ZV, DT, KA, BS, ZH,ZC,BR"/>
    <n v="20"/>
    <n v="0"/>
    <n v="0"/>
    <m/>
    <n v="163741"/>
    <x v="36"/>
    <x v="7"/>
    <x v="0"/>
  </r>
  <r>
    <x v="5"/>
    <x v="42"/>
    <s v="kg"/>
    <s v="bez konzervantov"/>
    <s v="BB, ZV, DT, KA, BS, ZH,ZC,BR"/>
    <n v="40"/>
    <n v="0"/>
    <n v="0"/>
    <m/>
    <n v="163741"/>
    <x v="36"/>
    <x v="7"/>
    <x v="0"/>
  </r>
  <r>
    <x v="5"/>
    <x v="43"/>
    <s v="kg"/>
    <m/>
    <s v="BB, ZV, DT, KA, BS, ZH,ZC,BR"/>
    <n v="100"/>
    <n v="0"/>
    <n v="0"/>
    <m/>
    <n v="163741"/>
    <x v="36"/>
    <x v="7"/>
    <x v="0"/>
  </r>
  <r>
    <x v="5"/>
    <x v="44"/>
    <s v="kg"/>
    <m/>
    <s v="BB, ZV, DT, KA, BS, ZH,ZC,BR"/>
    <n v="20"/>
    <n v="0"/>
    <n v="0"/>
    <m/>
    <n v="163741"/>
    <x v="36"/>
    <x v="7"/>
    <x v="0"/>
  </r>
  <r>
    <x v="5"/>
    <x v="45"/>
    <s v="kg"/>
    <m/>
    <s v="BB, ZV, DT, KA, BS, ZH,ZC,BR"/>
    <n v="30"/>
    <n v="0"/>
    <n v="0"/>
    <m/>
    <n v="163741"/>
    <x v="36"/>
    <x v="7"/>
    <x v="0"/>
  </r>
  <r>
    <x v="5"/>
    <x v="46"/>
    <s v="kg"/>
    <s v="skleník - energeticky náročné pestovanie"/>
    <s v="BB, ZV, DT, KA, BS, ZH,ZC,BR"/>
    <n v="60"/>
    <n v="0"/>
    <n v="0"/>
    <m/>
    <n v="163741"/>
    <x v="36"/>
    <x v="7"/>
    <x v="0"/>
  </r>
  <r>
    <x v="5"/>
    <x v="47"/>
    <s v="kg"/>
    <s v="skleník - energeticky náročné pestovanie, dostupné od 15.03.2023"/>
    <s v="BB, ZV, DT, KA, BS, ZH,ZC,BR"/>
    <n v="50"/>
    <n v="0"/>
    <n v="0"/>
    <m/>
    <n v="163741"/>
    <x v="36"/>
    <x v="7"/>
    <x v="0"/>
  </r>
  <r>
    <x v="5"/>
    <x v="88"/>
    <s v="kg"/>
    <s v="skleník - energeticky náročné pestovanie"/>
    <s v="BB, ZV, DT, KA, BS, ZH,ZC,BR"/>
    <n v="20"/>
    <n v="0"/>
    <n v="0"/>
    <m/>
    <n v="163741"/>
    <x v="36"/>
    <x v="7"/>
    <x v="0"/>
  </r>
  <r>
    <x v="5"/>
    <x v="48"/>
    <s v="kg"/>
    <m/>
    <s v="BB, ZV, DT, KA, BS, ZH,ZC,BR"/>
    <n v="10"/>
    <n v="0"/>
    <n v="0"/>
    <m/>
    <n v="163741"/>
    <x v="36"/>
    <x v="7"/>
    <x v="0"/>
  </r>
  <r>
    <x v="5"/>
    <x v="49"/>
    <s v="ks"/>
    <s v="dostupné od 04/23"/>
    <s v="BB, ZV, DT, KA, BS, ZH,ZC,BR"/>
    <n v="20"/>
    <n v="0"/>
    <n v="0"/>
    <m/>
    <n v="163741"/>
    <x v="36"/>
    <x v="7"/>
    <x v="0"/>
  </r>
  <r>
    <x v="5"/>
    <x v="50"/>
    <s v="kg"/>
    <s v="poľné/hadovky (podľa dostupnosti) skleník - energeticky náročné pestovanie"/>
    <s v="BB, ZV, DT, KA, BS, ZH,ZC,BR"/>
    <n v="350"/>
    <n v="0"/>
    <n v="0"/>
    <m/>
    <n v="163741"/>
    <x v="36"/>
    <x v="7"/>
    <x v="0"/>
  </r>
  <r>
    <x v="5"/>
    <x v="51"/>
    <s v="kg"/>
    <m/>
    <s v="BB, ZV, DT, KA, BS, ZH,ZC,BR"/>
    <n v="10"/>
    <n v="0"/>
    <n v="0"/>
    <m/>
    <n v="163741"/>
    <x v="36"/>
    <x v="7"/>
    <x v="0"/>
  </r>
  <r>
    <x v="5"/>
    <x v="52"/>
    <s v="kg"/>
    <m/>
    <s v="všetky"/>
    <n v="2900"/>
    <n v="0"/>
    <n v="0"/>
    <m/>
    <n v="163741"/>
    <x v="36"/>
    <x v="7"/>
    <x v="0"/>
  </r>
  <r>
    <x v="0"/>
    <x v="0"/>
    <s v="ks"/>
    <m/>
    <s v="PT,DT, RS,LC,ZV,BR, RA,BB"/>
    <n v="4200"/>
    <n v="0"/>
    <n v="0"/>
    <m/>
    <n v="163741"/>
    <x v="36"/>
    <x v="7"/>
    <x v="0"/>
  </r>
  <r>
    <x v="1"/>
    <x v="1"/>
    <s v="kg"/>
    <m/>
    <s v="všetky okrem BŠ, ZC"/>
    <n v="45"/>
    <n v="0"/>
    <n v="0"/>
    <m/>
    <n v="163741"/>
    <x v="36"/>
    <x v="7"/>
    <x v="0"/>
  </r>
  <r>
    <x v="1"/>
    <x v="54"/>
    <s v="kg"/>
    <m/>
    <s v="všetky okrem BŠ, ZC"/>
    <n v="75"/>
    <n v="0"/>
    <n v="0"/>
    <m/>
    <n v="163741"/>
    <x v="36"/>
    <x v="7"/>
    <x v="0"/>
  </r>
  <r>
    <x v="1"/>
    <x v="6"/>
    <s v="kg"/>
    <m/>
    <s v="všetky okrem BŠ, ZC"/>
    <n v="45"/>
    <n v="0"/>
    <n v="0"/>
    <m/>
    <n v="163741"/>
    <x v="36"/>
    <x v="7"/>
    <x v="0"/>
  </r>
  <r>
    <x v="1"/>
    <x v="55"/>
    <s v="kg"/>
    <m/>
    <s v="BB, LC, RS, PT, VK BR"/>
    <n v="5"/>
    <n v="0"/>
    <n v="0"/>
    <m/>
    <n v="163741"/>
    <x v="36"/>
    <x v="7"/>
    <x v="0"/>
  </r>
  <r>
    <x v="1"/>
    <x v="10"/>
    <s v="kg"/>
    <m/>
    <s v="BB, LC, RS, PT, VK BR"/>
    <n v="2"/>
    <n v="0"/>
    <n v="0"/>
    <m/>
    <n v="163741"/>
    <x v="36"/>
    <x v="7"/>
    <x v="0"/>
  </r>
  <r>
    <x v="3"/>
    <x v="60"/>
    <s v="kg"/>
    <s v="balenie 145g"/>
    <s v="všetky"/>
    <n v="25"/>
    <n v="0"/>
    <n v="0"/>
    <m/>
    <n v="163741"/>
    <x v="36"/>
    <x v="7"/>
    <x v="0"/>
  </r>
  <r>
    <x v="3"/>
    <x v="61"/>
    <s v="kg"/>
    <s v="balenie 145g"/>
    <s v="všetky"/>
    <n v="65"/>
    <n v="0"/>
    <n v="0"/>
    <m/>
    <n v="163741"/>
    <x v="36"/>
    <x v="7"/>
    <x v="0"/>
  </r>
  <r>
    <x v="3"/>
    <x v="100"/>
    <s v="kg"/>
    <s v="balenie 145g"/>
    <s v="všetky"/>
    <n v="25"/>
    <n v="0"/>
    <n v="0"/>
    <m/>
    <n v="163741"/>
    <x v="36"/>
    <x v="7"/>
    <x v="0"/>
  </r>
  <r>
    <x v="3"/>
    <x v="159"/>
    <s v="kg"/>
    <s v="balenie 145g"/>
    <s v="všetky"/>
    <n v="85"/>
    <n v="0"/>
    <n v="0"/>
    <m/>
    <n v="163741"/>
    <x v="36"/>
    <x v="7"/>
    <x v="0"/>
  </r>
  <r>
    <x v="3"/>
    <x v="64"/>
    <s v="kg"/>
    <s v="balenie 200g"/>
    <s v="všetky"/>
    <n v="20"/>
    <n v="0"/>
    <n v="0"/>
    <m/>
    <n v="163741"/>
    <x v="36"/>
    <x v="7"/>
    <x v="0"/>
  </r>
  <r>
    <x v="3"/>
    <x v="90"/>
    <s v="kg"/>
    <s v="balenie 250g"/>
    <s v="všetky"/>
    <n v="20"/>
    <n v="0"/>
    <n v="0"/>
    <m/>
    <n v="163741"/>
    <x v="36"/>
    <x v="7"/>
    <x v="0"/>
  </r>
  <r>
    <x v="3"/>
    <x v="65"/>
    <s v="kg"/>
    <s v="balenie 250g"/>
    <s v="všetky"/>
    <n v="55"/>
    <n v="0"/>
    <n v="0"/>
    <m/>
    <n v="163741"/>
    <x v="36"/>
    <x v="7"/>
    <x v="0"/>
  </r>
  <r>
    <x v="3"/>
    <x v="67"/>
    <s v="kg"/>
    <s v="balenie 200g"/>
    <s v="všetky"/>
    <n v="12"/>
    <n v="0"/>
    <n v="0"/>
    <m/>
    <n v="163741"/>
    <x v="36"/>
    <x v="7"/>
    <x v="0"/>
  </r>
  <r>
    <x v="3"/>
    <x v="15"/>
    <s v="kg"/>
    <s v="tuk 82% Balenie 250g"/>
    <s v="všetky"/>
    <n v="120"/>
    <n v="0"/>
    <n v="0"/>
    <m/>
    <n v="163741"/>
    <x v="36"/>
    <x v="7"/>
    <x v="0"/>
  </r>
  <r>
    <x v="1"/>
    <x v="74"/>
    <s v="kg"/>
    <m/>
    <s v="BB, LC, RS, PT, VK BR"/>
    <n v="20"/>
    <n v="0"/>
    <n v="0"/>
    <m/>
    <n v="163741"/>
    <x v="36"/>
    <x v="7"/>
    <x v="0"/>
  </r>
  <r>
    <x v="1"/>
    <x v="169"/>
    <s v="kg"/>
    <m/>
    <s v="BB, LC, RS, PT, VK BR"/>
    <n v="50"/>
    <n v="0"/>
    <n v="0"/>
    <m/>
    <n v="163741"/>
    <x v="36"/>
    <x v="7"/>
    <x v="0"/>
  </r>
  <r>
    <x v="1"/>
    <x v="18"/>
    <s v="kg"/>
    <m/>
    <s v="BB, LC, RS, PT, VK BR"/>
    <n v="20"/>
    <n v="0"/>
    <n v="0"/>
    <m/>
    <n v="163741"/>
    <x v="36"/>
    <x v="7"/>
    <x v="0"/>
  </r>
  <r>
    <x v="1"/>
    <x v="105"/>
    <s v="kg"/>
    <m/>
    <s v="BB, LC, RS, PT, VK BR"/>
    <n v="150"/>
    <n v="0"/>
    <n v="0"/>
    <m/>
    <n v="163741"/>
    <x v="36"/>
    <x v="7"/>
    <x v="0"/>
  </r>
  <r>
    <x v="1"/>
    <x v="174"/>
    <s v="kg"/>
    <m/>
    <s v="BB, LC, RS, PT, VK BR"/>
    <n v="150"/>
    <n v="0"/>
    <n v="0"/>
    <m/>
    <n v="163741"/>
    <x v="36"/>
    <x v="7"/>
    <x v="0"/>
  </r>
  <r>
    <x v="4"/>
    <x v="20"/>
    <s v="kg"/>
    <m/>
    <s v="BB, LC, RS, PT, VK BR"/>
    <n v="15"/>
    <n v="0"/>
    <n v="0"/>
    <m/>
    <n v="163741"/>
    <x v="36"/>
    <x v="7"/>
    <x v="0"/>
  </r>
  <r>
    <x v="4"/>
    <x v="78"/>
    <s v="kg"/>
    <m/>
    <s v="BB, LC, RS, PT, VK BR"/>
    <n v="15"/>
    <n v="0"/>
    <n v="0"/>
    <m/>
    <n v="163741"/>
    <x v="36"/>
    <x v="7"/>
    <x v="0"/>
  </r>
  <r>
    <x v="4"/>
    <x v="116"/>
    <s v="kg"/>
    <m/>
    <s v="BB, LC, RS, PT, VK BR"/>
    <n v="25"/>
    <n v="0"/>
    <n v="0"/>
    <m/>
    <n v="163741"/>
    <x v="36"/>
    <x v="7"/>
    <x v="0"/>
  </r>
  <r>
    <x v="4"/>
    <x v="127"/>
    <s v="kg"/>
    <m/>
    <s v="všetky okrem BŠ, ZC"/>
    <n v="5"/>
    <n v="0"/>
    <n v="0"/>
    <m/>
    <n v="163741"/>
    <x v="36"/>
    <x v="7"/>
    <x v="0"/>
  </r>
  <r>
    <x v="4"/>
    <x v="81"/>
    <s v="kg"/>
    <m/>
    <s v="BB, LC, RS, PT, VK BR"/>
    <n v="15"/>
    <n v="0"/>
    <n v="0"/>
    <m/>
    <n v="163741"/>
    <x v="36"/>
    <x v="7"/>
    <x v="0"/>
  </r>
  <r>
    <x v="4"/>
    <x v="93"/>
    <s v="kg"/>
    <m/>
    <s v="všetky okrem BŠ, ZC"/>
    <n v="5"/>
    <n v="0"/>
    <n v="0"/>
    <m/>
    <n v="163741"/>
    <x v="36"/>
    <x v="7"/>
    <x v="0"/>
  </r>
  <r>
    <x v="4"/>
    <x v="83"/>
    <s v="kg"/>
    <m/>
    <s v="BB, LC, RS, PT, VK BR"/>
    <n v="40"/>
    <n v="0"/>
    <n v="0"/>
    <m/>
    <n v="163741"/>
    <x v="36"/>
    <x v="7"/>
    <x v="0"/>
  </r>
  <r>
    <x v="4"/>
    <x v="25"/>
    <s v="kg"/>
    <m/>
    <s v="všetky okrem BŠ, ZC"/>
    <n v="2"/>
    <n v="0"/>
    <n v="0"/>
    <m/>
    <n v="163741"/>
    <x v="36"/>
    <x v="7"/>
    <x v="0"/>
  </r>
  <r>
    <x v="4"/>
    <x v="26"/>
    <s v="kg"/>
    <m/>
    <s v="BB, LC, RS, PT, VK BR"/>
    <n v="2"/>
    <n v="0"/>
    <n v="0"/>
    <m/>
    <n v="163741"/>
    <x v="36"/>
    <x v="7"/>
    <x v="0"/>
  </r>
  <r>
    <x v="4"/>
    <x v="85"/>
    <s v="kg"/>
    <m/>
    <s v="BB, LC, RS, PT, VK BR"/>
    <n v="55"/>
    <n v="0"/>
    <n v="0"/>
    <m/>
    <n v="163741"/>
    <x v="36"/>
    <x v="7"/>
    <x v="0"/>
  </r>
  <r>
    <x v="4"/>
    <x v="27"/>
    <s v="kg"/>
    <m/>
    <s v="BB, LC, RS, PT, VK BR"/>
    <n v="10"/>
    <n v="0"/>
    <n v="0"/>
    <m/>
    <n v="163741"/>
    <x v="36"/>
    <x v="7"/>
    <x v="0"/>
  </r>
  <r>
    <x v="5"/>
    <x v="52"/>
    <s v="kg"/>
    <m/>
    <s v="všetky"/>
    <n v="5000"/>
    <n v="0"/>
    <n v="0"/>
    <m/>
    <n v="52757048"/>
    <x v="37"/>
    <x v="4"/>
    <x v="1"/>
  </r>
  <r>
    <x v="0"/>
    <x v="0"/>
    <s v="ks"/>
    <m/>
    <s v="PT,DT, RS,LC,ZV,BR, RA,BB"/>
    <n v="8500"/>
    <n v="0"/>
    <n v="0"/>
    <m/>
    <n v="52757048"/>
    <x v="37"/>
    <x v="4"/>
    <x v="1"/>
  </r>
  <r>
    <x v="1"/>
    <x v="1"/>
    <s v="kg"/>
    <m/>
    <s v="všetky okrem BŠ, ZC"/>
    <n v="500"/>
    <n v="0"/>
    <n v="0"/>
    <m/>
    <n v="52757048"/>
    <x v="37"/>
    <x v="4"/>
    <x v="1"/>
  </r>
  <r>
    <x v="1"/>
    <x v="2"/>
    <s v="kg"/>
    <m/>
    <s v="všetky okrem BŠ, ZC"/>
    <n v="40"/>
    <n v="0"/>
    <n v="0"/>
    <m/>
    <n v="52757048"/>
    <x v="37"/>
    <x v="4"/>
    <x v="1"/>
  </r>
  <r>
    <x v="1"/>
    <x v="3"/>
    <s v="kg"/>
    <m/>
    <s v="BB, LC, RS, PT, VK BR"/>
    <n v="550"/>
    <n v="0"/>
    <n v="0"/>
    <m/>
    <n v="52757048"/>
    <x v="37"/>
    <x v="4"/>
    <x v="1"/>
  </r>
  <r>
    <x v="1"/>
    <x v="5"/>
    <s v="kg"/>
    <m/>
    <s v="všetky okrem BŠ, ZC"/>
    <n v="50"/>
    <n v="0"/>
    <n v="0"/>
    <m/>
    <n v="52757048"/>
    <x v="37"/>
    <x v="4"/>
    <x v="1"/>
  </r>
  <r>
    <x v="1"/>
    <x v="6"/>
    <s v="kg"/>
    <m/>
    <s v="všetky okrem BŠ, ZC"/>
    <n v="600"/>
    <n v="0"/>
    <n v="0"/>
    <m/>
    <n v="52757048"/>
    <x v="37"/>
    <x v="4"/>
    <x v="1"/>
  </r>
  <r>
    <x v="1"/>
    <x v="123"/>
    <s v="kg"/>
    <m/>
    <s v="BB, LC, RS, PT, VK BR"/>
    <n v="160"/>
    <n v="0"/>
    <n v="0"/>
    <m/>
    <n v="52757048"/>
    <x v="37"/>
    <x v="4"/>
    <x v="1"/>
  </r>
  <r>
    <x v="1"/>
    <x v="10"/>
    <s v="kg"/>
    <m/>
    <s v="BB, LC, RS, PT, VK BR"/>
    <n v="30"/>
    <n v="0"/>
    <n v="0"/>
    <m/>
    <n v="52757048"/>
    <x v="37"/>
    <x v="4"/>
    <x v="1"/>
  </r>
  <r>
    <x v="2"/>
    <x v="57"/>
    <s v="l"/>
    <s v="tuk 1,5% čerstvé"/>
    <s v="všetky"/>
    <n v="3500"/>
    <n v="0"/>
    <n v="0"/>
    <m/>
    <n v="52757048"/>
    <x v="37"/>
    <x v="4"/>
    <x v="1"/>
  </r>
  <r>
    <x v="3"/>
    <x v="60"/>
    <s v="kg"/>
    <s v="balenie 145g"/>
    <s v="všetky"/>
    <n v="60"/>
    <n v="0"/>
    <n v="0"/>
    <m/>
    <n v="52757048"/>
    <x v="37"/>
    <x v="4"/>
    <x v="1"/>
  </r>
  <r>
    <x v="3"/>
    <x v="159"/>
    <s v="kg"/>
    <s v="balenie 145g"/>
    <s v="všetky"/>
    <n v="15"/>
    <n v="0"/>
    <n v="0"/>
    <m/>
    <n v="52757048"/>
    <x v="37"/>
    <x v="4"/>
    <x v="1"/>
  </r>
  <r>
    <x v="3"/>
    <x v="64"/>
    <s v="kg"/>
    <s v="balenie 200g"/>
    <s v="všetky"/>
    <n v="15"/>
    <n v="0"/>
    <n v="0"/>
    <m/>
    <n v="52757048"/>
    <x v="37"/>
    <x v="4"/>
    <x v="1"/>
  </r>
  <r>
    <x v="3"/>
    <x v="90"/>
    <s v="kg"/>
    <s v="balenie 250g"/>
    <s v="všetky"/>
    <n v="25"/>
    <n v="0"/>
    <n v="0"/>
    <m/>
    <n v="52757048"/>
    <x v="37"/>
    <x v="4"/>
    <x v="1"/>
  </r>
  <r>
    <x v="3"/>
    <x v="96"/>
    <s v="kg"/>
    <s v="balenie 5kg"/>
    <s v="všetky"/>
    <n v="25"/>
    <n v="0"/>
    <n v="0"/>
    <m/>
    <n v="52757048"/>
    <x v="37"/>
    <x v="4"/>
    <x v="1"/>
  </r>
  <r>
    <x v="3"/>
    <x v="13"/>
    <s v="kg"/>
    <s v="balenie 250g/0,5kg/1kg"/>
    <s v="všetky"/>
    <n v="25"/>
    <n v="0"/>
    <n v="0"/>
    <m/>
    <n v="52757048"/>
    <x v="37"/>
    <x v="4"/>
    <x v="1"/>
  </r>
  <r>
    <x v="3"/>
    <x v="67"/>
    <s v="kg"/>
    <s v="balenie 200g"/>
    <s v="všetky"/>
    <n v="10"/>
    <n v="0"/>
    <n v="0"/>
    <m/>
    <n v="52757048"/>
    <x v="37"/>
    <x v="4"/>
    <x v="1"/>
  </r>
  <r>
    <x v="3"/>
    <x v="68"/>
    <s v="kg"/>
    <s v="300g"/>
    <s v="všetky"/>
    <n v="40"/>
    <n v="0"/>
    <n v="0"/>
    <m/>
    <n v="52757048"/>
    <x v="37"/>
    <x v="4"/>
    <x v="1"/>
  </r>
  <r>
    <x v="3"/>
    <x v="70"/>
    <s v="kg"/>
    <s v="250g"/>
    <s v="všetky"/>
    <n v="20"/>
    <n v="0"/>
    <n v="0"/>
    <m/>
    <n v="52757048"/>
    <x v="37"/>
    <x v="4"/>
    <x v="1"/>
  </r>
  <r>
    <x v="3"/>
    <x v="71"/>
    <s v="kg"/>
    <s v="250g"/>
    <s v="všetky"/>
    <n v="20"/>
    <n v="0"/>
    <n v="0"/>
    <m/>
    <n v="52757048"/>
    <x v="37"/>
    <x v="4"/>
    <x v="1"/>
  </r>
  <r>
    <x v="3"/>
    <x v="15"/>
    <s v="kg"/>
    <s v="tuk 82% Balenie 250g"/>
    <s v="všetky"/>
    <n v="150"/>
    <n v="0"/>
    <n v="0"/>
    <m/>
    <n v="52757048"/>
    <x v="37"/>
    <x v="4"/>
    <x v="1"/>
  </r>
  <r>
    <x v="1"/>
    <x v="104"/>
    <s v="kg"/>
    <m/>
    <s v="BB, LC, RS, PT, VK BR"/>
    <n v="50"/>
    <n v="0"/>
    <n v="0"/>
    <m/>
    <n v="52757048"/>
    <x v="37"/>
    <x v="4"/>
    <x v="1"/>
  </r>
  <r>
    <x v="1"/>
    <x v="74"/>
    <s v="kg"/>
    <m/>
    <s v="BB, LC, RS, PT, VK BR"/>
    <n v="30"/>
    <n v="0"/>
    <n v="0"/>
    <m/>
    <n v="52757048"/>
    <x v="37"/>
    <x v="4"/>
    <x v="1"/>
  </r>
  <r>
    <x v="1"/>
    <x v="17"/>
    <s v="kg"/>
    <m/>
    <s v="BB, LC, RS, PT, VK BR"/>
    <n v="40"/>
    <n v="0"/>
    <n v="0"/>
    <m/>
    <n v="52757048"/>
    <x v="37"/>
    <x v="4"/>
    <x v="1"/>
  </r>
  <r>
    <x v="1"/>
    <x v="105"/>
    <s v="kg"/>
    <m/>
    <s v="BB, LC, RS, PT, VK BR"/>
    <n v="40"/>
    <n v="0"/>
    <n v="0"/>
    <m/>
    <n v="52757048"/>
    <x v="37"/>
    <x v="4"/>
    <x v="1"/>
  </r>
  <r>
    <x v="1"/>
    <x v="19"/>
    <s v="kg"/>
    <m/>
    <s v="BB, LC, RS, PT, VK BR"/>
    <n v="50"/>
    <n v="0"/>
    <n v="0"/>
    <m/>
    <n v="52757048"/>
    <x v="37"/>
    <x v="4"/>
    <x v="1"/>
  </r>
  <r>
    <x v="4"/>
    <x v="20"/>
    <s v="kg"/>
    <m/>
    <s v="BB, LC, RS, PT, VK BR"/>
    <n v="20"/>
    <n v="0"/>
    <n v="0"/>
    <m/>
    <n v="52757048"/>
    <x v="37"/>
    <x v="4"/>
    <x v="1"/>
  </r>
  <r>
    <x v="4"/>
    <x v="116"/>
    <s v="kg"/>
    <m/>
    <s v="BB, LC, RS, PT, VK BR"/>
    <n v="20"/>
    <n v="0"/>
    <n v="0"/>
    <m/>
    <n v="52757048"/>
    <x v="37"/>
    <x v="4"/>
    <x v="1"/>
  </r>
  <r>
    <x v="4"/>
    <x v="117"/>
    <s v="kg"/>
    <m/>
    <s v="BB, LC, RS, PT, VK BR"/>
    <n v="40"/>
    <n v="0"/>
    <n v="0"/>
    <m/>
    <n v="52757048"/>
    <x v="37"/>
    <x v="4"/>
    <x v="1"/>
  </r>
  <r>
    <x v="4"/>
    <x v="124"/>
    <s v="kg"/>
    <m/>
    <s v="BB, LC, RS, PT, VK BR"/>
    <n v="20"/>
    <n v="0"/>
    <n v="0"/>
    <m/>
    <n v="52757048"/>
    <x v="37"/>
    <x v="4"/>
    <x v="1"/>
  </r>
  <r>
    <x v="4"/>
    <x v="181"/>
    <s v="kg"/>
    <m/>
    <s v="BB, LC, RS, PT, VK BR"/>
    <n v="20"/>
    <n v="0"/>
    <n v="0"/>
    <m/>
    <n v="52757048"/>
    <x v="37"/>
    <x v="4"/>
    <x v="1"/>
  </r>
  <r>
    <x v="4"/>
    <x v="125"/>
    <s v="kg"/>
    <m/>
    <s v="BB, LC, RS, PT, VK BR"/>
    <n v="20"/>
    <n v="0"/>
    <n v="0"/>
    <m/>
    <n v="52757048"/>
    <x v="37"/>
    <x v="4"/>
    <x v="1"/>
  </r>
  <r>
    <x v="4"/>
    <x v="185"/>
    <s v="kg"/>
    <m/>
    <s v="BB, LC, RS, PT, VK BR"/>
    <n v="10"/>
    <n v="0"/>
    <n v="0"/>
    <m/>
    <n v="52757048"/>
    <x v="37"/>
    <x v="4"/>
    <x v="1"/>
  </r>
  <r>
    <x v="4"/>
    <x v="127"/>
    <s v="kg"/>
    <m/>
    <s v="všetky okrem BŠ, ZC"/>
    <n v="20"/>
    <n v="0"/>
    <n v="0"/>
    <m/>
    <n v="52757048"/>
    <x v="37"/>
    <x v="4"/>
    <x v="1"/>
  </r>
  <r>
    <x v="4"/>
    <x v="118"/>
    <s v="kg"/>
    <m/>
    <s v="BB, LC, RS, PT, VK BR"/>
    <n v="40"/>
    <n v="0"/>
    <n v="0"/>
    <m/>
    <n v="52757048"/>
    <x v="37"/>
    <x v="4"/>
    <x v="1"/>
  </r>
  <r>
    <x v="4"/>
    <x v="22"/>
    <s v="kg"/>
    <m/>
    <s v="BB, LC, RS, PT, VK BR"/>
    <n v="20"/>
    <n v="0"/>
    <n v="0"/>
    <m/>
    <n v="52757048"/>
    <x v="37"/>
    <x v="4"/>
    <x v="1"/>
  </r>
  <r>
    <x v="4"/>
    <x v="23"/>
    <s v="kg"/>
    <m/>
    <s v="všetky okrem BŠ, ZC"/>
    <n v="10"/>
    <n v="0"/>
    <n v="0"/>
    <m/>
    <n v="52757048"/>
    <x v="37"/>
    <x v="4"/>
    <x v="1"/>
  </r>
  <r>
    <x v="4"/>
    <x v="109"/>
    <s v="kg"/>
    <m/>
    <s v="BB, LC, RS, PT, VK BR"/>
    <n v="20"/>
    <n v="0"/>
    <n v="0"/>
    <m/>
    <n v="52757048"/>
    <x v="37"/>
    <x v="4"/>
    <x v="1"/>
  </r>
  <r>
    <x v="4"/>
    <x v="79"/>
    <s v="kg"/>
    <m/>
    <s v="BB, LC, RS, PT, VK BR"/>
    <n v="80"/>
    <n v="0"/>
    <n v="0"/>
    <m/>
    <n v="52757048"/>
    <x v="37"/>
    <x v="4"/>
    <x v="1"/>
  </r>
  <r>
    <x v="4"/>
    <x v="128"/>
    <s v="kg"/>
    <m/>
    <s v="BB, LC, RS, PT, VK BR"/>
    <n v="30"/>
    <n v="0"/>
    <n v="0"/>
    <m/>
    <n v="52757048"/>
    <x v="37"/>
    <x v="4"/>
    <x v="1"/>
  </r>
  <r>
    <x v="4"/>
    <x v="24"/>
    <s v="kg"/>
    <m/>
    <s v="BB, LC, RS, PT, VK BR"/>
    <n v="20"/>
    <n v="0"/>
    <n v="0"/>
    <m/>
    <n v="52757048"/>
    <x v="37"/>
    <x v="4"/>
    <x v="1"/>
  </r>
  <r>
    <x v="4"/>
    <x v="81"/>
    <s v="kg"/>
    <m/>
    <s v="BB, LC, RS, PT, VK BR"/>
    <n v="20"/>
    <n v="0"/>
    <n v="0"/>
    <m/>
    <n v="52757048"/>
    <x v="37"/>
    <x v="4"/>
    <x v="1"/>
  </r>
  <r>
    <x v="4"/>
    <x v="110"/>
    <s v="kg"/>
    <m/>
    <s v="BB, LC, RS, PT, VK BR"/>
    <n v="40"/>
    <n v="0"/>
    <n v="0"/>
    <m/>
    <n v="52757048"/>
    <x v="37"/>
    <x v="4"/>
    <x v="1"/>
  </r>
  <r>
    <x v="4"/>
    <x v="83"/>
    <s v="kg"/>
    <m/>
    <s v="BB, LC, RS, PT, VK BR"/>
    <n v="30"/>
    <n v="0"/>
    <n v="0"/>
    <m/>
    <n v="52757048"/>
    <x v="37"/>
    <x v="4"/>
    <x v="1"/>
  </r>
  <r>
    <x v="4"/>
    <x v="111"/>
    <s v="kg"/>
    <m/>
    <s v="BB, LC, RS, PT, VK BR"/>
    <n v="20"/>
    <n v="0"/>
    <n v="0"/>
    <m/>
    <n v="52757048"/>
    <x v="37"/>
    <x v="4"/>
    <x v="1"/>
  </r>
  <r>
    <x v="4"/>
    <x v="25"/>
    <s v="kg"/>
    <m/>
    <s v="všetky okrem BŠ, ZC"/>
    <n v="70"/>
    <n v="0"/>
    <n v="0"/>
    <m/>
    <n v="52757048"/>
    <x v="37"/>
    <x v="4"/>
    <x v="1"/>
  </r>
  <r>
    <x v="4"/>
    <x v="26"/>
    <s v="kg"/>
    <m/>
    <s v="BB, LC, RS, PT, VK BR"/>
    <n v="20"/>
    <n v="0"/>
    <n v="0"/>
    <m/>
    <n v="52757048"/>
    <x v="37"/>
    <x v="4"/>
    <x v="1"/>
  </r>
  <r>
    <x v="4"/>
    <x v="84"/>
    <s v="kg"/>
    <m/>
    <s v="všetky okrem BŠ, ZC"/>
    <n v="70"/>
    <n v="0"/>
    <n v="0"/>
    <m/>
    <n v="52757048"/>
    <x v="37"/>
    <x v="4"/>
    <x v="1"/>
  </r>
  <r>
    <x v="4"/>
    <x v="85"/>
    <s v="kg"/>
    <m/>
    <s v="BB, LC, RS, PT, VK BR"/>
    <n v="20"/>
    <n v="0"/>
    <n v="0"/>
    <m/>
    <n v="52757048"/>
    <x v="37"/>
    <x v="4"/>
    <x v="1"/>
  </r>
  <r>
    <x v="4"/>
    <x v="120"/>
    <s v="kg"/>
    <m/>
    <s v="BB, LC, RS, PT, VK BR"/>
    <n v="20"/>
    <n v="0"/>
    <n v="0"/>
    <m/>
    <n v="52757048"/>
    <x v="37"/>
    <x v="4"/>
    <x v="1"/>
  </r>
  <r>
    <x v="4"/>
    <x v="129"/>
    <s v="kg"/>
    <m/>
    <s v="BB, LC, RS, PT, VK BR"/>
    <n v="70"/>
    <n v="0"/>
    <n v="0"/>
    <m/>
    <n v="52757048"/>
    <x v="37"/>
    <x v="4"/>
    <x v="1"/>
  </r>
  <r>
    <x v="4"/>
    <x v="86"/>
    <s v="kg"/>
    <m/>
    <s v="všetky okrem BŠ, ZC"/>
    <n v="30"/>
    <n v="0"/>
    <n v="0"/>
    <m/>
    <n v="52757048"/>
    <x v="37"/>
    <x v="4"/>
    <x v="1"/>
  </r>
  <r>
    <x v="4"/>
    <x v="131"/>
    <s v="kg"/>
    <m/>
    <s v="BB, LC, RS, PT, VK BR"/>
    <n v="20"/>
    <n v="0"/>
    <n v="0"/>
    <m/>
    <n v="52757048"/>
    <x v="37"/>
    <x v="4"/>
    <x v="1"/>
  </r>
  <r>
    <x v="4"/>
    <x v="213"/>
    <s v="kg"/>
    <m/>
    <s v="BB, LC, RS, PT, VK BR"/>
    <n v="20"/>
    <n v="0"/>
    <n v="0"/>
    <m/>
    <n v="52757048"/>
    <x v="37"/>
    <x v="4"/>
    <x v="1"/>
  </r>
  <r>
    <x v="4"/>
    <x v="29"/>
    <s v="kg"/>
    <m/>
    <s v="BB, LC, RS, PT, VK BR"/>
    <n v="20"/>
    <n v="0"/>
    <n v="0"/>
    <m/>
    <n v="52757048"/>
    <x v="37"/>
    <x v="4"/>
    <x v="1"/>
  </r>
  <r>
    <x v="4"/>
    <x v="95"/>
    <s v="kg"/>
    <m/>
    <s v="všetky okrem BŠ, ZC"/>
    <n v="20"/>
    <n v="0"/>
    <n v="0"/>
    <m/>
    <n v="52757048"/>
    <x v="37"/>
    <x v="4"/>
    <x v="1"/>
  </r>
  <r>
    <x v="4"/>
    <x v="30"/>
    <s v="kg"/>
    <m/>
    <s v="BB, LC, RS, PT, VK BR"/>
    <n v="20"/>
    <n v="0"/>
    <n v="0"/>
    <m/>
    <n v="52757048"/>
    <x v="37"/>
    <x v="4"/>
    <x v="1"/>
  </r>
  <r>
    <x v="4"/>
    <x v="31"/>
    <s v="kg"/>
    <m/>
    <s v="BB, LC, RS, PT, VK BR"/>
    <n v="40"/>
    <n v="0"/>
    <n v="0"/>
    <m/>
    <n v="52757048"/>
    <x v="37"/>
    <x v="4"/>
    <x v="1"/>
  </r>
  <r>
    <x v="5"/>
    <x v="32"/>
    <s v="kg"/>
    <m/>
    <s v="BB, ZV, DT, KA, BS, ZH,ZC, BR"/>
    <n v="580"/>
    <n v="0"/>
    <n v="0"/>
    <m/>
    <n v="647934"/>
    <x v="38"/>
    <x v="2"/>
    <x v="1"/>
  </r>
  <r>
    <x v="5"/>
    <x v="97"/>
    <s v="kg"/>
    <m/>
    <s v="BB, ZV, DT, KA, BS, ZH,ZC,BR"/>
    <n v="1"/>
    <n v="0"/>
    <n v="0"/>
    <m/>
    <n v="647934"/>
    <x v="38"/>
    <x v="2"/>
    <x v="1"/>
  </r>
  <r>
    <x v="5"/>
    <x v="33"/>
    <s v="kg"/>
    <m/>
    <s v="BB, ZV, DT, KA, BS, ZH,ZC,BR"/>
    <n v="0"/>
    <n v="0"/>
    <n v="0"/>
    <m/>
    <n v="647934"/>
    <x v="38"/>
    <x v="2"/>
    <x v="1"/>
  </r>
  <r>
    <x v="5"/>
    <x v="34"/>
    <s v="ks"/>
    <s v="dostupné od 05/23"/>
    <s v="BB, ZV, DT, KA, BS, ZH,ZC,BR"/>
    <n v="0"/>
    <n v="0"/>
    <n v="0"/>
    <m/>
    <n v="647934"/>
    <x v="38"/>
    <x v="2"/>
    <x v="1"/>
  </r>
  <r>
    <x v="5"/>
    <x v="35"/>
    <s v="kg"/>
    <m/>
    <s v="BB, ZV, DT, KA, BS, ZH,ZC,BR"/>
    <n v="31"/>
    <n v="0"/>
    <n v="0"/>
    <m/>
    <n v="647934"/>
    <x v="38"/>
    <x v="2"/>
    <x v="1"/>
  </r>
  <r>
    <x v="5"/>
    <x v="36"/>
    <s v="kg"/>
    <m/>
    <s v="BB, ZV, DT, KA, BS, ZH,ZC, BR"/>
    <n v="142"/>
    <n v="0"/>
    <n v="0"/>
    <m/>
    <n v="647934"/>
    <x v="38"/>
    <x v="2"/>
    <x v="1"/>
  </r>
  <r>
    <x v="5"/>
    <x v="37"/>
    <s v="kg"/>
    <m/>
    <s v="BB, ZV, DT, KA, BS, ZH,ZC, BR"/>
    <n v="0"/>
    <n v="0"/>
    <n v="0"/>
    <m/>
    <n v="647934"/>
    <x v="38"/>
    <x v="2"/>
    <x v="1"/>
  </r>
  <r>
    <x v="5"/>
    <x v="38"/>
    <s v="kg"/>
    <m/>
    <s v="BB, ZV, DT, KA, BS, ZH,ZC,BR"/>
    <n v="0"/>
    <n v="0"/>
    <n v="0"/>
    <m/>
    <n v="647934"/>
    <x v="38"/>
    <x v="2"/>
    <x v="1"/>
  </r>
  <r>
    <x v="5"/>
    <x v="39"/>
    <s v="kg"/>
    <s v="kaliber 65+"/>
    <s v="BB, ZV, DT, KA, BS, ZH,ZC,BR"/>
    <n v="1050"/>
    <n v="0"/>
    <n v="0"/>
    <m/>
    <n v="647934"/>
    <x v="38"/>
    <x v="2"/>
    <x v="1"/>
  </r>
  <r>
    <x v="5"/>
    <x v="40"/>
    <s v="kg"/>
    <m/>
    <s v="BB, ZV, DT, KA, BS, ZH,ZC,BR"/>
    <n v="1050"/>
    <n v="0"/>
    <n v="0"/>
    <m/>
    <n v="647934"/>
    <x v="38"/>
    <x v="2"/>
    <x v="1"/>
  </r>
  <r>
    <x v="5"/>
    <x v="41"/>
    <s v="ks"/>
    <m/>
    <s v="BB, ZV, DT, KA, BS, ZH,ZC,BR"/>
    <n v="285"/>
    <n v="0"/>
    <n v="0"/>
    <m/>
    <n v="647934"/>
    <x v="38"/>
    <x v="2"/>
    <x v="1"/>
  </r>
  <r>
    <x v="5"/>
    <x v="87"/>
    <s v="kg"/>
    <m/>
    <s v="BB, ZV, DT, KA, BS, ZH,ZC,BR"/>
    <n v="63"/>
    <n v="0"/>
    <n v="0"/>
    <m/>
    <n v="647934"/>
    <x v="38"/>
    <x v="2"/>
    <x v="1"/>
  </r>
  <r>
    <x v="5"/>
    <x v="42"/>
    <s v="kg"/>
    <s v="bez konzervantov"/>
    <s v="BB, ZV, DT, KA, BS, ZH,ZC,BR"/>
    <n v="281"/>
    <n v="0"/>
    <n v="0"/>
    <m/>
    <n v="647934"/>
    <x v="38"/>
    <x v="2"/>
    <x v="1"/>
  </r>
  <r>
    <x v="5"/>
    <x v="43"/>
    <s v="kg"/>
    <m/>
    <s v="BB, ZV, DT, KA, BS, ZH,ZC,BR"/>
    <n v="143"/>
    <n v="0"/>
    <n v="0"/>
    <m/>
    <n v="647934"/>
    <x v="38"/>
    <x v="2"/>
    <x v="1"/>
  </r>
  <r>
    <x v="5"/>
    <x v="44"/>
    <s v="kg"/>
    <m/>
    <s v="BB, ZV, DT, KA, BS, ZH,ZC,BR"/>
    <n v="143"/>
    <n v="0"/>
    <n v="0"/>
    <m/>
    <n v="647934"/>
    <x v="38"/>
    <x v="2"/>
    <x v="1"/>
  </r>
  <r>
    <x v="5"/>
    <x v="45"/>
    <s v="kg"/>
    <m/>
    <s v="BB, ZV, DT, KA, BS, ZH,ZC,BR"/>
    <n v="355"/>
    <n v="0"/>
    <n v="0"/>
    <m/>
    <n v="647934"/>
    <x v="38"/>
    <x v="2"/>
    <x v="1"/>
  </r>
  <r>
    <x v="5"/>
    <x v="46"/>
    <s v="kg"/>
    <s v="skleník - energeticky náročné pestovanie"/>
    <s v="BB, ZV, DT, KA, BS, ZH,ZC,BR"/>
    <n v="144"/>
    <n v="0"/>
    <n v="0"/>
    <m/>
    <n v="647934"/>
    <x v="38"/>
    <x v="2"/>
    <x v="1"/>
  </r>
  <r>
    <x v="5"/>
    <x v="47"/>
    <s v="kg"/>
    <s v="skleník - energeticky náročné pestovanie, dostupné od 15.03.2023"/>
    <s v="BB, ZV, DT, KA, BS, ZH,ZC,BR"/>
    <n v="779"/>
    <n v="0"/>
    <n v="0"/>
    <m/>
    <n v="647934"/>
    <x v="38"/>
    <x v="2"/>
    <x v="1"/>
  </r>
  <r>
    <x v="5"/>
    <x v="98"/>
    <s v="kg"/>
    <s v="skleník - energeticky náročné pestovanie"/>
    <s v="BB, ZV, DT, KA, BS, ZH,ZC,BR"/>
    <n v="0"/>
    <n v="0"/>
    <n v="0"/>
    <m/>
    <n v="647934"/>
    <x v="38"/>
    <x v="2"/>
    <x v="1"/>
  </r>
  <r>
    <x v="5"/>
    <x v="88"/>
    <s v="kg"/>
    <s v="skleník - energeticky náročné pestovanie"/>
    <s v="BB, ZV, DT, KA, BS, ZH,ZC,BR"/>
    <n v="0"/>
    <n v="0"/>
    <n v="0"/>
    <m/>
    <n v="647934"/>
    <x v="38"/>
    <x v="2"/>
    <x v="1"/>
  </r>
  <r>
    <x v="5"/>
    <x v="48"/>
    <s v="kg"/>
    <m/>
    <s v="BB, ZV, DT, KA, BS, ZH,ZC,BR"/>
    <n v="150"/>
    <n v="0"/>
    <n v="0"/>
    <m/>
    <n v="647934"/>
    <x v="38"/>
    <x v="2"/>
    <x v="1"/>
  </r>
  <r>
    <x v="5"/>
    <x v="49"/>
    <s v="ks"/>
    <s v="dostupné od 04/23"/>
    <s v="BB, ZV, DT, KA, BS, ZH,ZC,BR"/>
    <n v="0"/>
    <n v="0"/>
    <n v="0"/>
    <m/>
    <n v="647934"/>
    <x v="38"/>
    <x v="2"/>
    <x v="1"/>
  </r>
  <r>
    <x v="5"/>
    <x v="50"/>
    <s v="kg"/>
    <s v="poľné/hadovky (podľa dostupnosti) skleník - energeticky náročné pestovanie"/>
    <s v="BB, ZV, DT, KA, BS, ZH,ZC,BR"/>
    <n v="196"/>
    <n v="0"/>
    <n v="0"/>
    <m/>
    <n v="647934"/>
    <x v="38"/>
    <x v="2"/>
    <x v="1"/>
  </r>
  <r>
    <x v="5"/>
    <x v="51"/>
    <s v="kg"/>
    <m/>
    <s v="BB, ZV, DT, KA, BS, ZH,ZC,BR"/>
    <n v="129"/>
    <n v="0"/>
    <n v="0"/>
    <m/>
    <n v="647934"/>
    <x v="38"/>
    <x v="2"/>
    <x v="1"/>
  </r>
  <r>
    <x v="5"/>
    <x v="52"/>
    <s v="kg"/>
    <m/>
    <s v="všetky"/>
    <n v="10000"/>
    <n v="0"/>
    <n v="0"/>
    <m/>
    <n v="647934"/>
    <x v="38"/>
    <x v="2"/>
    <x v="1"/>
  </r>
  <r>
    <x v="1"/>
    <x v="4"/>
    <s v="kg"/>
    <m/>
    <s v="všetky okrem BŠ, ZC"/>
    <n v="0"/>
    <n v="0"/>
    <n v="0"/>
    <m/>
    <n v="647934"/>
    <x v="38"/>
    <x v="2"/>
    <x v="1"/>
  </r>
  <r>
    <x v="1"/>
    <x v="89"/>
    <s v="kg"/>
    <m/>
    <s v="všetky okrem BŠ, ZC"/>
    <n v="7"/>
    <n v="0"/>
    <n v="0"/>
    <m/>
    <n v="647934"/>
    <x v="38"/>
    <x v="2"/>
    <x v="1"/>
  </r>
  <r>
    <x v="1"/>
    <x v="5"/>
    <s v="kg"/>
    <m/>
    <s v="všetky okrem BŠ, ZC"/>
    <n v="0"/>
    <n v="0"/>
    <n v="0"/>
    <m/>
    <n v="647934"/>
    <x v="38"/>
    <x v="2"/>
    <x v="1"/>
  </r>
  <r>
    <x v="1"/>
    <x v="6"/>
    <s v="kg"/>
    <m/>
    <s v="všetky okrem BŠ, ZC"/>
    <n v="312"/>
    <n v="0"/>
    <n v="0"/>
    <m/>
    <n v="647934"/>
    <x v="38"/>
    <x v="2"/>
    <x v="1"/>
  </r>
  <r>
    <x v="2"/>
    <x v="57"/>
    <s v="l"/>
    <s v="tuk 1,5% čerstvé"/>
    <s v="všetky"/>
    <n v="0"/>
    <n v="0"/>
    <n v="0"/>
    <m/>
    <n v="647934"/>
    <x v="38"/>
    <x v="2"/>
    <x v="1"/>
  </r>
  <r>
    <x v="2"/>
    <x v="58"/>
    <s v="l"/>
    <s v="tuk 3,5 % čerstvé"/>
    <s v="všetky"/>
    <n v="0"/>
    <n v="0"/>
    <n v="0"/>
    <m/>
    <n v="647934"/>
    <x v="38"/>
    <x v="2"/>
    <x v="1"/>
  </r>
  <r>
    <x v="2"/>
    <x v="157"/>
    <s v="l"/>
    <m/>
    <s v="všetky"/>
    <n v="0"/>
    <n v="0"/>
    <n v="0"/>
    <m/>
    <n v="647934"/>
    <x v="38"/>
    <x v="2"/>
    <x v="1"/>
  </r>
  <r>
    <x v="2"/>
    <x v="11"/>
    <s v="l"/>
    <s v="tuk 1,5% "/>
    <s v="všetky"/>
    <n v="0"/>
    <n v="0"/>
    <n v="0"/>
    <m/>
    <n v="647934"/>
    <x v="38"/>
    <x v="2"/>
    <x v="1"/>
  </r>
  <r>
    <x v="2"/>
    <x v="59"/>
    <s v="l"/>
    <s v="balenie 10l"/>
    <s v="všetky"/>
    <n v="0"/>
    <n v="0"/>
    <n v="0"/>
    <m/>
    <n v="647934"/>
    <x v="38"/>
    <x v="2"/>
    <x v="1"/>
  </r>
  <r>
    <x v="2"/>
    <x v="158"/>
    <s v="l"/>
    <s v="balenie 10l"/>
    <s v="všetky"/>
    <n v="0"/>
    <n v="0"/>
    <n v="0"/>
    <m/>
    <n v="647934"/>
    <x v="38"/>
    <x v="2"/>
    <x v="1"/>
  </r>
  <r>
    <x v="3"/>
    <x v="60"/>
    <s v="kg"/>
    <s v="balenie 145g"/>
    <s v="všetky"/>
    <n v="188"/>
    <n v="0"/>
    <n v="0"/>
    <m/>
    <n v="647934"/>
    <x v="38"/>
    <x v="2"/>
    <x v="1"/>
  </r>
  <r>
    <x v="3"/>
    <x v="61"/>
    <s v="kg"/>
    <s v="balenie 145g"/>
    <s v="všetky"/>
    <n v="0"/>
    <n v="0"/>
    <n v="0"/>
    <m/>
    <n v="647934"/>
    <x v="38"/>
    <x v="2"/>
    <x v="1"/>
  </r>
  <r>
    <x v="3"/>
    <x v="100"/>
    <s v="kg"/>
    <s v="balenie 145g"/>
    <s v="všetky"/>
    <n v="80"/>
    <n v="0"/>
    <n v="0"/>
    <m/>
    <n v="647934"/>
    <x v="38"/>
    <x v="2"/>
    <x v="1"/>
  </r>
  <r>
    <x v="3"/>
    <x v="159"/>
    <s v="kg"/>
    <s v="balenie 145g"/>
    <s v="všetky"/>
    <n v="0"/>
    <n v="0"/>
    <n v="0"/>
    <m/>
    <n v="647934"/>
    <x v="38"/>
    <x v="2"/>
    <x v="1"/>
  </r>
  <r>
    <x v="3"/>
    <x v="12"/>
    <s v="kg"/>
    <s v="balenie 1kg"/>
    <s v="všetky"/>
    <n v="0"/>
    <n v="0"/>
    <n v="0"/>
    <m/>
    <n v="647934"/>
    <x v="38"/>
    <x v="2"/>
    <x v="1"/>
  </r>
  <r>
    <x v="3"/>
    <x v="62"/>
    <s v="kg"/>
    <s v="balenie 1 kg "/>
    <s v="všetky"/>
    <n v="40"/>
    <n v="0"/>
    <n v="0"/>
    <m/>
    <n v="647934"/>
    <x v="38"/>
    <x v="2"/>
    <x v="1"/>
  </r>
  <r>
    <x v="3"/>
    <x v="101"/>
    <s v="l"/>
    <s v="balenie 1l"/>
    <s v="všetky"/>
    <n v="0"/>
    <n v="0"/>
    <n v="0"/>
    <m/>
    <n v="647934"/>
    <x v="38"/>
    <x v="2"/>
    <x v="1"/>
  </r>
  <r>
    <x v="3"/>
    <x v="160"/>
    <s v="l"/>
    <s v="balenie 0,5l"/>
    <s v="všetky"/>
    <n v="0"/>
    <n v="0"/>
    <n v="0"/>
    <m/>
    <n v="647934"/>
    <x v="38"/>
    <x v="2"/>
    <x v="1"/>
  </r>
  <r>
    <x v="3"/>
    <x v="63"/>
    <s v="l"/>
    <s v="balenie 0,5l"/>
    <s v="všetky"/>
    <n v="0"/>
    <n v="0"/>
    <n v="0"/>
    <m/>
    <n v="647934"/>
    <x v="38"/>
    <x v="2"/>
    <x v="1"/>
  </r>
  <r>
    <x v="3"/>
    <x v="102"/>
    <s v="l"/>
    <s v="balenie 1l"/>
    <s v="všetky"/>
    <n v="0"/>
    <n v="0"/>
    <n v="0"/>
    <m/>
    <n v="647934"/>
    <x v="38"/>
    <x v="2"/>
    <x v="1"/>
  </r>
  <r>
    <x v="3"/>
    <x v="133"/>
    <s v="l"/>
    <s v="balenie 1l tuk 3,5%"/>
    <s v="všetky"/>
    <n v="0"/>
    <n v="0"/>
    <n v="0"/>
    <m/>
    <n v="647934"/>
    <x v="38"/>
    <x v="2"/>
    <x v="1"/>
  </r>
  <r>
    <x v="3"/>
    <x v="64"/>
    <s v="kg"/>
    <s v="balenie 200g"/>
    <s v="všetky"/>
    <n v="523"/>
    <n v="0"/>
    <n v="0"/>
    <m/>
    <n v="647934"/>
    <x v="38"/>
    <x v="2"/>
    <x v="1"/>
  </r>
  <r>
    <x v="3"/>
    <x v="90"/>
    <s v="kg"/>
    <s v="balenie 250g"/>
    <s v="všetky"/>
    <n v="0"/>
    <n v="0"/>
    <n v="0"/>
    <m/>
    <n v="647934"/>
    <x v="38"/>
    <x v="2"/>
    <x v="1"/>
  </r>
  <r>
    <x v="3"/>
    <x v="96"/>
    <s v="kg"/>
    <s v="balenie 5kg"/>
    <s v="všetky"/>
    <n v="0"/>
    <n v="0"/>
    <n v="0"/>
    <m/>
    <n v="647934"/>
    <x v="38"/>
    <x v="2"/>
    <x v="1"/>
  </r>
  <r>
    <x v="3"/>
    <x v="65"/>
    <s v="kg"/>
    <s v="balenie 250g"/>
    <s v="všetky"/>
    <n v="0"/>
    <n v="0"/>
    <n v="0"/>
    <m/>
    <n v="647934"/>
    <x v="38"/>
    <x v="2"/>
    <x v="1"/>
  </r>
  <r>
    <x v="3"/>
    <x v="66"/>
    <s v="kg"/>
    <s v="balenie 5kg"/>
    <s v="všetky"/>
    <n v="0"/>
    <n v="0"/>
    <n v="0"/>
    <m/>
    <n v="647934"/>
    <x v="38"/>
    <x v="2"/>
    <x v="1"/>
  </r>
  <r>
    <x v="3"/>
    <x v="13"/>
    <s v="kg"/>
    <s v="balenie 250g/0,5kg/1kg"/>
    <s v="všetky"/>
    <n v="82"/>
    <n v="0"/>
    <n v="0"/>
    <m/>
    <n v="647934"/>
    <x v="38"/>
    <x v="2"/>
    <x v="1"/>
  </r>
  <r>
    <x v="3"/>
    <x v="14"/>
    <s v="kg"/>
    <s v="balenie 1kg"/>
    <s v="všetky"/>
    <n v="43"/>
    <n v="0"/>
    <n v="0"/>
    <m/>
    <n v="647934"/>
    <x v="38"/>
    <x v="2"/>
    <x v="1"/>
  </r>
  <r>
    <x v="3"/>
    <x v="67"/>
    <s v="kg"/>
    <s v="balenie 200g"/>
    <s v="všetky"/>
    <n v="0"/>
    <n v="0"/>
    <n v="0"/>
    <m/>
    <n v="647934"/>
    <x v="38"/>
    <x v="2"/>
    <x v="1"/>
  </r>
  <r>
    <x v="3"/>
    <x v="161"/>
    <s v="l"/>
    <m/>
    <s v="všetky"/>
    <n v="0"/>
    <n v="0"/>
    <n v="0"/>
    <m/>
    <n v="647934"/>
    <x v="38"/>
    <x v="2"/>
    <x v="1"/>
  </r>
  <r>
    <x v="3"/>
    <x v="68"/>
    <s v="kg"/>
    <s v="300g"/>
    <s v="všetky"/>
    <n v="0"/>
    <n v="0"/>
    <n v="0"/>
    <m/>
    <n v="647934"/>
    <x v="38"/>
    <x v="2"/>
    <x v="1"/>
  </r>
  <r>
    <x v="3"/>
    <x v="69"/>
    <s v="kg"/>
    <s v="300g"/>
    <s v="všetky"/>
    <n v="0"/>
    <n v="0"/>
    <n v="0"/>
    <m/>
    <n v="647934"/>
    <x v="38"/>
    <x v="2"/>
    <x v="1"/>
  </r>
  <r>
    <x v="3"/>
    <x v="70"/>
    <s v="kg"/>
    <s v="250g"/>
    <s v="všetky"/>
    <n v="0"/>
    <n v="0"/>
    <n v="0"/>
    <m/>
    <n v="647934"/>
    <x v="38"/>
    <x v="2"/>
    <x v="1"/>
  </r>
  <r>
    <x v="3"/>
    <x v="71"/>
    <s v="kg"/>
    <s v="250g"/>
    <s v="všetky"/>
    <n v="0"/>
    <n v="0"/>
    <n v="0"/>
    <m/>
    <n v="647934"/>
    <x v="38"/>
    <x v="2"/>
    <x v="1"/>
  </r>
  <r>
    <x v="3"/>
    <x v="15"/>
    <s v="kg"/>
    <s v="tuk 82% Balenie 250g"/>
    <s v="všetky"/>
    <n v="410"/>
    <n v="0"/>
    <n v="0"/>
    <m/>
    <n v="647934"/>
    <x v="38"/>
    <x v="2"/>
    <x v="1"/>
  </r>
  <r>
    <x v="3"/>
    <x v="162"/>
    <s v="kg"/>
    <s v="tuk 82% balenie 5kg"/>
    <s v="všetky"/>
    <n v="0"/>
    <n v="0"/>
    <n v="0"/>
    <m/>
    <n v="647934"/>
    <x v="38"/>
    <x v="2"/>
    <x v="1"/>
  </r>
  <r>
    <x v="3"/>
    <x v="163"/>
    <s v="kg"/>
    <s v="balenie cca 200g"/>
    <s v="všetky"/>
    <n v="0"/>
    <n v="0"/>
    <n v="0"/>
    <m/>
    <n v="647934"/>
    <x v="38"/>
    <x v="2"/>
    <x v="1"/>
  </r>
  <r>
    <x v="3"/>
    <x v="72"/>
    <s v="kg"/>
    <m/>
    <s v="všetky"/>
    <n v="0"/>
    <n v="0"/>
    <n v="0"/>
    <m/>
    <n v="647934"/>
    <x v="38"/>
    <x v="2"/>
    <x v="1"/>
  </r>
  <r>
    <x v="3"/>
    <x v="164"/>
    <s v="kg"/>
    <s v="balenie cca 200g"/>
    <s v="všetky"/>
    <n v="0"/>
    <n v="0"/>
    <n v="0"/>
    <m/>
    <n v="647934"/>
    <x v="38"/>
    <x v="2"/>
    <x v="1"/>
  </r>
  <r>
    <x v="3"/>
    <x v="73"/>
    <s v="kg"/>
    <m/>
    <s v="všetky"/>
    <n v="0"/>
    <n v="0"/>
    <n v="0"/>
    <m/>
    <n v="647934"/>
    <x v="38"/>
    <x v="2"/>
    <x v="1"/>
  </r>
  <r>
    <x v="3"/>
    <x v="103"/>
    <s v="l"/>
    <s v="balenie 10l"/>
    <s v="všetky"/>
    <n v="0"/>
    <n v="0"/>
    <n v="0"/>
    <m/>
    <n v="647934"/>
    <x v="38"/>
    <x v="2"/>
    <x v="1"/>
  </r>
  <r>
    <x v="4"/>
    <x v="107"/>
    <s v="kg"/>
    <m/>
    <s v="ZV, ZH, KA, DT"/>
    <n v="0"/>
    <n v="0"/>
    <n v="0"/>
    <m/>
    <n v="647934"/>
    <x v="38"/>
    <x v="2"/>
    <x v="1"/>
  </r>
  <r>
    <x v="4"/>
    <x v="76"/>
    <s v="kg"/>
    <m/>
    <s v="ZV, ZH, KA, DT"/>
    <n v="0"/>
    <n v="0"/>
    <n v="0"/>
    <m/>
    <n v="647934"/>
    <x v="38"/>
    <x v="2"/>
    <x v="1"/>
  </r>
  <r>
    <x v="4"/>
    <x v="180"/>
    <s v="kg"/>
    <m/>
    <s v="ZV, ZH, KA, DT"/>
    <n v="0"/>
    <n v="0"/>
    <n v="0"/>
    <m/>
    <n v="647934"/>
    <x v="38"/>
    <x v="2"/>
    <x v="1"/>
  </r>
  <r>
    <x v="4"/>
    <x v="77"/>
    <s v="kg"/>
    <m/>
    <s v="ZV, ZH, KA, DT"/>
    <n v="80"/>
    <n v="0"/>
    <n v="0"/>
    <m/>
    <n v="647934"/>
    <x v="38"/>
    <x v="2"/>
    <x v="1"/>
  </r>
  <r>
    <x v="4"/>
    <x v="186"/>
    <s v="kg"/>
    <m/>
    <s v="ZV, ZH, KA, DT"/>
    <n v="0"/>
    <n v="0"/>
    <n v="0"/>
    <m/>
    <n v="647934"/>
    <x v="38"/>
    <x v="2"/>
    <x v="1"/>
  </r>
  <r>
    <x v="4"/>
    <x v="108"/>
    <s v="kg"/>
    <m/>
    <s v="ZV, ZH, KA, DT"/>
    <n v="0"/>
    <n v="0"/>
    <n v="0"/>
    <m/>
    <n v="647934"/>
    <x v="38"/>
    <x v="2"/>
    <x v="1"/>
  </r>
  <r>
    <x v="4"/>
    <x v="21"/>
    <s v="kg"/>
    <m/>
    <s v="ZV, ZH, KA, DT"/>
    <n v="0"/>
    <n v="0"/>
    <n v="0"/>
    <m/>
    <n v="647934"/>
    <x v="38"/>
    <x v="2"/>
    <x v="1"/>
  </r>
  <r>
    <x v="4"/>
    <x v="187"/>
    <s v="kg"/>
    <m/>
    <s v="ZV, ZH, KA, DT"/>
    <n v="0"/>
    <n v="0"/>
    <n v="0"/>
    <m/>
    <n v="647934"/>
    <x v="38"/>
    <x v="2"/>
    <x v="1"/>
  </r>
  <r>
    <x v="4"/>
    <x v="188"/>
    <s v="kg"/>
    <m/>
    <s v="ZV, ZH, KA, DT"/>
    <n v="0"/>
    <n v="0"/>
    <n v="0"/>
    <m/>
    <n v="647934"/>
    <x v="38"/>
    <x v="2"/>
    <x v="1"/>
  </r>
  <r>
    <x v="4"/>
    <x v="189"/>
    <s v="kg"/>
    <m/>
    <s v="ZV, ZH, KA, DT"/>
    <n v="0"/>
    <n v="0"/>
    <n v="0"/>
    <m/>
    <n v="647934"/>
    <x v="38"/>
    <x v="2"/>
    <x v="1"/>
  </r>
  <r>
    <x v="4"/>
    <x v="191"/>
    <s v="kg"/>
    <m/>
    <s v="ZV, ZH, KA, DT"/>
    <n v="0"/>
    <n v="0"/>
    <n v="0"/>
    <m/>
    <n v="647934"/>
    <x v="38"/>
    <x v="2"/>
    <x v="1"/>
  </r>
  <r>
    <x v="4"/>
    <x v="92"/>
    <s v="kg"/>
    <m/>
    <s v="ZV, ZH, KA, DT"/>
    <n v="0"/>
    <n v="0"/>
    <n v="0"/>
    <m/>
    <n v="647934"/>
    <x v="38"/>
    <x v="2"/>
    <x v="1"/>
  </r>
  <r>
    <x v="4"/>
    <x v="193"/>
    <s v="kg"/>
    <m/>
    <s v="ZV, ZH, KA, DT"/>
    <n v="0"/>
    <n v="0"/>
    <n v="0"/>
    <m/>
    <n v="647934"/>
    <x v="38"/>
    <x v="2"/>
    <x v="1"/>
  </r>
  <r>
    <x v="4"/>
    <x v="80"/>
    <s v="kg"/>
    <m/>
    <s v="ZV, ZH, KA, DT"/>
    <n v="0"/>
    <n v="0"/>
    <n v="0"/>
    <m/>
    <n v="647934"/>
    <x v="38"/>
    <x v="2"/>
    <x v="1"/>
  </r>
  <r>
    <x v="4"/>
    <x v="82"/>
    <s v="kg"/>
    <m/>
    <s v="ZV, ZH, KA, DT"/>
    <n v="0"/>
    <n v="0"/>
    <n v="0"/>
    <m/>
    <n v="647934"/>
    <x v="38"/>
    <x v="2"/>
    <x v="1"/>
  </r>
  <r>
    <x v="4"/>
    <x v="195"/>
    <s v="kg"/>
    <m/>
    <s v="ZV, ZH, KA, DT"/>
    <n v="0"/>
    <n v="0"/>
    <n v="0"/>
    <m/>
    <n v="647934"/>
    <x v="38"/>
    <x v="2"/>
    <x v="1"/>
  </r>
  <r>
    <x v="4"/>
    <x v="196"/>
    <s v="kg"/>
    <m/>
    <s v="ZV, ZH, KA, DT"/>
    <n v="0"/>
    <n v="0"/>
    <n v="0"/>
    <m/>
    <n v="647934"/>
    <x v="38"/>
    <x v="2"/>
    <x v="1"/>
  </r>
  <r>
    <x v="4"/>
    <x v="197"/>
    <s v="kg"/>
    <m/>
    <s v="ZV, ZH, KA, DT"/>
    <n v="0"/>
    <n v="0"/>
    <n v="0"/>
    <m/>
    <n v="647934"/>
    <x v="38"/>
    <x v="2"/>
    <x v="1"/>
  </r>
  <r>
    <x v="4"/>
    <x v="198"/>
    <s v="kg"/>
    <m/>
    <s v="ZV, ZH, KA, DT"/>
    <n v="0"/>
    <n v="0"/>
    <n v="0"/>
    <m/>
    <n v="647934"/>
    <x v="38"/>
    <x v="2"/>
    <x v="1"/>
  </r>
  <r>
    <x v="4"/>
    <x v="199"/>
    <s v="kg"/>
    <m/>
    <s v="ZV, ZH, KA, DT"/>
    <n v="0"/>
    <n v="0"/>
    <n v="0"/>
    <m/>
    <n v="647934"/>
    <x v="38"/>
    <x v="2"/>
    <x v="1"/>
  </r>
  <r>
    <x v="4"/>
    <x v="200"/>
    <s v="kg"/>
    <m/>
    <s v="ZV, ZH, KA, DT"/>
    <n v="0"/>
    <n v="0"/>
    <n v="0"/>
    <m/>
    <n v="647934"/>
    <x v="38"/>
    <x v="2"/>
    <x v="1"/>
  </r>
  <r>
    <x v="4"/>
    <x v="202"/>
    <s v="kg"/>
    <m/>
    <s v="ZV, ZH, KA, DT"/>
    <n v="0"/>
    <n v="0"/>
    <n v="0"/>
    <m/>
    <n v="647934"/>
    <x v="38"/>
    <x v="2"/>
    <x v="1"/>
  </r>
  <r>
    <x v="4"/>
    <x v="203"/>
    <s v="kg"/>
    <m/>
    <s v="ZV, ZH, KA, DT"/>
    <n v="0"/>
    <n v="0"/>
    <n v="0"/>
    <m/>
    <n v="647934"/>
    <x v="38"/>
    <x v="2"/>
    <x v="1"/>
  </r>
  <r>
    <x v="4"/>
    <x v="204"/>
    <s v="kg"/>
    <m/>
    <s v="ZV, ZH, KA, DT"/>
    <n v="0"/>
    <n v="0"/>
    <n v="0"/>
    <m/>
    <n v="647934"/>
    <x v="38"/>
    <x v="2"/>
    <x v="1"/>
  </r>
  <r>
    <x v="4"/>
    <x v="94"/>
    <s v="kg"/>
    <m/>
    <s v="všetky okrem BŠ, ZC"/>
    <n v="52"/>
    <n v="0"/>
    <n v="0"/>
    <m/>
    <n v="647934"/>
    <x v="38"/>
    <x v="2"/>
    <x v="1"/>
  </r>
  <r>
    <x v="4"/>
    <x v="207"/>
    <s v="kg"/>
    <m/>
    <s v="všetky okrem BŠ, ZC"/>
    <n v="0"/>
    <n v="0"/>
    <n v="0"/>
    <m/>
    <n v="647934"/>
    <x v="38"/>
    <x v="2"/>
    <x v="1"/>
  </r>
  <r>
    <x v="4"/>
    <x v="86"/>
    <s v="kg"/>
    <m/>
    <s v="všetky okrem BŠ, ZC"/>
    <n v="0"/>
    <n v="0"/>
    <n v="0"/>
    <m/>
    <n v="647934"/>
    <x v="38"/>
    <x v="2"/>
    <x v="1"/>
  </r>
  <r>
    <x v="4"/>
    <x v="112"/>
    <s v="kg"/>
    <m/>
    <s v="ZV, ZH, KA, DT"/>
    <n v="0"/>
    <n v="0"/>
    <n v="0"/>
    <m/>
    <n v="647934"/>
    <x v="38"/>
    <x v="2"/>
    <x v="1"/>
  </r>
  <r>
    <x v="4"/>
    <x v="209"/>
    <s v="kg"/>
    <m/>
    <s v="ZV, ZH, KA, DT"/>
    <n v="0"/>
    <n v="0"/>
    <n v="0"/>
    <m/>
    <n v="647934"/>
    <x v="38"/>
    <x v="2"/>
    <x v="1"/>
  </r>
  <r>
    <x v="4"/>
    <x v="210"/>
    <s v="kg"/>
    <m/>
    <s v="ZV, ZH, KA, DT"/>
    <n v="0"/>
    <n v="0"/>
    <n v="0"/>
    <m/>
    <n v="647934"/>
    <x v="38"/>
    <x v="2"/>
    <x v="1"/>
  </r>
  <r>
    <x v="4"/>
    <x v="95"/>
    <s v="kg"/>
    <m/>
    <s v="všetky okrem BŠ, ZC"/>
    <n v="52"/>
    <n v="0"/>
    <n v="0"/>
    <m/>
    <n v="647934"/>
    <x v="38"/>
    <x v="2"/>
    <x v="1"/>
  </r>
  <r>
    <x v="5"/>
    <x v="32"/>
    <s v="kg"/>
    <m/>
    <s v="BB, ZV, DT, KA, BS, ZH,ZC, BR"/>
    <n v="300"/>
    <n v="0"/>
    <n v="0"/>
    <m/>
    <n v="648493"/>
    <x v="39"/>
    <x v="12"/>
    <x v="1"/>
  </r>
  <r>
    <x v="5"/>
    <x v="35"/>
    <s v="kg"/>
    <m/>
    <s v="BB, ZV, DT, KA, BS, ZH,ZC,BR"/>
    <n v="20"/>
    <n v="0"/>
    <n v="0"/>
    <m/>
    <n v="648493"/>
    <x v="39"/>
    <x v="12"/>
    <x v="1"/>
  </r>
  <r>
    <x v="5"/>
    <x v="38"/>
    <s v="kg"/>
    <m/>
    <s v="BB, ZV, DT, KA, BS, ZH,ZC,BR"/>
    <n v="50"/>
    <n v="0"/>
    <n v="0"/>
    <m/>
    <n v="648493"/>
    <x v="39"/>
    <x v="12"/>
    <x v="1"/>
  </r>
  <r>
    <x v="5"/>
    <x v="39"/>
    <s v="kg"/>
    <s v="kaliber 65+"/>
    <s v="BB, ZV, DT, KA, BS, ZH,ZC,BR"/>
    <n v="350"/>
    <n v="0"/>
    <n v="0"/>
    <m/>
    <n v="648493"/>
    <x v="39"/>
    <x v="12"/>
    <x v="1"/>
  </r>
  <r>
    <x v="5"/>
    <x v="40"/>
    <s v="kg"/>
    <m/>
    <s v="BB, ZV, DT, KA, BS, ZH,ZC,BR"/>
    <n v="300"/>
    <n v="0"/>
    <n v="0"/>
    <m/>
    <n v="648493"/>
    <x v="39"/>
    <x v="12"/>
    <x v="1"/>
  </r>
  <r>
    <x v="5"/>
    <x v="41"/>
    <s v="ks"/>
    <m/>
    <s v="BB, ZV, DT, KA, BS, ZH,ZC,BR"/>
    <n v="90"/>
    <n v="0"/>
    <n v="0"/>
    <m/>
    <n v="648493"/>
    <x v="39"/>
    <x v="12"/>
    <x v="1"/>
  </r>
  <r>
    <x v="5"/>
    <x v="87"/>
    <s v="kg"/>
    <m/>
    <s v="BB, ZV, DT, KA, BS, ZH,ZC,BR"/>
    <n v="60"/>
    <n v="0"/>
    <n v="0"/>
    <m/>
    <n v="648493"/>
    <x v="39"/>
    <x v="12"/>
    <x v="1"/>
  </r>
  <r>
    <x v="5"/>
    <x v="42"/>
    <s v="kg"/>
    <s v="bez konzervantov"/>
    <s v="BB, ZV, DT, KA, BS, ZH,ZC,BR"/>
    <n v="30"/>
    <n v="0"/>
    <n v="0"/>
    <m/>
    <n v="648493"/>
    <x v="39"/>
    <x v="12"/>
    <x v="1"/>
  </r>
  <r>
    <x v="5"/>
    <x v="43"/>
    <s v="kg"/>
    <m/>
    <s v="BB, ZV, DT, KA, BS, ZH,ZC,BR"/>
    <n v="140"/>
    <n v="0"/>
    <n v="0"/>
    <m/>
    <n v="648493"/>
    <x v="39"/>
    <x v="12"/>
    <x v="1"/>
  </r>
  <r>
    <x v="5"/>
    <x v="44"/>
    <s v="kg"/>
    <m/>
    <s v="BB, ZV, DT, KA, BS, ZH,ZC,BR"/>
    <n v="100"/>
    <n v="0"/>
    <n v="0"/>
    <m/>
    <n v="648493"/>
    <x v="39"/>
    <x v="12"/>
    <x v="1"/>
  </r>
  <r>
    <x v="5"/>
    <x v="45"/>
    <s v="kg"/>
    <m/>
    <s v="BB, ZV, DT, KA, BS, ZH,ZC,BR"/>
    <n v="300"/>
    <n v="0"/>
    <n v="0"/>
    <m/>
    <n v="648493"/>
    <x v="39"/>
    <x v="12"/>
    <x v="1"/>
  </r>
  <r>
    <x v="5"/>
    <x v="46"/>
    <s v="kg"/>
    <s v="skleník - energeticky náročné pestovanie"/>
    <s v="BB, ZV, DT, KA, BS, ZH,ZC,BR"/>
    <n v="90"/>
    <n v="0"/>
    <n v="0"/>
    <m/>
    <n v="648493"/>
    <x v="39"/>
    <x v="12"/>
    <x v="1"/>
  </r>
  <r>
    <x v="5"/>
    <x v="47"/>
    <s v="kg"/>
    <s v="skleník - energeticky náročné pestovanie, dostupné od 15.03.2023"/>
    <s v="BB, ZV, DT, KA, BS, ZH,ZC,BR"/>
    <n v="150"/>
    <n v="0"/>
    <n v="0"/>
    <m/>
    <n v="648493"/>
    <x v="39"/>
    <x v="12"/>
    <x v="1"/>
  </r>
  <r>
    <x v="5"/>
    <x v="88"/>
    <s v="kg"/>
    <s v="skleník - energeticky náročné pestovanie"/>
    <s v="BB, ZV, DT, KA, BS, ZH,ZC,BR"/>
    <n v="15"/>
    <n v="0"/>
    <n v="0"/>
    <m/>
    <n v="648493"/>
    <x v="39"/>
    <x v="12"/>
    <x v="1"/>
  </r>
  <r>
    <x v="5"/>
    <x v="48"/>
    <s v="kg"/>
    <m/>
    <s v="BB, ZV, DT, KA, BS, ZH,ZC,BR"/>
    <n v="130"/>
    <n v="0"/>
    <n v="0"/>
    <m/>
    <n v="648493"/>
    <x v="39"/>
    <x v="12"/>
    <x v="1"/>
  </r>
  <r>
    <x v="5"/>
    <x v="49"/>
    <s v="ks"/>
    <s v="dostupné od 04/23"/>
    <s v="BB, ZV, DT, KA, BS, ZH,ZC,BR"/>
    <n v="100"/>
    <n v="0"/>
    <n v="0"/>
    <m/>
    <n v="648493"/>
    <x v="39"/>
    <x v="12"/>
    <x v="1"/>
  </r>
  <r>
    <x v="5"/>
    <x v="50"/>
    <s v="kg"/>
    <s v="poľné/hadovky (podľa dostupnosti) skleník - energeticky náročné pestovanie"/>
    <s v="BB, ZV, DT, KA, BS, ZH,ZC,BR"/>
    <n v="90"/>
    <n v="0"/>
    <n v="0"/>
    <m/>
    <n v="648493"/>
    <x v="39"/>
    <x v="12"/>
    <x v="1"/>
  </r>
  <r>
    <x v="5"/>
    <x v="51"/>
    <s v="kg"/>
    <m/>
    <s v="BB, ZV, DT, KA, BS, ZH,ZC,BR"/>
    <n v="200"/>
    <n v="0"/>
    <n v="0"/>
    <m/>
    <n v="648493"/>
    <x v="39"/>
    <x v="12"/>
    <x v="1"/>
  </r>
  <r>
    <x v="5"/>
    <x v="52"/>
    <s v="kg"/>
    <m/>
    <s v="všetky"/>
    <n v="6000"/>
    <n v="0"/>
    <n v="0"/>
    <m/>
    <n v="648493"/>
    <x v="39"/>
    <x v="12"/>
    <x v="1"/>
  </r>
  <r>
    <x v="0"/>
    <x v="0"/>
    <s v="ks"/>
    <m/>
    <s v="PT,DT, RS,LC,ZV,BR, RA,BB"/>
    <n v="7300"/>
    <n v="0"/>
    <n v="0"/>
    <m/>
    <n v="648493"/>
    <x v="39"/>
    <x v="12"/>
    <x v="1"/>
  </r>
  <r>
    <x v="1"/>
    <x v="1"/>
    <s v="kg"/>
    <m/>
    <s v="všetky okrem BŠ, ZC"/>
    <n v="180"/>
    <n v="0"/>
    <n v="0"/>
    <m/>
    <n v="648493"/>
    <x v="39"/>
    <x v="12"/>
    <x v="1"/>
  </r>
  <r>
    <x v="1"/>
    <x v="2"/>
    <s v="kg"/>
    <m/>
    <s v="všetky okrem BŠ, ZC"/>
    <n v="100"/>
    <n v="0"/>
    <n v="0"/>
    <m/>
    <n v="648493"/>
    <x v="39"/>
    <x v="12"/>
    <x v="1"/>
  </r>
  <r>
    <x v="1"/>
    <x v="54"/>
    <s v="kg"/>
    <m/>
    <s v="všetky okrem BŠ, ZC"/>
    <n v="500"/>
    <n v="0"/>
    <n v="0"/>
    <m/>
    <n v="648493"/>
    <x v="39"/>
    <x v="12"/>
    <x v="1"/>
  </r>
  <r>
    <x v="1"/>
    <x v="4"/>
    <s v="kg"/>
    <m/>
    <s v="všetky okrem BŠ, ZC"/>
    <n v="50"/>
    <n v="0"/>
    <n v="0"/>
    <m/>
    <n v="648493"/>
    <x v="39"/>
    <x v="12"/>
    <x v="1"/>
  </r>
  <r>
    <x v="1"/>
    <x v="89"/>
    <s v="kg"/>
    <m/>
    <s v="všetky okrem BŠ, ZC"/>
    <n v="50"/>
    <n v="0"/>
    <n v="0"/>
    <m/>
    <n v="648493"/>
    <x v="39"/>
    <x v="12"/>
    <x v="1"/>
  </r>
  <r>
    <x v="1"/>
    <x v="6"/>
    <s v="kg"/>
    <m/>
    <s v="všetky okrem BŠ, ZC"/>
    <n v="160"/>
    <n v="0"/>
    <n v="0"/>
    <m/>
    <n v="648493"/>
    <x v="39"/>
    <x v="12"/>
    <x v="1"/>
  </r>
  <r>
    <x v="2"/>
    <x v="57"/>
    <s v="l"/>
    <s v="tuk 1,5% čerstvé"/>
    <s v="všetky"/>
    <n v="200"/>
    <n v="0"/>
    <n v="0"/>
    <m/>
    <n v="648493"/>
    <x v="39"/>
    <x v="12"/>
    <x v="1"/>
  </r>
  <r>
    <x v="2"/>
    <x v="58"/>
    <s v="l"/>
    <s v="tuk 3,5 % čerstvé"/>
    <s v="všetky"/>
    <n v="100"/>
    <n v="0"/>
    <n v="0"/>
    <m/>
    <n v="648493"/>
    <x v="39"/>
    <x v="12"/>
    <x v="1"/>
  </r>
  <r>
    <x v="2"/>
    <x v="11"/>
    <s v="l"/>
    <s v="tuk 1,5% "/>
    <s v="všetky"/>
    <n v="0"/>
    <n v="0"/>
    <n v="0"/>
    <m/>
    <n v="648493"/>
    <x v="39"/>
    <x v="12"/>
    <x v="1"/>
  </r>
  <r>
    <x v="2"/>
    <x v="59"/>
    <s v="l"/>
    <s v="balenie 10l"/>
    <s v="všetky"/>
    <n v="20"/>
    <n v="0"/>
    <n v="0"/>
    <m/>
    <n v="648493"/>
    <x v="39"/>
    <x v="12"/>
    <x v="1"/>
  </r>
  <r>
    <x v="3"/>
    <x v="60"/>
    <s v="kg"/>
    <s v="balenie 145g"/>
    <s v="všetky"/>
    <n v="110"/>
    <n v="0"/>
    <n v="0"/>
    <m/>
    <n v="648493"/>
    <x v="39"/>
    <x v="12"/>
    <x v="1"/>
  </r>
  <r>
    <x v="3"/>
    <x v="100"/>
    <s v="kg"/>
    <s v="balenie 145g"/>
    <s v="všetky"/>
    <n v="52"/>
    <n v="0"/>
    <n v="0"/>
    <m/>
    <n v="648493"/>
    <x v="39"/>
    <x v="12"/>
    <x v="1"/>
  </r>
  <r>
    <x v="3"/>
    <x v="101"/>
    <s v="l"/>
    <s v="balenie 1l"/>
    <s v="všetky"/>
    <n v="40"/>
    <n v="0"/>
    <n v="0"/>
    <m/>
    <n v="648493"/>
    <x v="39"/>
    <x v="12"/>
    <x v="1"/>
  </r>
  <r>
    <x v="3"/>
    <x v="160"/>
    <s v="l"/>
    <s v="balenie 0,5l"/>
    <s v="všetky"/>
    <n v="10"/>
    <n v="0"/>
    <n v="0"/>
    <m/>
    <n v="648493"/>
    <x v="39"/>
    <x v="12"/>
    <x v="1"/>
  </r>
  <r>
    <x v="3"/>
    <x v="64"/>
    <s v="kg"/>
    <s v="balenie 200g"/>
    <s v="všetky"/>
    <n v="230"/>
    <n v="0"/>
    <n v="0"/>
    <m/>
    <n v="648493"/>
    <x v="39"/>
    <x v="12"/>
    <x v="1"/>
  </r>
  <r>
    <x v="3"/>
    <x v="65"/>
    <s v="kg"/>
    <s v="balenie 250g"/>
    <s v="všetky"/>
    <n v="85"/>
    <n v="0"/>
    <n v="0"/>
    <m/>
    <n v="648493"/>
    <x v="39"/>
    <x v="12"/>
    <x v="1"/>
  </r>
  <r>
    <x v="3"/>
    <x v="15"/>
    <s v="kg"/>
    <s v="tuk 82% Balenie 250g"/>
    <s v="všetky"/>
    <n v="250"/>
    <n v="0"/>
    <n v="0"/>
    <m/>
    <n v="648493"/>
    <x v="39"/>
    <x v="12"/>
    <x v="1"/>
  </r>
  <r>
    <x v="4"/>
    <x v="107"/>
    <s v="kg"/>
    <m/>
    <s v="ZV, ZH, KA, DT"/>
    <n v="30"/>
    <n v="0"/>
    <n v="0"/>
    <m/>
    <n v="648493"/>
    <x v="39"/>
    <x v="12"/>
    <x v="1"/>
  </r>
  <r>
    <x v="4"/>
    <x v="76"/>
    <s v="kg"/>
    <m/>
    <s v="ZV, ZH, KA, DT"/>
    <n v="15"/>
    <n v="0"/>
    <n v="0"/>
    <m/>
    <n v="648493"/>
    <x v="39"/>
    <x v="12"/>
    <x v="1"/>
  </r>
  <r>
    <x v="4"/>
    <x v="77"/>
    <s v="kg"/>
    <m/>
    <s v="ZV, ZH, KA, DT"/>
    <n v="90"/>
    <n v="0"/>
    <n v="0"/>
    <m/>
    <n v="648493"/>
    <x v="39"/>
    <x v="12"/>
    <x v="1"/>
  </r>
  <r>
    <x v="4"/>
    <x v="127"/>
    <s v="kg"/>
    <m/>
    <s v="všetky okrem BŠ, ZC"/>
    <n v="20"/>
    <n v="0"/>
    <n v="0"/>
    <m/>
    <n v="648493"/>
    <x v="39"/>
    <x v="12"/>
    <x v="1"/>
  </r>
  <r>
    <x v="4"/>
    <x v="186"/>
    <s v="kg"/>
    <m/>
    <s v="ZV, ZH, KA, DT"/>
    <n v="15"/>
    <n v="0"/>
    <n v="0"/>
    <m/>
    <n v="648493"/>
    <x v="39"/>
    <x v="12"/>
    <x v="1"/>
  </r>
  <r>
    <x v="4"/>
    <x v="108"/>
    <s v="kg"/>
    <m/>
    <s v="ZV, ZH, KA, DT"/>
    <n v="30"/>
    <n v="0"/>
    <n v="0"/>
    <m/>
    <n v="648493"/>
    <x v="39"/>
    <x v="12"/>
    <x v="1"/>
  </r>
  <r>
    <x v="4"/>
    <x v="21"/>
    <s v="kg"/>
    <m/>
    <s v="ZV, ZH, KA, DT"/>
    <n v="60"/>
    <n v="0"/>
    <n v="0"/>
    <m/>
    <n v="648493"/>
    <x v="39"/>
    <x v="12"/>
    <x v="1"/>
  </r>
  <r>
    <x v="4"/>
    <x v="188"/>
    <s v="kg"/>
    <m/>
    <s v="ZV, ZH, KA, DT"/>
    <n v="30"/>
    <n v="0"/>
    <n v="0"/>
    <m/>
    <n v="648493"/>
    <x v="39"/>
    <x v="12"/>
    <x v="1"/>
  </r>
  <r>
    <x v="4"/>
    <x v="189"/>
    <s v="kg"/>
    <m/>
    <s v="ZV, ZH, KA, DT"/>
    <n v="20"/>
    <n v="0"/>
    <n v="0"/>
    <m/>
    <n v="648493"/>
    <x v="39"/>
    <x v="12"/>
    <x v="1"/>
  </r>
  <r>
    <x v="4"/>
    <x v="91"/>
    <s v="kg"/>
    <m/>
    <s v="ZV, ZH, KA, DT"/>
    <n v="10"/>
    <n v="0"/>
    <n v="0"/>
    <m/>
    <n v="648493"/>
    <x v="39"/>
    <x v="12"/>
    <x v="1"/>
  </r>
  <r>
    <x v="4"/>
    <x v="191"/>
    <s v="kg"/>
    <m/>
    <s v="ZV, ZH, KA, DT"/>
    <n v="60"/>
    <n v="0"/>
    <n v="0"/>
    <m/>
    <n v="648493"/>
    <x v="39"/>
    <x v="12"/>
    <x v="1"/>
  </r>
  <r>
    <x v="4"/>
    <x v="23"/>
    <s v="kg"/>
    <m/>
    <s v="všetky okrem BŠ, ZC"/>
    <n v="60"/>
    <n v="0"/>
    <n v="0"/>
    <m/>
    <n v="648493"/>
    <x v="39"/>
    <x v="12"/>
    <x v="1"/>
  </r>
  <r>
    <x v="4"/>
    <x v="92"/>
    <s v="kg"/>
    <m/>
    <s v="ZV, ZH, KA, DT"/>
    <n v="40"/>
    <n v="0"/>
    <n v="0"/>
    <m/>
    <n v="648493"/>
    <x v="39"/>
    <x v="12"/>
    <x v="1"/>
  </r>
  <r>
    <x v="4"/>
    <x v="80"/>
    <s v="kg"/>
    <m/>
    <s v="ZV, ZH, KA, DT"/>
    <n v="40"/>
    <n v="0"/>
    <n v="0"/>
    <m/>
    <n v="648493"/>
    <x v="39"/>
    <x v="12"/>
    <x v="1"/>
  </r>
  <r>
    <x v="4"/>
    <x v="93"/>
    <s v="kg"/>
    <m/>
    <s v="všetky okrem BŠ, ZC"/>
    <n v="20"/>
    <n v="0"/>
    <n v="0"/>
    <m/>
    <n v="648493"/>
    <x v="39"/>
    <x v="12"/>
    <x v="1"/>
  </r>
  <r>
    <x v="4"/>
    <x v="134"/>
    <s v="kg"/>
    <m/>
    <s v="všetky okrem BŠ, ZC"/>
    <n v="20"/>
    <n v="0"/>
    <n v="0"/>
    <m/>
    <n v="648493"/>
    <x v="39"/>
    <x v="12"/>
    <x v="1"/>
  </r>
  <r>
    <x v="4"/>
    <x v="196"/>
    <s v="kg"/>
    <m/>
    <s v="ZV, ZH, KA, DT"/>
    <n v="20"/>
    <n v="0"/>
    <n v="0"/>
    <m/>
    <n v="648493"/>
    <x v="39"/>
    <x v="12"/>
    <x v="1"/>
  </r>
  <r>
    <x v="4"/>
    <x v="197"/>
    <s v="kg"/>
    <m/>
    <s v="ZV, ZH, KA, DT"/>
    <n v="20"/>
    <n v="0"/>
    <n v="0"/>
    <m/>
    <n v="648493"/>
    <x v="39"/>
    <x v="12"/>
    <x v="1"/>
  </r>
  <r>
    <x v="4"/>
    <x v="25"/>
    <s v="kg"/>
    <m/>
    <s v="všetky okrem BŠ, ZC"/>
    <n v="30"/>
    <n v="0"/>
    <n v="0"/>
    <m/>
    <n v="648493"/>
    <x v="39"/>
    <x v="12"/>
    <x v="1"/>
  </r>
  <r>
    <x v="4"/>
    <x v="84"/>
    <s v="kg"/>
    <m/>
    <s v="všetky okrem BŠ, ZC"/>
    <n v="50"/>
    <n v="0"/>
    <n v="0"/>
    <m/>
    <n v="648493"/>
    <x v="39"/>
    <x v="12"/>
    <x v="1"/>
  </r>
  <r>
    <x v="4"/>
    <x v="202"/>
    <s v="kg"/>
    <m/>
    <s v="ZV, ZH, KA, DT"/>
    <n v="50"/>
    <n v="0"/>
    <n v="0"/>
    <m/>
    <n v="648493"/>
    <x v="39"/>
    <x v="12"/>
    <x v="1"/>
  </r>
  <r>
    <x v="4"/>
    <x v="203"/>
    <s v="kg"/>
    <m/>
    <s v="ZV, ZH, KA, DT"/>
    <n v="10"/>
    <n v="0"/>
    <n v="0"/>
    <m/>
    <n v="648493"/>
    <x v="39"/>
    <x v="12"/>
    <x v="1"/>
  </r>
  <r>
    <x v="4"/>
    <x v="204"/>
    <s v="kg"/>
    <m/>
    <s v="ZV, ZH, KA, DT"/>
    <n v="20"/>
    <n v="0"/>
    <n v="0"/>
    <m/>
    <n v="648493"/>
    <x v="39"/>
    <x v="12"/>
    <x v="1"/>
  </r>
  <r>
    <x v="4"/>
    <x v="94"/>
    <s v="kg"/>
    <m/>
    <s v="všetky okrem BŠ, ZC"/>
    <n v="30"/>
    <n v="0"/>
    <n v="0"/>
    <m/>
    <n v="648493"/>
    <x v="39"/>
    <x v="12"/>
    <x v="1"/>
  </r>
  <r>
    <x v="4"/>
    <x v="86"/>
    <s v="kg"/>
    <m/>
    <s v="všetky okrem BŠ, ZC"/>
    <n v="10"/>
    <n v="0"/>
    <n v="0"/>
    <m/>
    <n v="648493"/>
    <x v="39"/>
    <x v="12"/>
    <x v="1"/>
  </r>
  <r>
    <x v="4"/>
    <x v="112"/>
    <s v="kg"/>
    <m/>
    <s v="ZV, ZH, KA, DT"/>
    <n v="20"/>
    <n v="0"/>
    <n v="0"/>
    <m/>
    <n v="648493"/>
    <x v="39"/>
    <x v="12"/>
    <x v="1"/>
  </r>
  <r>
    <x v="4"/>
    <x v="210"/>
    <s v="kg"/>
    <m/>
    <s v="ZV, ZH, KA, DT"/>
    <n v="20"/>
    <n v="0"/>
    <n v="0"/>
    <m/>
    <n v="648493"/>
    <x v="39"/>
    <x v="12"/>
    <x v="1"/>
  </r>
  <r>
    <x v="4"/>
    <x v="95"/>
    <s v="kg"/>
    <m/>
    <s v="všetky okrem BŠ, ZC"/>
    <n v="70"/>
    <n v="0"/>
    <n v="0"/>
    <m/>
    <n v="648493"/>
    <x v="39"/>
    <x v="12"/>
    <x v="1"/>
  </r>
  <r>
    <x v="5"/>
    <x v="32"/>
    <s v="kg"/>
    <m/>
    <s v="BB, ZV, DT, KA, BS, ZH,ZC, BR"/>
    <n v="2200"/>
    <n v="0"/>
    <n v="0"/>
    <m/>
    <n v="37890115"/>
    <x v="40"/>
    <x v="1"/>
    <x v="0"/>
  </r>
  <r>
    <x v="5"/>
    <x v="97"/>
    <s v="kg"/>
    <m/>
    <s v="BB, ZV, DT, KA, BS, ZH,ZC,BR"/>
    <n v="100"/>
    <n v="0"/>
    <n v="0"/>
    <m/>
    <n v="37890115"/>
    <x v="40"/>
    <x v="1"/>
    <x v="0"/>
  </r>
  <r>
    <x v="5"/>
    <x v="33"/>
    <s v="kg"/>
    <m/>
    <s v="BB, ZV, DT, KA, BS, ZH,ZC,BR"/>
    <n v="100"/>
    <n v="0"/>
    <n v="0"/>
    <m/>
    <n v="37890115"/>
    <x v="40"/>
    <x v="1"/>
    <x v="0"/>
  </r>
  <r>
    <x v="5"/>
    <x v="34"/>
    <s v="ks"/>
    <s v="dostupné od 05/23"/>
    <s v="BB, ZV, DT, KA, BS, ZH,ZC,BR"/>
    <n v="200"/>
    <n v="0"/>
    <n v="0"/>
    <m/>
    <n v="37890115"/>
    <x v="40"/>
    <x v="1"/>
    <x v="0"/>
  </r>
  <r>
    <x v="5"/>
    <x v="35"/>
    <s v="kg"/>
    <m/>
    <s v="BB, ZV, DT, KA, BS, ZH,ZC,BR"/>
    <n v="50"/>
    <n v="0"/>
    <n v="0"/>
    <m/>
    <n v="37890115"/>
    <x v="40"/>
    <x v="1"/>
    <x v="0"/>
  </r>
  <r>
    <x v="5"/>
    <x v="36"/>
    <s v="kg"/>
    <m/>
    <s v="BB, ZV, DT, KA, BS, ZH,ZC, BR"/>
    <n v="2000"/>
    <n v="0"/>
    <n v="0"/>
    <m/>
    <n v="37890115"/>
    <x v="40"/>
    <x v="1"/>
    <x v="0"/>
  </r>
  <r>
    <x v="5"/>
    <x v="38"/>
    <s v="kg"/>
    <m/>
    <s v="BB, ZV, DT, KA, BS, ZH,ZC,BR"/>
    <n v="200"/>
    <n v="0"/>
    <n v="0"/>
    <m/>
    <n v="37890115"/>
    <x v="40"/>
    <x v="1"/>
    <x v="0"/>
  </r>
  <r>
    <x v="5"/>
    <x v="39"/>
    <s v="kg"/>
    <s v="kaliber 65+"/>
    <s v="BB, ZV, DT, KA, BS, ZH,ZC,BR"/>
    <n v="1000"/>
    <n v="0"/>
    <n v="0"/>
    <m/>
    <n v="37890115"/>
    <x v="40"/>
    <x v="1"/>
    <x v="0"/>
  </r>
  <r>
    <x v="5"/>
    <x v="40"/>
    <s v="kg"/>
    <m/>
    <s v="BB, ZV, DT, KA, BS, ZH,ZC,BR"/>
    <n v="1000"/>
    <n v="0"/>
    <n v="0"/>
    <m/>
    <n v="37890115"/>
    <x v="40"/>
    <x v="1"/>
    <x v="0"/>
  </r>
  <r>
    <x v="5"/>
    <x v="41"/>
    <s v="ks"/>
    <m/>
    <s v="BB, ZV, DT, KA, BS, ZH,ZC,BR"/>
    <n v="500"/>
    <n v="0"/>
    <n v="0"/>
    <m/>
    <n v="37890115"/>
    <x v="40"/>
    <x v="1"/>
    <x v="0"/>
  </r>
  <r>
    <x v="5"/>
    <x v="87"/>
    <s v="kg"/>
    <m/>
    <s v="BB, ZV, DT, KA, BS, ZH,ZC,BR"/>
    <n v="100"/>
    <n v="0"/>
    <n v="0"/>
    <m/>
    <n v="37890115"/>
    <x v="40"/>
    <x v="1"/>
    <x v="0"/>
  </r>
  <r>
    <x v="5"/>
    <x v="42"/>
    <s v="kg"/>
    <s v="bez konzervantov"/>
    <s v="BB, ZV, DT, KA, BS, ZH,ZC,BR"/>
    <n v="300"/>
    <n v="0"/>
    <n v="0"/>
    <m/>
    <n v="37890115"/>
    <x v="40"/>
    <x v="1"/>
    <x v="0"/>
  </r>
  <r>
    <x v="5"/>
    <x v="43"/>
    <s v="kg"/>
    <m/>
    <s v="BB, ZV, DT, KA, BS, ZH,ZC,BR"/>
    <n v="2500"/>
    <n v="0"/>
    <n v="0"/>
    <m/>
    <n v="37890115"/>
    <x v="40"/>
    <x v="1"/>
    <x v="0"/>
  </r>
  <r>
    <x v="5"/>
    <x v="44"/>
    <s v="kg"/>
    <m/>
    <s v="BB, ZV, DT, KA, BS, ZH,ZC,BR"/>
    <n v="1000"/>
    <n v="0"/>
    <n v="0"/>
    <m/>
    <n v="37890115"/>
    <x v="40"/>
    <x v="1"/>
    <x v="0"/>
  </r>
  <r>
    <x v="5"/>
    <x v="45"/>
    <s v="kg"/>
    <m/>
    <s v="BB, ZV, DT, KA, BS, ZH,ZC,BR"/>
    <n v="2000"/>
    <n v="0"/>
    <n v="0"/>
    <m/>
    <n v="37890115"/>
    <x v="40"/>
    <x v="1"/>
    <x v="0"/>
  </r>
  <r>
    <x v="5"/>
    <x v="46"/>
    <s v="kg"/>
    <s v="skleník - energeticky náročné pestovanie"/>
    <s v="BB, ZV, DT, KA, BS, ZH,ZC,BR"/>
    <n v="600"/>
    <n v="0"/>
    <n v="0"/>
    <m/>
    <n v="37890115"/>
    <x v="40"/>
    <x v="1"/>
    <x v="0"/>
  </r>
  <r>
    <x v="5"/>
    <x v="47"/>
    <s v="kg"/>
    <s v="skleník - energeticky náročné pestovanie, dostupné od 15.03.2023"/>
    <s v="BB, ZV, DT, KA, BS, ZH,ZC,BR"/>
    <n v="1200"/>
    <n v="0"/>
    <n v="0"/>
    <m/>
    <n v="37890115"/>
    <x v="40"/>
    <x v="1"/>
    <x v="0"/>
  </r>
  <r>
    <x v="5"/>
    <x v="98"/>
    <s v="kg"/>
    <s v="skleník - energeticky náročné pestovanie"/>
    <s v="BB, ZV, DT, KA, BS, ZH,ZC,BR"/>
    <n v="20"/>
    <n v="0"/>
    <n v="0"/>
    <m/>
    <n v="37890115"/>
    <x v="40"/>
    <x v="1"/>
    <x v="0"/>
  </r>
  <r>
    <x v="5"/>
    <x v="48"/>
    <s v="kg"/>
    <m/>
    <s v="BB, ZV, DT, KA, BS, ZH,ZC,BR"/>
    <n v="500"/>
    <n v="0"/>
    <n v="0"/>
    <m/>
    <n v="37890115"/>
    <x v="40"/>
    <x v="1"/>
    <x v="0"/>
  </r>
  <r>
    <x v="5"/>
    <x v="49"/>
    <s v="ks"/>
    <s v="dostupné od 04/23"/>
    <s v="BB, ZV, DT, KA, BS, ZH,ZC,BR"/>
    <n v="200"/>
    <n v="0"/>
    <n v="0"/>
    <m/>
    <n v="37890115"/>
    <x v="40"/>
    <x v="1"/>
    <x v="0"/>
  </r>
  <r>
    <x v="5"/>
    <x v="50"/>
    <s v="kg"/>
    <s v="poľné/hadovky (podľa dostupnosti) skleník - energeticky náročné pestovanie"/>
    <s v="BB, ZV, DT, KA, BS, ZH,ZC,BR"/>
    <n v="1500"/>
    <n v="0"/>
    <n v="0"/>
    <m/>
    <n v="37890115"/>
    <x v="40"/>
    <x v="1"/>
    <x v="0"/>
  </r>
  <r>
    <x v="5"/>
    <x v="51"/>
    <s v="kg"/>
    <m/>
    <s v="BB, ZV, DT, KA, BS, ZH,ZC,BR"/>
    <n v="500"/>
    <n v="0"/>
    <n v="0"/>
    <m/>
    <n v="37890115"/>
    <x v="40"/>
    <x v="1"/>
    <x v="0"/>
  </r>
  <r>
    <x v="5"/>
    <x v="52"/>
    <s v="kg"/>
    <m/>
    <s v="všetky"/>
    <n v="10000"/>
    <n v="0"/>
    <n v="0"/>
    <m/>
    <n v="37890115"/>
    <x v="40"/>
    <x v="1"/>
    <x v="0"/>
  </r>
  <r>
    <x v="0"/>
    <x v="0"/>
    <s v="ks"/>
    <m/>
    <s v="PT,DT, RS,LC,ZV,BR, RA,BB"/>
    <n v="10000"/>
    <n v="0"/>
    <n v="0"/>
    <m/>
    <n v="37890115"/>
    <x v="40"/>
    <x v="1"/>
    <x v="0"/>
  </r>
  <r>
    <x v="1"/>
    <x v="2"/>
    <s v="kg"/>
    <m/>
    <s v="všetky okrem BŠ, ZC"/>
    <n v="100"/>
    <n v="0"/>
    <n v="0"/>
    <m/>
    <n v="37890115"/>
    <x v="40"/>
    <x v="1"/>
    <x v="0"/>
  </r>
  <r>
    <x v="1"/>
    <x v="54"/>
    <s v="kg"/>
    <m/>
    <s v="všetky okrem BŠ, ZC"/>
    <n v="1000"/>
    <n v="0"/>
    <n v="0"/>
    <m/>
    <n v="37890115"/>
    <x v="40"/>
    <x v="1"/>
    <x v="0"/>
  </r>
  <r>
    <x v="1"/>
    <x v="5"/>
    <s v="kg"/>
    <m/>
    <s v="všetky okrem BŠ, ZC"/>
    <n v="100"/>
    <n v="0"/>
    <n v="0"/>
    <m/>
    <n v="37890115"/>
    <x v="40"/>
    <x v="1"/>
    <x v="0"/>
  </r>
  <r>
    <x v="1"/>
    <x v="6"/>
    <s v="kg"/>
    <m/>
    <s v="všetky okrem BŠ, ZC"/>
    <n v="1200"/>
    <n v="0"/>
    <n v="0"/>
    <m/>
    <n v="37890115"/>
    <x v="40"/>
    <x v="1"/>
    <x v="0"/>
  </r>
  <r>
    <x v="2"/>
    <x v="57"/>
    <s v="l"/>
    <s v="tuk 1,5% čerstvé"/>
    <s v="všetky"/>
    <n v="1200"/>
    <n v="0"/>
    <n v="0"/>
    <m/>
    <n v="37890115"/>
    <x v="40"/>
    <x v="1"/>
    <x v="0"/>
  </r>
  <r>
    <x v="2"/>
    <x v="58"/>
    <s v="l"/>
    <s v="tuk 3,5 % čerstvé"/>
    <s v="všetky"/>
    <n v="400"/>
    <n v="0"/>
    <n v="0"/>
    <m/>
    <n v="37890115"/>
    <x v="40"/>
    <x v="1"/>
    <x v="0"/>
  </r>
  <r>
    <x v="3"/>
    <x v="60"/>
    <s v="kg"/>
    <s v="balenie 145g"/>
    <s v="všetky"/>
    <n v="500"/>
    <n v="0"/>
    <n v="0"/>
    <m/>
    <n v="37890115"/>
    <x v="40"/>
    <x v="1"/>
    <x v="0"/>
  </r>
  <r>
    <x v="3"/>
    <x v="12"/>
    <s v="kg"/>
    <s v="balenie 1kg"/>
    <s v="všetky"/>
    <n v="500"/>
    <n v="0"/>
    <n v="0"/>
    <m/>
    <n v="37890115"/>
    <x v="40"/>
    <x v="1"/>
    <x v="0"/>
  </r>
  <r>
    <x v="3"/>
    <x v="63"/>
    <s v="l"/>
    <s v="balenie 0,5l"/>
    <s v="všetky"/>
    <n v="600"/>
    <n v="0"/>
    <n v="0"/>
    <m/>
    <n v="37890115"/>
    <x v="40"/>
    <x v="1"/>
    <x v="0"/>
  </r>
  <r>
    <x v="3"/>
    <x v="133"/>
    <s v="l"/>
    <s v="balenie 1l tuk 3,5%"/>
    <s v="všetky"/>
    <n v="100"/>
    <n v="0"/>
    <n v="0"/>
    <m/>
    <n v="37890115"/>
    <x v="40"/>
    <x v="1"/>
    <x v="0"/>
  </r>
  <r>
    <x v="3"/>
    <x v="66"/>
    <s v="kg"/>
    <s v="balenie 5kg"/>
    <s v="všetky"/>
    <n v="250"/>
    <n v="0"/>
    <n v="0"/>
    <m/>
    <n v="37890115"/>
    <x v="40"/>
    <x v="1"/>
    <x v="0"/>
  </r>
  <r>
    <x v="3"/>
    <x v="14"/>
    <s v="kg"/>
    <s v="balenie 1kg"/>
    <s v="všetky"/>
    <n v="50"/>
    <n v="0"/>
    <n v="0"/>
    <m/>
    <n v="37890115"/>
    <x v="40"/>
    <x v="1"/>
    <x v="0"/>
  </r>
  <r>
    <x v="3"/>
    <x v="73"/>
    <s v="kg"/>
    <m/>
    <s v="všetky"/>
    <n v="250"/>
    <n v="0"/>
    <n v="0"/>
    <m/>
    <n v="37890115"/>
    <x v="40"/>
    <x v="1"/>
    <x v="0"/>
  </r>
  <r>
    <x v="4"/>
    <x v="107"/>
    <s v="kg"/>
    <m/>
    <s v="ZV, ZH, KA, DT"/>
    <n v="100"/>
    <n v="0"/>
    <n v="0"/>
    <m/>
    <n v="37890115"/>
    <x v="40"/>
    <x v="1"/>
    <x v="0"/>
  </r>
  <r>
    <x v="4"/>
    <x v="77"/>
    <s v="kg"/>
    <m/>
    <s v="ZV, ZH, KA, DT"/>
    <n v="100"/>
    <n v="0"/>
    <n v="0"/>
    <m/>
    <n v="37890115"/>
    <x v="40"/>
    <x v="1"/>
    <x v="0"/>
  </r>
  <r>
    <x v="4"/>
    <x v="186"/>
    <s v="kg"/>
    <m/>
    <s v="ZV, ZH, KA, DT"/>
    <n v="100"/>
    <n v="0"/>
    <n v="0"/>
    <m/>
    <n v="37890115"/>
    <x v="40"/>
    <x v="1"/>
    <x v="0"/>
  </r>
  <r>
    <x v="4"/>
    <x v="108"/>
    <s v="kg"/>
    <m/>
    <s v="ZV, ZH, KA, DT"/>
    <n v="100"/>
    <n v="0"/>
    <n v="0"/>
    <m/>
    <n v="37890115"/>
    <x v="40"/>
    <x v="1"/>
    <x v="0"/>
  </r>
  <r>
    <x v="4"/>
    <x v="92"/>
    <s v="kg"/>
    <m/>
    <s v="ZV, ZH, KA, DT"/>
    <n v="200"/>
    <n v="0"/>
    <n v="0"/>
    <m/>
    <n v="37890115"/>
    <x v="40"/>
    <x v="1"/>
    <x v="0"/>
  </r>
  <r>
    <x v="4"/>
    <x v="204"/>
    <s v="kg"/>
    <m/>
    <s v="ZV, ZH, KA, DT"/>
    <n v="200"/>
    <n v="0"/>
    <n v="0"/>
    <m/>
    <n v="37890115"/>
    <x v="40"/>
    <x v="1"/>
    <x v="0"/>
  </r>
  <r>
    <x v="4"/>
    <x v="112"/>
    <s v="kg"/>
    <m/>
    <s v="ZV, ZH, KA, DT"/>
    <n v="60"/>
    <n v="0"/>
    <n v="0"/>
    <m/>
    <n v="37890115"/>
    <x v="40"/>
    <x v="1"/>
    <x v="0"/>
  </r>
  <r>
    <x v="5"/>
    <x v="32"/>
    <s v="kg"/>
    <m/>
    <s v="BB, ZV, DT, KA, BS, ZH,ZC, BR"/>
    <n v="830"/>
    <n v="0"/>
    <n v="0"/>
    <m/>
    <n v="163791"/>
    <x v="41"/>
    <x v="1"/>
    <x v="0"/>
  </r>
  <r>
    <x v="5"/>
    <x v="33"/>
    <s v="kg"/>
    <m/>
    <s v="BB, ZV, DT, KA, BS, ZH,ZC,BR"/>
    <n v="10"/>
    <n v="0"/>
    <n v="0"/>
    <m/>
    <n v="163791"/>
    <x v="41"/>
    <x v="1"/>
    <x v="0"/>
  </r>
  <r>
    <x v="5"/>
    <x v="34"/>
    <s v="ks"/>
    <s v="dostupné od 05/23"/>
    <s v="BB, ZV, DT, KA, BS, ZH,ZC,BR"/>
    <n v="20"/>
    <n v="0"/>
    <n v="0"/>
    <m/>
    <n v="163791"/>
    <x v="41"/>
    <x v="1"/>
    <x v="0"/>
  </r>
  <r>
    <x v="5"/>
    <x v="35"/>
    <s v="kg"/>
    <m/>
    <s v="BB, ZV, DT, KA, BS, ZH,ZC,BR"/>
    <n v="30"/>
    <n v="0"/>
    <n v="0"/>
    <m/>
    <n v="163791"/>
    <x v="41"/>
    <x v="1"/>
    <x v="0"/>
  </r>
  <r>
    <x v="5"/>
    <x v="36"/>
    <s v="kg"/>
    <m/>
    <s v="BB, ZV, DT, KA, BS, ZH,ZC, BR"/>
    <n v="60"/>
    <n v="0"/>
    <n v="0"/>
    <m/>
    <n v="163791"/>
    <x v="41"/>
    <x v="1"/>
    <x v="0"/>
  </r>
  <r>
    <x v="5"/>
    <x v="38"/>
    <s v="kg"/>
    <m/>
    <s v="BB, ZV, DT, KA, BS, ZH,ZC,BR"/>
    <n v="800"/>
    <n v="0"/>
    <n v="0"/>
    <m/>
    <n v="163791"/>
    <x v="41"/>
    <x v="1"/>
    <x v="0"/>
  </r>
  <r>
    <x v="5"/>
    <x v="39"/>
    <s v="kg"/>
    <s v="kaliber 65+"/>
    <s v="BB, ZV, DT, KA, BS, ZH,ZC,BR"/>
    <n v="1000"/>
    <n v="0"/>
    <n v="0"/>
    <m/>
    <n v="163791"/>
    <x v="41"/>
    <x v="1"/>
    <x v="0"/>
  </r>
  <r>
    <x v="5"/>
    <x v="40"/>
    <s v="kg"/>
    <m/>
    <s v="BB, ZV, DT, KA, BS, ZH,ZC,BR"/>
    <n v="1000"/>
    <n v="0"/>
    <n v="0"/>
    <m/>
    <n v="163791"/>
    <x v="41"/>
    <x v="1"/>
    <x v="0"/>
  </r>
  <r>
    <x v="5"/>
    <x v="41"/>
    <s v="ks"/>
    <m/>
    <s v="BB, ZV, DT, KA, BS, ZH,ZC,BR"/>
    <n v="60"/>
    <n v="0"/>
    <n v="0"/>
    <m/>
    <n v="163791"/>
    <x v="41"/>
    <x v="1"/>
    <x v="0"/>
  </r>
  <r>
    <x v="5"/>
    <x v="87"/>
    <s v="kg"/>
    <m/>
    <s v="BB, ZV, DT, KA, BS, ZH,ZC,BR"/>
    <n v="120"/>
    <n v="0"/>
    <n v="0"/>
    <m/>
    <n v="163791"/>
    <x v="41"/>
    <x v="1"/>
    <x v="0"/>
  </r>
  <r>
    <x v="5"/>
    <x v="42"/>
    <s v="kg"/>
    <s v="bez konzervantov"/>
    <s v="BB, ZV, DT, KA, BS, ZH,ZC,BR"/>
    <n v="505"/>
    <n v="0"/>
    <n v="0"/>
    <m/>
    <n v="163791"/>
    <x v="41"/>
    <x v="1"/>
    <x v="0"/>
  </r>
  <r>
    <x v="5"/>
    <x v="43"/>
    <s v="kg"/>
    <m/>
    <s v="BB, ZV, DT, KA, BS, ZH,ZC,BR"/>
    <n v="155"/>
    <n v="0"/>
    <n v="0"/>
    <m/>
    <n v="163791"/>
    <x v="41"/>
    <x v="1"/>
    <x v="0"/>
  </r>
  <r>
    <x v="5"/>
    <x v="44"/>
    <s v="kg"/>
    <m/>
    <s v="BB, ZV, DT, KA, BS, ZH,ZC,BR"/>
    <n v="80"/>
    <n v="0"/>
    <n v="0"/>
    <m/>
    <n v="163791"/>
    <x v="41"/>
    <x v="1"/>
    <x v="0"/>
  </r>
  <r>
    <x v="5"/>
    <x v="45"/>
    <s v="kg"/>
    <m/>
    <s v="BB, ZV, DT, KA, BS, ZH,ZC,BR"/>
    <n v="270"/>
    <n v="0"/>
    <n v="0"/>
    <m/>
    <n v="163791"/>
    <x v="41"/>
    <x v="1"/>
    <x v="0"/>
  </r>
  <r>
    <x v="5"/>
    <x v="46"/>
    <s v="kg"/>
    <s v="skleník - energeticky náročné pestovanie"/>
    <s v="BB, ZV, DT, KA, BS, ZH,ZC,BR"/>
    <n v="540"/>
    <n v="0"/>
    <n v="0"/>
    <m/>
    <n v="163791"/>
    <x v="41"/>
    <x v="1"/>
    <x v="0"/>
  </r>
  <r>
    <x v="5"/>
    <x v="47"/>
    <s v="kg"/>
    <s v="skleník - energeticky náročné pestovanie, dostupné od 15.03.2023"/>
    <s v="BB, ZV, DT, KA, BS, ZH,ZC,BR"/>
    <n v="800"/>
    <n v="0"/>
    <n v="0"/>
    <m/>
    <n v="163791"/>
    <x v="41"/>
    <x v="1"/>
    <x v="0"/>
  </r>
  <r>
    <x v="5"/>
    <x v="48"/>
    <s v="kg"/>
    <m/>
    <s v="BB, ZV, DT, KA, BS, ZH,ZC,BR"/>
    <n v="120"/>
    <n v="0"/>
    <n v="0"/>
    <m/>
    <n v="163791"/>
    <x v="41"/>
    <x v="1"/>
    <x v="0"/>
  </r>
  <r>
    <x v="5"/>
    <x v="49"/>
    <s v="ks"/>
    <s v="dostupné od 04/23"/>
    <s v="BB, ZV, DT, KA, BS, ZH,ZC,BR"/>
    <n v="200"/>
    <n v="0"/>
    <n v="0"/>
    <m/>
    <n v="163791"/>
    <x v="41"/>
    <x v="1"/>
    <x v="0"/>
  </r>
  <r>
    <x v="5"/>
    <x v="50"/>
    <s v="kg"/>
    <s v="poľné/hadovky (podľa dostupnosti) skleník - energeticky náročné pestovanie"/>
    <s v="BB, ZV, DT, KA, BS, ZH,ZC,BR"/>
    <n v="880"/>
    <n v="0"/>
    <n v="0"/>
    <m/>
    <n v="163791"/>
    <x v="41"/>
    <x v="1"/>
    <x v="0"/>
  </r>
  <r>
    <x v="5"/>
    <x v="51"/>
    <s v="kg"/>
    <m/>
    <s v="BB, ZV, DT, KA, BS, ZH,ZC,BR"/>
    <n v="60"/>
    <n v="0"/>
    <n v="0"/>
    <m/>
    <n v="163791"/>
    <x v="41"/>
    <x v="1"/>
    <x v="0"/>
  </r>
  <r>
    <x v="5"/>
    <x v="52"/>
    <s v="kg"/>
    <m/>
    <s v="všetky"/>
    <n v="6700"/>
    <n v="0"/>
    <n v="0"/>
    <m/>
    <n v="163791"/>
    <x v="41"/>
    <x v="1"/>
    <x v="0"/>
  </r>
  <r>
    <x v="0"/>
    <x v="0"/>
    <s v="ks"/>
    <m/>
    <s v="PT,DT, RS,LC,ZV,BR, RA,BB"/>
    <n v="10500"/>
    <n v="0"/>
    <n v="0"/>
    <m/>
    <n v="163791"/>
    <x v="41"/>
    <x v="1"/>
    <x v="0"/>
  </r>
  <r>
    <x v="1"/>
    <x v="1"/>
    <s v="kg"/>
    <m/>
    <s v="všetky okrem BŠ, ZC"/>
    <n v="690"/>
    <n v="0"/>
    <n v="0"/>
    <m/>
    <n v="163791"/>
    <x v="41"/>
    <x v="1"/>
    <x v="0"/>
  </r>
  <r>
    <x v="1"/>
    <x v="2"/>
    <s v="kg"/>
    <m/>
    <s v="všetky okrem BŠ, ZC"/>
    <n v="216"/>
    <n v="0"/>
    <n v="0"/>
    <m/>
    <n v="163791"/>
    <x v="41"/>
    <x v="1"/>
    <x v="0"/>
  </r>
  <r>
    <x v="1"/>
    <x v="54"/>
    <s v="kg"/>
    <m/>
    <s v="všetky okrem BŠ, ZC"/>
    <n v="270"/>
    <n v="0"/>
    <n v="0"/>
    <m/>
    <n v="163791"/>
    <x v="41"/>
    <x v="1"/>
    <x v="0"/>
  </r>
  <r>
    <x v="1"/>
    <x v="5"/>
    <s v="kg"/>
    <m/>
    <s v="všetky okrem BŠ, ZC"/>
    <n v="100"/>
    <n v="0"/>
    <n v="0"/>
    <m/>
    <n v="163791"/>
    <x v="41"/>
    <x v="1"/>
    <x v="0"/>
  </r>
  <r>
    <x v="1"/>
    <x v="6"/>
    <s v="kg"/>
    <m/>
    <s v="všetky okrem BŠ, ZC"/>
    <n v="500"/>
    <n v="0"/>
    <n v="0"/>
    <m/>
    <n v="163791"/>
    <x v="41"/>
    <x v="1"/>
    <x v="0"/>
  </r>
  <r>
    <x v="2"/>
    <x v="57"/>
    <s v="l"/>
    <s v="tuk 1,5% čerstvé"/>
    <s v="všetky"/>
    <n v="530"/>
    <n v="0"/>
    <n v="0"/>
    <m/>
    <n v="163791"/>
    <x v="41"/>
    <x v="1"/>
    <x v="0"/>
  </r>
  <r>
    <x v="2"/>
    <x v="58"/>
    <s v="l"/>
    <s v="tuk 3,5 % čerstvé"/>
    <s v="všetky"/>
    <n v="530"/>
    <n v="0"/>
    <n v="0"/>
    <m/>
    <n v="163791"/>
    <x v="41"/>
    <x v="1"/>
    <x v="0"/>
  </r>
  <r>
    <x v="2"/>
    <x v="11"/>
    <s v="l"/>
    <s v="tuk 1,5% "/>
    <s v="všetky"/>
    <n v="1700"/>
    <n v="0"/>
    <n v="0"/>
    <m/>
    <n v="163791"/>
    <x v="41"/>
    <x v="1"/>
    <x v="0"/>
  </r>
  <r>
    <x v="2"/>
    <x v="59"/>
    <s v="l"/>
    <s v="balenie 10l"/>
    <s v="všetky"/>
    <n v="700"/>
    <n v="0"/>
    <n v="0"/>
    <m/>
    <n v="163791"/>
    <x v="41"/>
    <x v="1"/>
    <x v="0"/>
  </r>
  <r>
    <x v="3"/>
    <x v="60"/>
    <s v="kg"/>
    <s v="balenie 145g"/>
    <s v="všetky"/>
    <n v="620"/>
    <n v="0"/>
    <n v="0"/>
    <m/>
    <n v="163791"/>
    <x v="41"/>
    <x v="1"/>
    <x v="0"/>
  </r>
  <r>
    <x v="3"/>
    <x v="100"/>
    <s v="kg"/>
    <s v="balenie 145g"/>
    <s v="všetky"/>
    <n v="25"/>
    <n v="0"/>
    <n v="0"/>
    <m/>
    <n v="163791"/>
    <x v="41"/>
    <x v="1"/>
    <x v="0"/>
  </r>
  <r>
    <x v="3"/>
    <x v="62"/>
    <s v="kg"/>
    <s v="balenie 1 kg "/>
    <s v="všetky"/>
    <n v="180"/>
    <n v="0"/>
    <n v="0"/>
    <m/>
    <n v="163791"/>
    <x v="41"/>
    <x v="1"/>
    <x v="0"/>
  </r>
  <r>
    <x v="3"/>
    <x v="63"/>
    <s v="l"/>
    <s v="balenie 0,5l"/>
    <s v="všetky"/>
    <n v="900"/>
    <n v="0"/>
    <n v="0"/>
    <m/>
    <n v="163791"/>
    <x v="41"/>
    <x v="1"/>
    <x v="0"/>
  </r>
  <r>
    <x v="3"/>
    <x v="64"/>
    <s v="kg"/>
    <s v="balenie 200g"/>
    <s v="všetky"/>
    <n v="216"/>
    <n v="0"/>
    <n v="0"/>
    <m/>
    <n v="163791"/>
    <x v="41"/>
    <x v="1"/>
    <x v="0"/>
  </r>
  <r>
    <x v="3"/>
    <x v="90"/>
    <s v="kg"/>
    <s v="balenie 250g"/>
    <s v="všetky"/>
    <n v="30"/>
    <n v="0"/>
    <n v="0"/>
    <m/>
    <n v="163791"/>
    <x v="41"/>
    <x v="1"/>
    <x v="0"/>
  </r>
  <r>
    <x v="3"/>
    <x v="96"/>
    <s v="kg"/>
    <s v="balenie 5kg"/>
    <s v="všetky"/>
    <n v="150"/>
    <n v="0"/>
    <n v="0"/>
    <m/>
    <n v="163791"/>
    <x v="41"/>
    <x v="1"/>
    <x v="0"/>
  </r>
  <r>
    <x v="3"/>
    <x v="14"/>
    <s v="kg"/>
    <s v="balenie 1kg"/>
    <s v="všetky"/>
    <n v="55"/>
    <n v="0"/>
    <n v="0"/>
    <m/>
    <n v="163791"/>
    <x v="41"/>
    <x v="1"/>
    <x v="0"/>
  </r>
  <r>
    <x v="3"/>
    <x v="67"/>
    <s v="kg"/>
    <s v="balenie 200g"/>
    <s v="všetky"/>
    <n v="12"/>
    <n v="0"/>
    <n v="0"/>
    <m/>
    <n v="163791"/>
    <x v="41"/>
    <x v="1"/>
    <x v="0"/>
  </r>
  <r>
    <x v="3"/>
    <x v="68"/>
    <s v="kg"/>
    <s v="300g"/>
    <s v="všetky"/>
    <n v="16"/>
    <n v="0"/>
    <n v="0"/>
    <s v="1 ks vak. balenie 115 g"/>
    <n v="163791"/>
    <x v="41"/>
    <x v="1"/>
    <x v="0"/>
  </r>
  <r>
    <x v="3"/>
    <x v="69"/>
    <s v="kg"/>
    <s v="300g"/>
    <s v="všetky"/>
    <n v="16"/>
    <n v="0"/>
    <n v="0"/>
    <s v="1 ks vak. balenie 115 g"/>
    <n v="163791"/>
    <x v="41"/>
    <x v="1"/>
    <x v="0"/>
  </r>
  <r>
    <x v="3"/>
    <x v="15"/>
    <s v="kg"/>
    <s v="tuk 82% Balenie 250g"/>
    <s v="všetky"/>
    <n v="685"/>
    <n v="0"/>
    <n v="0"/>
    <m/>
    <n v="163791"/>
    <x v="41"/>
    <x v="1"/>
    <x v="0"/>
  </r>
  <r>
    <x v="3"/>
    <x v="72"/>
    <s v="kg"/>
    <m/>
    <s v="všetky"/>
    <n v="281"/>
    <n v="0"/>
    <n v="0"/>
    <s v="neúdený"/>
    <n v="163791"/>
    <x v="41"/>
    <x v="1"/>
    <x v="0"/>
  </r>
  <r>
    <x v="3"/>
    <x v="73"/>
    <s v="kg"/>
    <m/>
    <s v="všetky"/>
    <n v="80"/>
    <n v="0"/>
    <n v="0"/>
    <m/>
    <n v="163791"/>
    <x v="41"/>
    <x v="1"/>
    <x v="0"/>
  </r>
  <r>
    <x v="4"/>
    <x v="76"/>
    <s v="kg"/>
    <m/>
    <s v="ZV, ZH, KA, DT"/>
    <n v="196"/>
    <n v="0"/>
    <n v="0"/>
    <m/>
    <n v="163791"/>
    <x v="41"/>
    <x v="1"/>
    <x v="0"/>
  </r>
  <r>
    <x v="4"/>
    <x v="77"/>
    <s v="kg"/>
    <m/>
    <s v="ZV, ZH, KA, DT"/>
    <n v="216"/>
    <n v="0"/>
    <n v="0"/>
    <m/>
    <n v="163791"/>
    <x v="41"/>
    <x v="1"/>
    <x v="0"/>
  </r>
  <r>
    <x v="4"/>
    <x v="21"/>
    <s v="kg"/>
    <m/>
    <s v="ZV, ZH, KA, DT"/>
    <n v="24"/>
    <n v="0"/>
    <n v="0"/>
    <m/>
    <n v="163791"/>
    <x v="41"/>
    <x v="1"/>
    <x v="0"/>
  </r>
  <r>
    <x v="4"/>
    <x v="187"/>
    <s v="kg"/>
    <m/>
    <s v="ZV, ZH, KA, DT"/>
    <n v="54"/>
    <n v="0"/>
    <n v="0"/>
    <m/>
    <n v="163791"/>
    <x v="41"/>
    <x v="1"/>
    <x v="0"/>
  </r>
  <r>
    <x v="4"/>
    <x v="91"/>
    <s v="kg"/>
    <m/>
    <s v="ZV, ZH, KA, DT"/>
    <n v="15"/>
    <n v="0"/>
    <n v="0"/>
    <m/>
    <n v="163791"/>
    <x v="41"/>
    <x v="1"/>
    <x v="0"/>
  </r>
  <r>
    <x v="4"/>
    <x v="93"/>
    <s v="kg"/>
    <m/>
    <s v="všetky okrem BŠ, ZC"/>
    <n v="23"/>
    <n v="0"/>
    <n v="0"/>
    <m/>
    <n v="163791"/>
    <x v="41"/>
    <x v="1"/>
    <x v="0"/>
  </r>
  <r>
    <x v="4"/>
    <x v="25"/>
    <s v="kg"/>
    <m/>
    <s v="všetky okrem BŠ, ZC"/>
    <n v="5"/>
    <n v="0"/>
    <n v="0"/>
    <m/>
    <n v="163791"/>
    <x v="41"/>
    <x v="1"/>
    <x v="0"/>
  </r>
  <r>
    <x v="4"/>
    <x v="84"/>
    <s v="kg"/>
    <m/>
    <s v="všetky okrem BŠ, ZC"/>
    <n v="65"/>
    <n v="0"/>
    <n v="0"/>
    <m/>
    <n v="163791"/>
    <x v="41"/>
    <x v="1"/>
    <x v="0"/>
  </r>
  <r>
    <x v="4"/>
    <x v="202"/>
    <s v="kg"/>
    <m/>
    <s v="ZV, ZH, KA, DT"/>
    <n v="65"/>
    <n v="0"/>
    <n v="0"/>
    <m/>
    <n v="163791"/>
    <x v="41"/>
    <x v="1"/>
    <x v="0"/>
  </r>
  <r>
    <x v="4"/>
    <x v="204"/>
    <s v="kg"/>
    <m/>
    <s v="ZV, ZH, KA, DT"/>
    <n v="130"/>
    <n v="0"/>
    <n v="0"/>
    <m/>
    <n v="163791"/>
    <x v="41"/>
    <x v="1"/>
    <x v="0"/>
  </r>
  <r>
    <x v="4"/>
    <x v="94"/>
    <s v="kg"/>
    <m/>
    <s v="všetky okrem BŠ, ZC"/>
    <n v="43"/>
    <n v="0"/>
    <n v="0"/>
    <m/>
    <n v="163791"/>
    <x v="41"/>
    <x v="1"/>
    <x v="0"/>
  </r>
  <r>
    <x v="4"/>
    <x v="86"/>
    <s v="kg"/>
    <m/>
    <s v="všetky okrem BŠ, ZC"/>
    <n v="98"/>
    <n v="0"/>
    <n v="0"/>
    <s v="bez kosti"/>
    <n v="163791"/>
    <x v="41"/>
    <x v="1"/>
    <x v="0"/>
  </r>
  <r>
    <x v="4"/>
    <x v="95"/>
    <s v="kg"/>
    <m/>
    <s v="všetky okrem BŠ, ZC"/>
    <n v="33"/>
    <n v="0"/>
    <n v="0"/>
    <m/>
    <n v="163791"/>
    <x v="41"/>
    <x v="1"/>
    <x v="0"/>
  </r>
  <r>
    <x v="5"/>
    <x v="52"/>
    <s v="kg"/>
    <m/>
    <s v="všetky"/>
    <n v="2000"/>
    <n v="0"/>
    <n v="0"/>
    <m/>
    <n v="42195462"/>
    <x v="42"/>
    <x v="10"/>
    <x v="0"/>
  </r>
  <r>
    <x v="0"/>
    <x v="53"/>
    <s v="ks"/>
    <m/>
    <s v="PT,DT, RS,LC,ZV,BR, RA,BB"/>
    <n v="2500"/>
    <n v="0"/>
    <n v="0"/>
    <m/>
    <n v="42195462"/>
    <x v="42"/>
    <x v="10"/>
    <x v="0"/>
  </r>
  <r>
    <x v="1"/>
    <x v="1"/>
    <s v="kg"/>
    <m/>
    <s v="všetky okrem BŠ, ZC"/>
    <n v="100"/>
    <n v="0"/>
    <n v="0"/>
    <m/>
    <n v="42195462"/>
    <x v="42"/>
    <x v="10"/>
    <x v="0"/>
  </r>
  <r>
    <x v="1"/>
    <x v="2"/>
    <s v="kg"/>
    <m/>
    <s v="všetky okrem BŠ, ZC"/>
    <n v="70"/>
    <n v="0"/>
    <n v="0"/>
    <m/>
    <n v="42195462"/>
    <x v="42"/>
    <x v="10"/>
    <x v="0"/>
  </r>
  <r>
    <x v="1"/>
    <x v="54"/>
    <s v="kg"/>
    <m/>
    <s v="všetky okrem BŠ, ZC"/>
    <n v="100"/>
    <n v="0"/>
    <n v="0"/>
    <m/>
    <n v="42195462"/>
    <x v="42"/>
    <x v="10"/>
    <x v="0"/>
  </r>
  <r>
    <x v="1"/>
    <x v="6"/>
    <s v="kg"/>
    <m/>
    <s v="všetky okrem BŠ, ZC"/>
    <n v="300"/>
    <n v="0"/>
    <n v="0"/>
    <m/>
    <n v="42195462"/>
    <x v="42"/>
    <x v="10"/>
    <x v="0"/>
  </r>
  <r>
    <x v="1"/>
    <x v="166"/>
    <s v="kg"/>
    <m/>
    <s v="BB, LC, RS, PT, VK BR"/>
    <n v="30"/>
    <n v="0"/>
    <n v="0"/>
    <m/>
    <n v="42195462"/>
    <x v="42"/>
    <x v="10"/>
    <x v="0"/>
  </r>
  <r>
    <x v="5"/>
    <x v="39"/>
    <s v="kg"/>
    <m/>
    <m/>
    <n v="270"/>
    <n v="0"/>
    <n v="0"/>
    <m/>
    <n v="647560"/>
    <x v="28"/>
    <x v="5"/>
    <x v="1"/>
  </r>
  <r>
    <x v="5"/>
    <x v="39"/>
    <s v="kg"/>
    <m/>
    <m/>
    <n v="200"/>
    <n v="0"/>
    <n v="0"/>
    <m/>
    <n v="52757048"/>
    <x v="37"/>
    <x v="4"/>
    <x v="1"/>
  </r>
  <r>
    <x v="5"/>
    <x v="40"/>
    <s v="kg"/>
    <m/>
    <m/>
    <n v="200"/>
    <n v="0"/>
    <n v="0"/>
    <m/>
    <n v="52757048"/>
    <x v="37"/>
    <x v="4"/>
    <x v="1"/>
  </r>
  <r>
    <x v="5"/>
    <x v="39"/>
    <s v="kg"/>
    <m/>
    <m/>
    <n v="250"/>
    <n v="0"/>
    <n v="0"/>
    <m/>
    <n v="647551"/>
    <x v="6"/>
    <x v="5"/>
    <x v="1"/>
  </r>
  <r>
    <x v="5"/>
    <x v="39"/>
    <s v="kg"/>
    <m/>
    <m/>
    <n v="120"/>
    <n v="0"/>
    <n v="0"/>
    <m/>
    <n v="160580"/>
    <x v="16"/>
    <x v="4"/>
    <x v="0"/>
  </r>
  <r>
    <x v="5"/>
    <x v="39"/>
    <s v="kg"/>
    <m/>
    <m/>
    <n v="300"/>
    <n v="0"/>
    <n v="0"/>
    <m/>
    <n v="162809"/>
    <x v="17"/>
    <x v="4"/>
    <x v="0"/>
  </r>
  <r>
    <x v="5"/>
    <x v="39"/>
    <s v="kg"/>
    <m/>
    <m/>
    <n v="500"/>
    <n v="0"/>
    <n v="0"/>
    <m/>
    <n v="42195462"/>
    <x v="42"/>
    <x v="10"/>
    <x v="0"/>
  </r>
  <r>
    <x v="5"/>
    <x v="39"/>
    <s v="kg"/>
    <m/>
    <m/>
    <n v="100"/>
    <n v="0"/>
    <n v="0"/>
    <m/>
    <n v="42317665"/>
    <x v="4"/>
    <x v="0"/>
    <x v="0"/>
  </r>
  <r>
    <x v="5"/>
    <x v="221"/>
    <s v="ks"/>
    <m/>
    <m/>
    <n v="270"/>
    <n v="0"/>
    <n v="0"/>
    <m/>
    <n v="42317665"/>
    <x v="4"/>
    <x v="0"/>
    <x v="0"/>
  </r>
  <r>
    <x v="5"/>
    <x v="39"/>
    <s v="kg"/>
    <m/>
    <m/>
    <n v="400"/>
    <n v="0"/>
    <n v="0"/>
    <m/>
    <n v="160709"/>
    <x v="20"/>
    <x v="5"/>
    <x v="0"/>
  </r>
  <r>
    <x v="5"/>
    <x v="221"/>
    <s v="ks"/>
    <m/>
    <m/>
    <n v="1"/>
    <n v="0"/>
    <n v="0"/>
    <s v="záujem, bez špecifikácie množstva"/>
    <n v="160709"/>
    <x v="20"/>
    <x v="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939A25-F373-402E-A260-296FF6243699}" name="Kontingenčná tabuľ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6:C13" firstHeaderRow="0" firstDataRow="1" firstDataCol="1" rowPageCount="3" colPageCount="1"/>
  <pivotFields count="13">
    <pivotField axis="axisRow" showAll="0">
      <items count="7">
        <item sd="0" x="1"/>
        <item sd="0" x="4"/>
        <item sd="0" x="3"/>
        <item sd="0" x="2"/>
        <item sd="0" x="0"/>
        <item sd="0" x="5"/>
        <item t="default"/>
      </items>
    </pivotField>
    <pivotField axis="axisRow" showAll="0">
      <items count="223">
        <item x="107"/>
        <item x="62"/>
        <item x="77"/>
        <item x="146"/>
        <item x="143"/>
        <item x="2"/>
        <item x="114"/>
        <item x="150"/>
        <item x="5"/>
        <item x="10"/>
        <item x="55"/>
        <item x="99"/>
        <item x="153"/>
        <item x="117"/>
        <item x="144"/>
        <item x="156"/>
        <item x="6"/>
        <item x="115"/>
        <item x="140"/>
        <item x="7"/>
        <item x="123"/>
        <item x="9"/>
        <item x="136"/>
        <item x="152"/>
        <item x="135"/>
        <item x="3"/>
        <item x="54"/>
        <item x="149"/>
        <item x="8"/>
        <item x="155"/>
        <item x="137"/>
        <item x="56"/>
        <item x="147"/>
        <item x="1"/>
        <item x="154"/>
        <item x="4"/>
        <item x="89"/>
        <item x="145"/>
        <item x="148"/>
        <item x="141"/>
        <item x="142"/>
        <item x="151"/>
        <item x="184"/>
        <item x="124"/>
        <item x="185"/>
        <item x="183"/>
        <item x="35"/>
        <item x="125"/>
        <item x="97"/>
        <item x="33"/>
        <item x="34"/>
        <item x="32"/>
        <item x="103"/>
        <item x="36"/>
        <item x="37"/>
        <item x="181"/>
        <item x="126"/>
        <item x="127"/>
        <item x="186"/>
        <item x="108"/>
        <item x="21"/>
        <item x="187"/>
        <item x="196"/>
        <item x="195"/>
        <item x="188"/>
        <item x="189"/>
        <item x="190"/>
        <item x="22"/>
        <item x="192"/>
        <item x="72"/>
        <item x="163"/>
        <item x="73"/>
        <item x="164"/>
        <item x="179"/>
        <item x="139"/>
        <item x="168"/>
        <item x="178"/>
        <item x="175"/>
        <item x="174"/>
        <item x="18"/>
        <item x="171"/>
        <item x="167"/>
        <item x="170"/>
        <item x="172"/>
        <item x="173"/>
        <item x="16"/>
        <item x="23"/>
        <item x="19"/>
        <item x="104"/>
        <item x="106"/>
        <item x="176"/>
        <item x="138"/>
        <item x="166"/>
        <item x="165"/>
        <item x="75"/>
        <item x="177"/>
        <item x="105"/>
        <item x="199"/>
        <item x="17"/>
        <item x="169"/>
        <item x="74"/>
        <item x="38"/>
        <item x="182"/>
        <item x="92"/>
        <item x="109"/>
        <item x="39"/>
        <item x="40"/>
        <item x="79"/>
        <item x="198"/>
        <item x="120"/>
        <item x="159"/>
        <item x="12"/>
        <item x="100"/>
        <item x="61"/>
        <item x="60"/>
        <item x="160"/>
        <item x="63"/>
        <item x="161"/>
        <item x="101"/>
        <item x="41"/>
        <item x="87"/>
        <item x="43"/>
        <item x="44"/>
        <item x="42"/>
        <item x="91"/>
        <item x="193"/>
        <item x="67"/>
        <item x="14"/>
        <item x="121"/>
        <item x="128"/>
        <item x="24"/>
        <item x="15"/>
        <item x="162"/>
        <item x="59"/>
        <item x="158"/>
        <item x="157"/>
        <item x="58"/>
        <item x="57"/>
        <item x="11"/>
        <item x="80"/>
        <item x="45"/>
        <item x="71"/>
        <item x="70"/>
        <item x="81"/>
        <item x="31"/>
        <item x="93"/>
        <item x="46"/>
        <item x="134"/>
        <item x="118"/>
        <item x="98"/>
        <item x="88"/>
        <item x="47"/>
        <item x="69"/>
        <item x="68"/>
        <item x="110"/>
        <item x="82"/>
        <item x="48"/>
        <item x="203"/>
        <item x="194"/>
        <item x="49"/>
        <item x="197"/>
        <item x="130"/>
        <item x="119"/>
        <item x="83"/>
        <item x="111"/>
        <item x="200"/>
        <item x="25"/>
        <item x="26"/>
        <item x="84"/>
        <item x="201"/>
        <item x="78"/>
        <item x="76"/>
        <item x="116"/>
        <item x="20"/>
        <item x="180"/>
        <item x="85"/>
        <item x="204"/>
        <item x="191"/>
        <item x="122"/>
        <item x="13"/>
        <item x="90"/>
        <item x="96"/>
        <item x="65"/>
        <item x="66"/>
        <item x="95"/>
        <item x="212"/>
        <item x="217"/>
        <item x="29"/>
        <item x="27"/>
        <item x="129"/>
        <item x="94"/>
        <item x="207"/>
        <item x="206"/>
        <item x="202"/>
        <item x="220"/>
        <item x="208"/>
        <item x="132"/>
        <item x="28"/>
        <item x="213"/>
        <item x="211"/>
        <item x="214"/>
        <item x="131"/>
        <item x="218"/>
        <item x="219"/>
        <item x="86"/>
        <item x="30"/>
        <item x="112"/>
        <item x="209"/>
        <item x="210"/>
        <item x="216"/>
        <item x="205"/>
        <item x="215"/>
        <item x="50"/>
        <item x="0"/>
        <item x="53"/>
        <item x="113"/>
        <item x="102"/>
        <item x="133"/>
        <item x="64"/>
        <item x="51"/>
        <item x="52"/>
        <item x="221"/>
        <item t="default"/>
      </items>
    </pivotField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axis="axisPage" multipleItemSelectionAllowed="1" showAll="0">
      <items count="76">
        <item m="1" x="45"/>
        <item m="1" x="57"/>
        <item x="27"/>
        <item x="24"/>
        <item x="11"/>
        <item m="1" x="50"/>
        <item m="1" x="69"/>
        <item m="1" x="59"/>
        <item m="1" x="46"/>
        <item m="1" x="74"/>
        <item x="19"/>
        <item m="1" x="63"/>
        <item m="1" x="56"/>
        <item x="18"/>
        <item m="1" x="52"/>
        <item m="1" x="70"/>
        <item m="1" x="51"/>
        <item m="1" x="53"/>
        <item m="1" x="64"/>
        <item m="1" x="47"/>
        <item m="1" x="72"/>
        <item m="1" x="61"/>
        <item x="31"/>
        <item m="1" x="68"/>
        <item x="5"/>
        <item m="1" x="48"/>
        <item m="1" x="43"/>
        <item m="1" x="67"/>
        <item m="1" x="71"/>
        <item m="1" x="60"/>
        <item m="1" x="65"/>
        <item m="1" x="55"/>
        <item m="1" x="49"/>
        <item m="1" x="44"/>
        <item m="1" x="58"/>
        <item m="1" x="73"/>
        <item m="1" x="62"/>
        <item m="1" x="66"/>
        <item x="37"/>
        <item m="1" x="54"/>
        <item x="42"/>
        <item x="0"/>
        <item x="1"/>
        <item x="2"/>
        <item x="3"/>
        <item x="4"/>
        <item x="6"/>
        <item x="7"/>
        <item x="8"/>
        <item x="9"/>
        <item x="10"/>
        <item x="12"/>
        <item x="13"/>
        <item x="14"/>
        <item x="15"/>
        <item x="16"/>
        <item x="17"/>
        <item x="20"/>
        <item x="21"/>
        <item x="22"/>
        <item x="23"/>
        <item x="25"/>
        <item x="26"/>
        <item x="28"/>
        <item x="29"/>
        <item x="30"/>
        <item x="32"/>
        <item x="33"/>
        <item x="34"/>
        <item x="35"/>
        <item x="36"/>
        <item x="38"/>
        <item x="39"/>
        <item x="40"/>
        <item x="41"/>
        <item t="default"/>
      </items>
    </pivotField>
    <pivotField axis="axisPage" showAll="0">
      <items count="15">
        <item x="7"/>
        <item x="3"/>
        <item x="9"/>
        <item x="12"/>
        <item x="11"/>
        <item x="4"/>
        <item x="10"/>
        <item x="6"/>
        <item x="0"/>
        <item x="5"/>
        <item x="1"/>
        <item x="8"/>
        <item x="2"/>
        <item m="1" x="13"/>
        <item t="default"/>
      </items>
    </pivotField>
    <pivotField axis="axisPage" multipleItemSelectionAllowed="1" showAll="0">
      <items count="3">
        <item x="1"/>
        <item x="0"/>
        <item t="default"/>
      </items>
    </pivotField>
  </pivotFields>
  <rowFields count="2">
    <field x="0"/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3">
    <pageField fld="11" hier="-1"/>
    <pageField fld="10" hier="-1"/>
    <pageField fld="12" hier="-1"/>
  </pageFields>
  <dataFields count="2">
    <dataField name="Súčet z množstvo" fld="5" baseField="0" baseItem="0" numFmtId="165"/>
    <dataField name="Súčet z celk_cena" fld="7" baseField="0" baseItem="0" numFmtId="164"/>
  </dataFields>
  <formats count="2">
    <format dxfId="16">
      <pivotArea outline="0" collapsedLevelsAreSubtotals="1" fieldPosition="0"/>
    </format>
    <format dxfId="1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79316BC-67CE-4FC3-9CDE-4C2D02F87E59}" name="Tabuľka5" displayName="Tabuľka5" ref="A3:O2183" totalsRowCount="1">
  <autoFilter ref="A3:O2182" xr:uid="{379316BC-67CE-4FC3-9CDE-4C2D02F87E59}">
    <filterColumn colId="0">
      <filters>
        <filter val="mäso"/>
      </filters>
    </filterColumn>
    <filterColumn colId="1">
      <filters>
        <filter val="Hovädzí chvost"/>
        <filter val="Hovädzí krk močing býk, jalovica"/>
        <filter val="Hovädzí výrez"/>
        <filter val="Hovädzia ľadvina, slezina"/>
        <filter val="Hovädzia pečeň"/>
        <filter val="Hovädzia roštenka"/>
        <filter val="Hovädzia roštenka býk, jalovica"/>
        <filter val="Hovädzia slabina býk jalovica"/>
        <filter val="Hovädzia sviečková"/>
        <filter val="Hovädzia sviečková býk, jalovica"/>
        <filter val="Hovädzia sviečková mrazená"/>
        <filter val="Hovädzia štvrť zadná"/>
        <filter val="Hovädzie bez kosti/krk močing"/>
        <filter val="Hovädzie kosti"/>
        <filter val="Hovädzie plece"/>
        <filter val="Hovädzie plece býk, jalovica"/>
        <filter val="Hovädzie pľúca"/>
        <filter val="Hovädzie predné"/>
        <filter val="Hovädzie predné s kosťou - rebro"/>
        <filter val="Hovädzie predné slabiny"/>
        <filter val="Hovädzie rebro býk jalovica"/>
        <filter val="Hovädzie srdce"/>
        <filter val="Hovädzie stehno býk, jalovica"/>
        <filter val="Hovädzie zadné - falošná sviečková"/>
        <filter val="Hovädzie zadné - falošná sviečková býk"/>
        <filter val="Hovädzie zadné stehno býk, jalovica"/>
      </filters>
    </filterColumn>
  </autoFilter>
  <tableColumns count="15">
    <tableColumn id="2" xr3:uid="{AEA83A95-CF24-48FF-B562-73A808091780}" name="Kategória"/>
    <tableColumn id="3" xr3:uid="{15A99F05-FF38-4E48-BBB7-86578DA3EA28}" name="Položka" totalsRowLabel="SPOLU"/>
    <tableColumn id="4" xr3:uid="{8E177521-4B52-4F5D-B79F-CEE290469ABD}" name="jednotka"/>
    <tableColumn id="5" xr3:uid="{09F86D67-0B04-4502-B80A-8A0D7FEB4C5B}" name="Špecifikácia"/>
    <tableColumn id="6" xr3:uid="{8AF31374-2B1D-46C0-97E5-7B35B154501A}" name="Dostupné pre okresy"/>
    <tableColumn id="7" xr3:uid="{BBB6FC45-EC35-4E46-8584-169D26F8B676}" name="množstvo" totalsRowDxfId="14"/>
    <tableColumn id="13" xr3:uid="{CA03CE7C-B656-41A4-8BF3-2F1FC5F19D1E}" name="cena MJ bez DPH" dataDxfId="13" totalsRowDxfId="12">
      <calculatedColumnFormula>_xlfn.XLOOKUP(Tabuľka5[[#This Row],[Položka]],cennik[Položka],cennik[Cena mj bez DPH])</calculatedColumnFormula>
    </tableColumn>
    <tableColumn id="12" xr3:uid="{5B236730-0B5E-4DE7-9781-A05587D61E4B}" name="celk_cena bez DPH" totalsRowFunction="sum" dataDxfId="11" totalsRowDxfId="10">
      <calculatedColumnFormula>Tabuľka5[[#This Row],[množstvo]]*Tabuľka5[[#This Row],[cena MJ bez DPH]]</calculatedColumnFormula>
    </tableColumn>
    <tableColumn id="8" xr3:uid="{AE715BDE-6E2A-415C-BEC5-A92DB8870BE1}" name="Poznámka" totalsRowFunction="sum" totalsRowDxfId="9"/>
    <tableColumn id="1" xr3:uid="{D25EB1F8-836B-45E5-8F83-8B4E1D05E70A}" name="cena MJ s DPH" dataDxfId="8" totalsRowDxfId="7">
      <calculatedColumnFormula>_xlfn.XLOOKUP(Tabuľka5[[#This Row],[Položka]],cennik[Položka],cennik[Cena mj s DPH])</calculatedColumnFormula>
    </tableColumn>
    <tableColumn id="16" xr3:uid="{03F069A9-8E34-4CEF-BAEF-BF73E3B53EE8}" name="celk_cena s DPH" totalsRowFunction="sum" dataDxfId="6" totalsRowDxfId="5">
      <calculatedColumnFormula>Tabuľka5[[#This Row],[množstvo]]*Tabuľka5[[#This Row],[cena MJ s DPH]]</calculatedColumnFormula>
    </tableColumn>
    <tableColumn id="9" xr3:uid="{EDDEEE9C-3E0E-41E0-87BD-FCB31CDADD9D}" name="IČO" dataDxfId="4" totalsRowDxfId="3"/>
    <tableColumn id="10" xr3:uid="{484684A7-2180-40C1-843E-54D8E956FA05}" name="Názov zariadenia" dataDxfId="2">
      <calculatedColumnFormula>_xlfn.XLOOKUP([1]!DATASETupr[[#This Row],[IČO]],[1]!cis_ovzp[ico_num],[1]!cis_ovzp[name_friendly_short])</calculatedColumnFormula>
    </tableColumn>
    <tableColumn id="11" xr3:uid="{360481AB-E887-4F28-8C67-89EC3F4BF9BB}" name="Okres" dataDxfId="1">
      <calculatedColumnFormula>_xlfn.XLOOKUP([1]!DATASETupr[[#This Row],[IČO]],[1]!cis_ovzp[ico_num],[1]!cis_ovzp[okres])</calculatedColumnFormula>
    </tableColumn>
    <tableColumn id="14" xr3:uid="{6A2FBE45-9ABD-42CF-AD94-B2486DCEB442}" name="kategória_zariadenia" dataDxfId="0">
      <calculatedColumnFormula>_xlfn.XLOOKUP([1]!DATASETupr[[#This Row],[IČO]],[1]!cis_ovzp[ico_num],[1]!cis_ovzp[kategoria])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C82D2BC-8056-4335-A4D0-5EB327AC35B9}" name="cennik" displayName="cennik" ref="A1:D223" totalsRowShown="0">
  <autoFilter ref="A1:D223" xr:uid="{4C82D2BC-8056-4335-A4D0-5EB327AC35B9}">
    <filterColumn colId="0">
      <filters>
        <filter val="mäso"/>
      </filters>
    </filterColumn>
    <filterColumn colId="1">
      <filters>
        <filter val="Hovädzí krk močing býk, jalovica"/>
        <filter val="Hovädzia roštenka"/>
        <filter val="Hovädzia roštenka býk, jalovica"/>
        <filter val="Hovädzia slabina býk jalovica"/>
        <filter val="Hovädzia sviečková"/>
        <filter val="Hovädzia sviečková býk, jalovica"/>
        <filter val="Hovädzia sviečková mrazená"/>
        <filter val="Hovädzie bez kosti/krk močing"/>
        <filter val="Hovädzie kosti"/>
        <filter val="Hovädzie plece"/>
        <filter val="Hovädzie plece býk, jalovica"/>
        <filter val="Hovädzie predné"/>
        <filter val="Hovädzie predné s kosťou - rebro"/>
        <filter val="Hovädzie predné slabiny"/>
        <filter val="Hovädzie rebro býk jalovica"/>
        <filter val="Hovädzie stehno býk, jalovica"/>
        <filter val="Hovädzie zadné - falošná sviečková"/>
        <filter val="Hovädzie zadné - falošná sviečková býk"/>
        <filter val="Hovädzie zadné stehno býk, jalovica"/>
      </filters>
    </filterColumn>
  </autoFilter>
  <tableColumns count="4">
    <tableColumn id="3" xr3:uid="{E96EF434-91A1-4F7C-B7FC-82DF1F7EC398}" name="kat_položky">
      <calculatedColumnFormula>_xlfn.XLOOKUP(cennik[[#This Row],[Položka]],Tabuľka5[Položka],Tabuľka5[Kategória])</calculatedColumnFormula>
    </tableColumn>
    <tableColumn id="1" xr3:uid="{CF4B17B6-6C60-45F4-BA0A-34CECAB3F4CF}" name="Položka"/>
    <tableColumn id="2" xr3:uid="{5B76EED9-CF22-4D23-9B42-D8165F3F1352}" name="Cena mj bez DPH"/>
    <tableColumn id="4" xr3:uid="{D0D61336-7EEF-4FDE-BC4B-903A4D433FC1}" name="Cena mj s DPH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D06C-9B57-4031-9074-83ECCD802EE2}">
  <dimension ref="B1:C10"/>
  <sheetViews>
    <sheetView workbookViewId="0">
      <selection activeCell="C21" sqref="C21"/>
    </sheetView>
  </sheetViews>
  <sheetFormatPr defaultRowHeight="15" x14ac:dyDescent="0.25"/>
  <cols>
    <col min="2" max="2" width="14.5703125" customWidth="1"/>
    <col min="3" max="3" width="143.85546875" bestFit="1" customWidth="1"/>
  </cols>
  <sheetData>
    <row r="1" spans="2:3" ht="21" x14ac:dyDescent="0.35">
      <c r="B1" s="9" t="s">
        <v>350</v>
      </c>
    </row>
    <row r="2" spans="2:3" x14ac:dyDescent="0.25">
      <c r="B2" s="5" t="s">
        <v>351</v>
      </c>
    </row>
    <row r="3" spans="2:3" x14ac:dyDescent="0.25">
      <c r="B3" s="8"/>
      <c r="C3" s="5"/>
    </row>
    <row r="4" spans="2:3" x14ac:dyDescent="0.25">
      <c r="B4" s="6" t="s">
        <v>349</v>
      </c>
    </row>
    <row r="5" spans="2:3" x14ac:dyDescent="0.25">
      <c r="B5" s="10" t="s">
        <v>352</v>
      </c>
      <c r="C5" s="10"/>
    </row>
    <row r="6" spans="2:3" x14ac:dyDescent="0.25">
      <c r="B6" s="11" t="s">
        <v>353</v>
      </c>
      <c r="C6" s="10" t="s">
        <v>361</v>
      </c>
    </row>
    <row r="7" spans="2:3" x14ac:dyDescent="0.25">
      <c r="B7" s="12" t="s">
        <v>354</v>
      </c>
      <c r="C7" s="10" t="s">
        <v>362</v>
      </c>
    </row>
    <row r="8" spans="2:3" x14ac:dyDescent="0.25">
      <c r="B8" s="13" t="s">
        <v>355</v>
      </c>
      <c r="C8" s="10" t="s">
        <v>360</v>
      </c>
    </row>
    <row r="9" spans="2:3" x14ac:dyDescent="0.25">
      <c r="B9" s="10" t="s">
        <v>356</v>
      </c>
      <c r="C9" s="10" t="s">
        <v>359</v>
      </c>
    </row>
    <row r="10" spans="2:3" x14ac:dyDescent="0.25">
      <c r="B10" s="10" t="s">
        <v>357</v>
      </c>
      <c r="C10" s="10" t="s">
        <v>358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38BB-628F-4144-8921-7E4644C9F5B6}">
  <sheetPr>
    <tabColor rgb="FFFF0000"/>
  </sheetPr>
  <dimension ref="A1:P2183"/>
  <sheetViews>
    <sheetView topLeftCell="B1" workbookViewId="0">
      <selection activeCell="H21" sqref="H21"/>
    </sheetView>
  </sheetViews>
  <sheetFormatPr defaultRowHeight="15" x14ac:dyDescent="0.25"/>
  <cols>
    <col min="1" max="1" width="12.5703125" hidden="1" customWidth="1"/>
    <col min="2" max="2" width="37.7109375" bestFit="1" customWidth="1"/>
    <col min="3" max="3" width="4.28515625" customWidth="1"/>
    <col min="4" max="4" width="29.42578125" hidden="1" customWidth="1"/>
    <col min="5" max="5" width="25.5703125" hidden="1" customWidth="1"/>
    <col min="6" max="6" width="9.5703125" customWidth="1"/>
    <col min="7" max="7" width="19.42578125" customWidth="1"/>
    <col min="8" max="8" width="23.140625" customWidth="1"/>
    <col min="9" max="9" width="13.140625" hidden="1" customWidth="1"/>
    <col min="10" max="10" width="22.42578125" customWidth="1"/>
    <col min="11" max="11" width="23.140625" customWidth="1"/>
    <col min="12" max="12" width="9" style="5" bestFit="1" customWidth="1"/>
    <col min="13" max="13" width="26.42578125" customWidth="1"/>
    <col min="14" max="14" width="15.5703125" bestFit="1" customWidth="1"/>
    <col min="15" max="15" width="9.140625" hidden="1" customWidth="1"/>
  </cols>
  <sheetData>
    <row r="1" spans="1:15" x14ac:dyDescent="0.25">
      <c r="B1" s="7" t="s">
        <v>379</v>
      </c>
    </row>
    <row r="3" spans="1:15" ht="30" x14ac:dyDescent="0.25">
      <c r="A3" t="s">
        <v>0</v>
      </c>
      <c r="B3" s="18" t="s">
        <v>1</v>
      </c>
      <c r="C3" s="18" t="s">
        <v>2</v>
      </c>
      <c r="D3" t="s">
        <v>3</v>
      </c>
      <c r="E3" t="s">
        <v>4</v>
      </c>
      <c r="F3" s="23" t="s">
        <v>302</v>
      </c>
      <c r="G3" s="19" t="s">
        <v>370</v>
      </c>
      <c r="H3" s="23" t="s">
        <v>369</v>
      </c>
      <c r="I3" t="s">
        <v>5</v>
      </c>
      <c r="J3" s="19" t="s">
        <v>371</v>
      </c>
      <c r="K3" s="19" t="s">
        <v>372</v>
      </c>
      <c r="L3" s="20" t="s">
        <v>6</v>
      </c>
      <c r="M3" s="18" t="s">
        <v>281</v>
      </c>
      <c r="N3" s="18" t="s">
        <v>283</v>
      </c>
      <c r="O3" t="s">
        <v>347</v>
      </c>
    </row>
    <row r="4" spans="1:15" hidden="1" x14ac:dyDescent="0.25">
      <c r="A4" t="s">
        <v>45</v>
      </c>
      <c r="B4" t="s">
        <v>48</v>
      </c>
      <c r="C4" t="s">
        <v>15</v>
      </c>
      <c r="E4" t="s">
        <v>47</v>
      </c>
      <c r="F4">
        <v>6000</v>
      </c>
      <c r="G4">
        <f>_xlfn.XLOOKUP(Tabuľka5[[#This Row],[Položka]],cennik[Položka],cennik[Cena mj bez DPH])</f>
        <v>0</v>
      </c>
      <c r="H4">
        <f>Tabuľka5[[#This Row],[množstvo]]*Tabuľka5[[#This Row],[cena MJ bez DPH]]</f>
        <v>0</v>
      </c>
      <c r="J4">
        <f>_xlfn.XLOOKUP(Tabuľka5[[#This Row],[Položka]],cennik[Položka],cennik[Cena mj s DPH])</f>
        <v>0</v>
      </c>
      <c r="K4">
        <f>Tabuľka5[[#This Row],[množstvo]]*Tabuľka5[[#This Row],[cena MJ s DPH]]</f>
        <v>0</v>
      </c>
      <c r="L4">
        <v>42195438</v>
      </c>
      <c r="M4" t="s">
        <v>339</v>
      </c>
      <c r="N4" t="s">
        <v>282</v>
      </c>
      <c r="O4" t="s">
        <v>325</v>
      </c>
    </row>
    <row r="5" spans="1:15" hidden="1" x14ac:dyDescent="0.25">
      <c r="A5" t="s">
        <v>49</v>
      </c>
      <c r="B5" t="s">
        <v>50</v>
      </c>
      <c r="C5" t="s">
        <v>9</v>
      </c>
      <c r="E5" t="s">
        <v>51</v>
      </c>
      <c r="F5">
        <v>100</v>
      </c>
      <c r="G5">
        <f>_xlfn.XLOOKUP(Tabuľka5[[#This Row],[Položka]],cennik[Položka],cennik[Cena mj bez DPH])</f>
        <v>0</v>
      </c>
      <c r="H5">
        <f>Tabuľka5[[#This Row],[množstvo]]*Tabuľka5[[#This Row],[cena MJ bez DPH]]</f>
        <v>0</v>
      </c>
      <c r="J5">
        <f>_xlfn.XLOOKUP(Tabuľka5[[#This Row],[Položka]],cennik[Položka],cennik[Cena mj s DPH])</f>
        <v>0</v>
      </c>
      <c r="K5">
        <f>Tabuľka5[[#This Row],[množstvo]]*Tabuľka5[[#This Row],[cena MJ s DPH]]</f>
        <v>0</v>
      </c>
      <c r="L5">
        <v>42195438</v>
      </c>
      <c r="M5" t="s">
        <v>339</v>
      </c>
      <c r="N5" t="s">
        <v>282</v>
      </c>
      <c r="O5" t="s">
        <v>325</v>
      </c>
    </row>
    <row r="6" spans="1:15" hidden="1" x14ac:dyDescent="0.25">
      <c r="A6" t="s">
        <v>49</v>
      </c>
      <c r="B6" t="s">
        <v>52</v>
      </c>
      <c r="C6" t="s">
        <v>9</v>
      </c>
      <c r="E6" t="s">
        <v>51</v>
      </c>
      <c r="F6">
        <v>250</v>
      </c>
      <c r="G6">
        <f>_xlfn.XLOOKUP(Tabuľka5[[#This Row],[Položka]],cennik[Položka],cennik[Cena mj bez DPH])</f>
        <v>0</v>
      </c>
      <c r="H6">
        <f>Tabuľka5[[#This Row],[množstvo]]*Tabuľka5[[#This Row],[cena MJ bez DPH]]</f>
        <v>0</v>
      </c>
      <c r="J6">
        <f>_xlfn.XLOOKUP(Tabuľka5[[#This Row],[Položka]],cennik[Položka],cennik[Cena mj s DPH])</f>
        <v>0</v>
      </c>
      <c r="K6">
        <f>Tabuľka5[[#This Row],[množstvo]]*Tabuľka5[[#This Row],[cena MJ s DPH]]</f>
        <v>0</v>
      </c>
      <c r="L6">
        <v>42195438</v>
      </c>
      <c r="M6" t="s">
        <v>339</v>
      </c>
      <c r="N6" t="s">
        <v>282</v>
      </c>
      <c r="O6" t="s">
        <v>325</v>
      </c>
    </row>
    <row r="7" spans="1:15" hidden="1" x14ac:dyDescent="0.25">
      <c r="A7" t="s">
        <v>49</v>
      </c>
      <c r="B7" t="s">
        <v>56</v>
      </c>
      <c r="C7" t="s">
        <v>9</v>
      </c>
      <c r="E7" t="s">
        <v>54</v>
      </c>
      <c r="F7">
        <v>300</v>
      </c>
      <c r="G7">
        <f>_xlfn.XLOOKUP(Tabuľka5[[#This Row],[Položka]],cennik[Položka],cennik[Cena mj bez DPH])</f>
        <v>0</v>
      </c>
      <c r="H7">
        <f>Tabuľka5[[#This Row],[množstvo]]*Tabuľka5[[#This Row],[cena MJ bez DPH]]</f>
        <v>0</v>
      </c>
      <c r="J7">
        <f>_xlfn.XLOOKUP(Tabuľka5[[#This Row],[Položka]],cennik[Položka],cennik[Cena mj s DPH])</f>
        <v>0</v>
      </c>
      <c r="K7">
        <f>Tabuľka5[[#This Row],[množstvo]]*Tabuľka5[[#This Row],[cena MJ s DPH]]</f>
        <v>0</v>
      </c>
      <c r="L7">
        <v>42195438</v>
      </c>
      <c r="M7" t="s">
        <v>339</v>
      </c>
      <c r="N7" t="s">
        <v>282</v>
      </c>
      <c r="O7" t="s">
        <v>325</v>
      </c>
    </row>
    <row r="8" spans="1:15" hidden="1" x14ac:dyDescent="0.25">
      <c r="A8" t="s">
        <v>49</v>
      </c>
      <c r="B8" t="s">
        <v>57</v>
      </c>
      <c r="C8" t="s">
        <v>9</v>
      </c>
      <c r="E8" t="s">
        <v>51</v>
      </c>
      <c r="F8">
        <v>100</v>
      </c>
      <c r="G8">
        <f>_xlfn.XLOOKUP(Tabuľka5[[#This Row],[Položka]],cennik[Položka],cennik[Cena mj bez DPH])</f>
        <v>0</v>
      </c>
      <c r="H8">
        <f>Tabuľka5[[#This Row],[množstvo]]*Tabuľka5[[#This Row],[cena MJ bez DPH]]</f>
        <v>0</v>
      </c>
      <c r="J8">
        <f>_xlfn.XLOOKUP(Tabuľka5[[#This Row],[Položka]],cennik[Položka],cennik[Cena mj s DPH])</f>
        <v>0</v>
      </c>
      <c r="K8">
        <f>Tabuľka5[[#This Row],[množstvo]]*Tabuľka5[[#This Row],[cena MJ s DPH]]</f>
        <v>0</v>
      </c>
      <c r="L8">
        <v>42195438</v>
      </c>
      <c r="M8" t="s">
        <v>339</v>
      </c>
      <c r="N8" t="s">
        <v>282</v>
      </c>
      <c r="O8" t="s">
        <v>325</v>
      </c>
    </row>
    <row r="9" spans="1:15" hidden="1" x14ac:dyDescent="0.25">
      <c r="A9" t="s">
        <v>49</v>
      </c>
      <c r="B9" t="s">
        <v>59</v>
      </c>
      <c r="C9" t="s">
        <v>9</v>
      </c>
      <c r="E9" t="s">
        <v>51</v>
      </c>
      <c r="F9">
        <v>100</v>
      </c>
      <c r="G9">
        <f>_xlfn.XLOOKUP(Tabuľka5[[#This Row],[Položka]],cennik[Položka],cennik[Cena mj bez DPH])</f>
        <v>0</v>
      </c>
      <c r="H9">
        <f>Tabuľka5[[#This Row],[množstvo]]*Tabuľka5[[#This Row],[cena MJ bez DPH]]</f>
        <v>0</v>
      </c>
      <c r="J9">
        <f>_xlfn.XLOOKUP(Tabuľka5[[#This Row],[Položka]],cennik[Položka],cennik[Cena mj s DPH])</f>
        <v>0</v>
      </c>
      <c r="K9">
        <f>Tabuľka5[[#This Row],[množstvo]]*Tabuľka5[[#This Row],[cena MJ s DPH]]</f>
        <v>0</v>
      </c>
      <c r="L9">
        <v>42195438</v>
      </c>
      <c r="M9" t="s">
        <v>339</v>
      </c>
      <c r="N9" t="s">
        <v>282</v>
      </c>
      <c r="O9" t="s">
        <v>325</v>
      </c>
    </row>
    <row r="10" spans="1:15" hidden="1" x14ac:dyDescent="0.25">
      <c r="A10" t="s">
        <v>49</v>
      </c>
      <c r="B10" t="s">
        <v>60</v>
      </c>
      <c r="C10" t="s">
        <v>9</v>
      </c>
      <c r="E10" t="s">
        <v>51</v>
      </c>
      <c r="F10">
        <v>400</v>
      </c>
      <c r="G10">
        <f>_xlfn.XLOOKUP(Tabuľka5[[#This Row],[Položka]],cennik[Položka],cennik[Cena mj bez DPH])</f>
        <v>0</v>
      </c>
      <c r="H10">
        <f>Tabuľka5[[#This Row],[množstvo]]*Tabuľka5[[#This Row],[cena MJ bez DPH]]</f>
        <v>0</v>
      </c>
      <c r="J10">
        <f>_xlfn.XLOOKUP(Tabuľka5[[#This Row],[Položka]],cennik[Položka],cennik[Cena mj s DPH])</f>
        <v>0</v>
      </c>
      <c r="K10">
        <f>Tabuľka5[[#This Row],[množstvo]]*Tabuľka5[[#This Row],[cena MJ s DPH]]</f>
        <v>0</v>
      </c>
      <c r="L10">
        <v>42195438</v>
      </c>
      <c r="M10" t="s">
        <v>339</v>
      </c>
      <c r="N10" t="s">
        <v>282</v>
      </c>
      <c r="O10" t="s">
        <v>325</v>
      </c>
    </row>
    <row r="11" spans="1:15" hidden="1" x14ac:dyDescent="0.25">
      <c r="A11" t="s">
        <v>49</v>
      </c>
      <c r="B11" t="s">
        <v>63</v>
      </c>
      <c r="C11" t="s">
        <v>9</v>
      </c>
      <c r="E11" t="s">
        <v>54</v>
      </c>
      <c r="F11">
        <v>80</v>
      </c>
      <c r="G11">
        <f>_xlfn.XLOOKUP(Tabuľka5[[#This Row],[Položka]],cennik[Položka],cennik[Cena mj bez DPH])</f>
        <v>0</v>
      </c>
      <c r="H11">
        <f>Tabuľka5[[#This Row],[množstvo]]*Tabuľka5[[#This Row],[cena MJ bez DPH]]</f>
        <v>0</v>
      </c>
      <c r="J11">
        <f>_xlfn.XLOOKUP(Tabuľka5[[#This Row],[Položka]],cennik[Položka],cennik[Cena mj s DPH])</f>
        <v>0</v>
      </c>
      <c r="K11">
        <f>Tabuľka5[[#This Row],[množstvo]]*Tabuľka5[[#This Row],[cena MJ s DPH]]</f>
        <v>0</v>
      </c>
      <c r="L11">
        <v>42195438</v>
      </c>
      <c r="M11" t="s">
        <v>339</v>
      </c>
      <c r="N11" t="s">
        <v>282</v>
      </c>
      <c r="O11" t="s">
        <v>325</v>
      </c>
    </row>
    <row r="12" spans="1:15" hidden="1" x14ac:dyDescent="0.25">
      <c r="A12" t="s">
        <v>49</v>
      </c>
      <c r="B12" t="s">
        <v>68</v>
      </c>
      <c r="C12" t="s">
        <v>9</v>
      </c>
      <c r="E12" t="s">
        <v>54</v>
      </c>
      <c r="F12">
        <v>40</v>
      </c>
      <c r="G12">
        <f>_xlfn.XLOOKUP(Tabuľka5[[#This Row],[Položka]],cennik[Položka],cennik[Cena mj bez DPH])</f>
        <v>0</v>
      </c>
      <c r="H12">
        <f>Tabuľka5[[#This Row],[množstvo]]*Tabuľka5[[#This Row],[cena MJ bez DPH]]</f>
        <v>0</v>
      </c>
      <c r="J12">
        <f>_xlfn.XLOOKUP(Tabuľka5[[#This Row],[Položka]],cennik[Položka],cennik[Cena mj s DPH])</f>
        <v>0</v>
      </c>
      <c r="K12">
        <f>Tabuľka5[[#This Row],[množstvo]]*Tabuľka5[[#This Row],[cena MJ s DPH]]</f>
        <v>0</v>
      </c>
      <c r="L12">
        <v>42195438</v>
      </c>
      <c r="M12" t="s">
        <v>339</v>
      </c>
      <c r="N12" t="s">
        <v>282</v>
      </c>
      <c r="O12" t="s">
        <v>325</v>
      </c>
    </row>
    <row r="13" spans="1:15" hidden="1" x14ac:dyDescent="0.25">
      <c r="A13" t="s">
        <v>49</v>
      </c>
      <c r="B13" t="s">
        <v>74</v>
      </c>
      <c r="C13" t="s">
        <v>9</v>
      </c>
      <c r="E13" t="s">
        <v>54</v>
      </c>
      <c r="F13">
        <v>150</v>
      </c>
      <c r="G13">
        <f>_xlfn.XLOOKUP(Tabuľka5[[#This Row],[Položka]],cennik[Položka],cennik[Cena mj bez DPH])</f>
        <v>0</v>
      </c>
      <c r="H13">
        <f>Tabuľka5[[#This Row],[množstvo]]*Tabuľka5[[#This Row],[cena MJ bez DPH]]</f>
        <v>0</v>
      </c>
      <c r="J13">
        <f>_xlfn.XLOOKUP(Tabuľka5[[#This Row],[Položka]],cennik[Položka],cennik[Cena mj s DPH])</f>
        <v>0</v>
      </c>
      <c r="K13">
        <f>Tabuľka5[[#This Row],[množstvo]]*Tabuľka5[[#This Row],[cena MJ s DPH]]</f>
        <v>0</v>
      </c>
      <c r="L13">
        <v>42195438</v>
      </c>
      <c r="M13" t="s">
        <v>339</v>
      </c>
      <c r="N13" t="s">
        <v>282</v>
      </c>
      <c r="O13" t="s">
        <v>325</v>
      </c>
    </row>
    <row r="14" spans="1:15" hidden="1" x14ac:dyDescent="0.25">
      <c r="A14" t="s">
        <v>49</v>
      </c>
      <c r="B14" t="s">
        <v>81</v>
      </c>
      <c r="C14" t="s">
        <v>9</v>
      </c>
      <c r="E14" t="s">
        <v>54</v>
      </c>
      <c r="F14">
        <v>20</v>
      </c>
      <c r="G14">
        <f>_xlfn.XLOOKUP(Tabuľka5[[#This Row],[Položka]],cennik[Položka],cennik[Cena mj bez DPH])</f>
        <v>0</v>
      </c>
      <c r="H14">
        <f>Tabuľka5[[#This Row],[množstvo]]*Tabuľka5[[#This Row],[cena MJ bez DPH]]</f>
        <v>0</v>
      </c>
      <c r="J14">
        <f>_xlfn.XLOOKUP(Tabuľka5[[#This Row],[Položka]],cennik[Položka],cennik[Cena mj s DPH])</f>
        <v>0</v>
      </c>
      <c r="K14">
        <f>Tabuľka5[[#This Row],[množstvo]]*Tabuľka5[[#This Row],[cena MJ s DPH]]</f>
        <v>0</v>
      </c>
      <c r="L14">
        <v>42195438</v>
      </c>
      <c r="M14" t="s">
        <v>339</v>
      </c>
      <c r="N14" t="s">
        <v>282</v>
      </c>
      <c r="O14" t="s">
        <v>325</v>
      </c>
    </row>
    <row r="15" spans="1:15" hidden="1" x14ac:dyDescent="0.25">
      <c r="A15" t="s">
        <v>90</v>
      </c>
      <c r="B15" t="s">
        <v>97</v>
      </c>
      <c r="C15" t="s">
        <v>92</v>
      </c>
      <c r="D15" t="s">
        <v>98</v>
      </c>
      <c r="E15" t="s">
        <v>44</v>
      </c>
      <c r="F15">
        <v>900</v>
      </c>
      <c r="G15">
        <f>_xlfn.XLOOKUP(Tabuľka5[[#This Row],[Položka]],cennik[Položka],cennik[Cena mj bez DPH])</f>
        <v>0</v>
      </c>
      <c r="H15">
        <f>Tabuľka5[[#This Row],[množstvo]]*Tabuľka5[[#This Row],[cena MJ bez DPH]]</f>
        <v>0</v>
      </c>
      <c r="J15">
        <f>_xlfn.XLOOKUP(Tabuľka5[[#This Row],[Položka]],cennik[Položka],cennik[Cena mj s DPH])</f>
        <v>0</v>
      </c>
      <c r="K15">
        <f>Tabuľka5[[#This Row],[množstvo]]*Tabuľka5[[#This Row],[cena MJ s DPH]]</f>
        <v>0</v>
      </c>
      <c r="L15">
        <v>42195438</v>
      </c>
      <c r="M15" t="s">
        <v>339</v>
      </c>
      <c r="N15" t="s">
        <v>282</v>
      </c>
      <c r="O15" t="s">
        <v>325</v>
      </c>
    </row>
    <row r="16" spans="1:15" hidden="1" x14ac:dyDescent="0.25">
      <c r="A16" t="s">
        <v>102</v>
      </c>
      <c r="B16" t="s">
        <v>108</v>
      </c>
      <c r="C16" t="s">
        <v>9</v>
      </c>
      <c r="D16" t="s">
        <v>109</v>
      </c>
      <c r="E16" t="s">
        <v>44</v>
      </c>
      <c r="F16">
        <v>20</v>
      </c>
      <c r="G16">
        <f>_xlfn.XLOOKUP(Tabuľka5[[#This Row],[Položka]],cennik[Položka],cennik[Cena mj bez DPH])</f>
        <v>0</v>
      </c>
      <c r="H16">
        <f>Tabuľka5[[#This Row],[množstvo]]*Tabuľka5[[#This Row],[cena MJ bez DPH]]</f>
        <v>0</v>
      </c>
      <c r="J16">
        <f>_xlfn.XLOOKUP(Tabuľka5[[#This Row],[Položka]],cennik[Položka],cennik[Cena mj s DPH])</f>
        <v>0</v>
      </c>
      <c r="K16">
        <f>Tabuľka5[[#This Row],[množstvo]]*Tabuľka5[[#This Row],[cena MJ s DPH]]</f>
        <v>0</v>
      </c>
      <c r="L16">
        <v>42195438</v>
      </c>
      <c r="M16" t="s">
        <v>339</v>
      </c>
      <c r="N16" t="s">
        <v>282</v>
      </c>
      <c r="O16" t="s">
        <v>325</v>
      </c>
    </row>
    <row r="17" spans="1:15" hidden="1" x14ac:dyDescent="0.25">
      <c r="A17" t="s">
        <v>102</v>
      </c>
      <c r="B17" t="s">
        <v>128</v>
      </c>
      <c r="C17" t="s">
        <v>9</v>
      </c>
      <c r="D17" t="s">
        <v>129</v>
      </c>
      <c r="E17" t="s">
        <v>44</v>
      </c>
      <c r="F17">
        <v>25</v>
      </c>
      <c r="G17">
        <f>_xlfn.XLOOKUP(Tabuľka5[[#This Row],[Položka]],cennik[Položka],cennik[Cena mj bez DPH])</f>
        <v>0</v>
      </c>
      <c r="H17">
        <f>Tabuľka5[[#This Row],[množstvo]]*Tabuľka5[[#This Row],[cena MJ bez DPH]]</f>
        <v>0</v>
      </c>
      <c r="J17">
        <f>_xlfn.XLOOKUP(Tabuľka5[[#This Row],[Položka]],cennik[Položka],cennik[Cena mj s DPH])</f>
        <v>0</v>
      </c>
      <c r="K17">
        <f>Tabuľka5[[#This Row],[množstvo]]*Tabuľka5[[#This Row],[cena MJ s DPH]]</f>
        <v>0</v>
      </c>
      <c r="L17">
        <v>42195438</v>
      </c>
      <c r="M17" t="s">
        <v>339</v>
      </c>
      <c r="N17" t="s">
        <v>282</v>
      </c>
      <c r="O17" t="s">
        <v>325</v>
      </c>
    </row>
    <row r="18" spans="1:15" hidden="1" x14ac:dyDescent="0.25">
      <c r="A18" t="s">
        <v>102</v>
      </c>
      <c r="B18" t="s">
        <v>130</v>
      </c>
      <c r="C18" t="s">
        <v>9</v>
      </c>
      <c r="D18" t="s">
        <v>109</v>
      </c>
      <c r="E18" t="s">
        <v>44</v>
      </c>
      <c r="F18">
        <v>80</v>
      </c>
      <c r="G18">
        <f>_xlfn.XLOOKUP(Tabuľka5[[#This Row],[Položka]],cennik[Položka],cennik[Cena mj bez DPH])</f>
        <v>0</v>
      </c>
      <c r="H18">
        <f>Tabuľka5[[#This Row],[množstvo]]*Tabuľka5[[#This Row],[cena MJ bez DPH]]</f>
        <v>0</v>
      </c>
      <c r="J18">
        <f>_xlfn.XLOOKUP(Tabuľka5[[#This Row],[Položka]],cennik[Položka],cennik[Cena mj s DPH])</f>
        <v>0</v>
      </c>
      <c r="K18">
        <f>Tabuľka5[[#This Row],[množstvo]]*Tabuľka5[[#This Row],[cena MJ s DPH]]</f>
        <v>0</v>
      </c>
      <c r="L18">
        <v>42195438</v>
      </c>
      <c r="M18" t="s">
        <v>339</v>
      </c>
      <c r="N18" t="s">
        <v>282</v>
      </c>
      <c r="O18" t="s">
        <v>325</v>
      </c>
    </row>
    <row r="19" spans="1:15" hidden="1" x14ac:dyDescent="0.25">
      <c r="A19" t="s">
        <v>102</v>
      </c>
      <c r="B19" t="s">
        <v>139</v>
      </c>
      <c r="C19" t="s">
        <v>9</v>
      </c>
      <c r="D19" t="s">
        <v>140</v>
      </c>
      <c r="E19" t="s">
        <v>44</v>
      </c>
      <c r="F19">
        <v>100</v>
      </c>
      <c r="G19">
        <f>_xlfn.XLOOKUP(Tabuľka5[[#This Row],[Položka]],cennik[Položka],cennik[Cena mj bez DPH])</f>
        <v>0</v>
      </c>
      <c r="H19">
        <f>Tabuľka5[[#This Row],[množstvo]]*Tabuľka5[[#This Row],[cena MJ bez DPH]]</f>
        <v>0</v>
      </c>
      <c r="J19">
        <f>_xlfn.XLOOKUP(Tabuľka5[[#This Row],[Položka]],cennik[Položka],cennik[Cena mj s DPH])</f>
        <v>0</v>
      </c>
      <c r="K19">
        <f>Tabuľka5[[#This Row],[množstvo]]*Tabuľka5[[#This Row],[cena MJ s DPH]]</f>
        <v>0</v>
      </c>
      <c r="L19">
        <v>42195438</v>
      </c>
      <c r="M19" t="s">
        <v>339</v>
      </c>
      <c r="N19" t="s">
        <v>282</v>
      </c>
      <c r="O19" t="s">
        <v>325</v>
      </c>
    </row>
    <row r="20" spans="1:15" x14ac:dyDescent="0.25">
      <c r="A20" t="s">
        <v>49</v>
      </c>
      <c r="B20" s="18" t="s">
        <v>154</v>
      </c>
      <c r="C20" t="s">
        <v>9</v>
      </c>
      <c r="E20" t="s">
        <v>54</v>
      </c>
      <c r="F20" s="15">
        <v>100</v>
      </c>
      <c r="G20" s="15" t="str">
        <f>_xlfn.XLOOKUP(Tabuľka5[[#This Row],[Položka]],cennik[Položka],cennik[Cena mj bez DPH])</f>
        <v>vyplní uchádzač</v>
      </c>
      <c r="H20" s="15" t="e">
        <f>Tabuľka5[[#This Row],[množstvo]]*Tabuľka5[[#This Row],[cena MJ bez DPH]]</f>
        <v>#VALUE!</v>
      </c>
      <c r="J20" s="15" t="str">
        <f>_xlfn.XLOOKUP(Tabuľka5[[#This Row],[Položka]],cennik[Položka],cennik[Cena mj s DPH])</f>
        <v>vyplní uchádzač</v>
      </c>
      <c r="K20" s="15" t="e">
        <f>Tabuľka5[[#This Row],[množstvo]]*Tabuľka5[[#This Row],[cena MJ s DPH]]</f>
        <v>#VALUE!</v>
      </c>
      <c r="L20" s="18">
        <v>42195438</v>
      </c>
      <c r="M20" s="18" t="s">
        <v>339</v>
      </c>
      <c r="N20" s="18" t="s">
        <v>282</v>
      </c>
      <c r="O20" t="s">
        <v>325</v>
      </c>
    </row>
    <row r="21" spans="1:15" x14ac:dyDescent="0.25">
      <c r="A21" t="s">
        <v>49</v>
      </c>
      <c r="B21" s="18" t="s">
        <v>157</v>
      </c>
      <c r="C21" t="s">
        <v>9</v>
      </c>
      <c r="E21" t="s">
        <v>54</v>
      </c>
      <c r="F21" s="15">
        <v>250</v>
      </c>
      <c r="G21" s="15" t="str">
        <f>_xlfn.XLOOKUP(Tabuľka5[[#This Row],[Položka]],cennik[Položka],cennik[Cena mj bez DPH])</f>
        <v>vyplní uchádzač</v>
      </c>
      <c r="H21" s="15" t="e">
        <f>Tabuľka5[[#This Row],[množstvo]]*Tabuľka5[[#This Row],[cena MJ bez DPH]]</f>
        <v>#VALUE!</v>
      </c>
      <c r="J21" s="15" t="str">
        <f>_xlfn.XLOOKUP(Tabuľka5[[#This Row],[Položka]],cennik[Položka],cennik[Cena mj s DPH])</f>
        <v>vyplní uchádzač</v>
      </c>
      <c r="K21" s="15" t="e">
        <f>Tabuľka5[[#This Row],[množstvo]]*Tabuľka5[[#This Row],[cena MJ s DPH]]</f>
        <v>#VALUE!</v>
      </c>
      <c r="L21" s="18">
        <v>42195438</v>
      </c>
      <c r="M21" s="18" t="s">
        <v>339</v>
      </c>
      <c r="N21" s="18" t="s">
        <v>282</v>
      </c>
      <c r="O21" t="s">
        <v>325</v>
      </c>
    </row>
    <row r="22" spans="1:15" x14ac:dyDescent="0.25">
      <c r="A22" t="s">
        <v>49</v>
      </c>
      <c r="B22" s="18" t="s">
        <v>159</v>
      </c>
      <c r="C22" t="s">
        <v>9</v>
      </c>
      <c r="E22" t="s">
        <v>54</v>
      </c>
      <c r="F22" s="15">
        <v>30</v>
      </c>
      <c r="G22" s="15" t="str">
        <f>_xlfn.XLOOKUP(Tabuľka5[[#This Row],[Položka]],cennik[Položka],cennik[Cena mj bez DPH])</f>
        <v>vyplní uchádzač</v>
      </c>
      <c r="H22" s="15" t="e">
        <f>Tabuľka5[[#This Row],[množstvo]]*Tabuľka5[[#This Row],[cena MJ bez DPH]]</f>
        <v>#VALUE!</v>
      </c>
      <c r="J22" s="15" t="str">
        <f>_xlfn.XLOOKUP(Tabuľka5[[#This Row],[Položka]],cennik[Položka],cennik[Cena mj s DPH])</f>
        <v>vyplní uchádzač</v>
      </c>
      <c r="K22" s="15" t="e">
        <f>Tabuľka5[[#This Row],[množstvo]]*Tabuľka5[[#This Row],[cena MJ s DPH]]</f>
        <v>#VALUE!</v>
      </c>
      <c r="L22" s="18">
        <v>42195438</v>
      </c>
      <c r="M22" s="18" t="s">
        <v>339</v>
      </c>
      <c r="N22" s="18" t="s">
        <v>282</v>
      </c>
      <c r="O22" t="s">
        <v>325</v>
      </c>
    </row>
    <row r="23" spans="1:15" x14ac:dyDescent="0.25">
      <c r="A23" t="s">
        <v>49</v>
      </c>
      <c r="B23" s="18" t="s">
        <v>169</v>
      </c>
      <c r="C23" t="s">
        <v>9</v>
      </c>
      <c r="E23" t="s">
        <v>54</v>
      </c>
      <c r="F23" s="15">
        <v>200</v>
      </c>
      <c r="G23" s="15" t="str">
        <f>_xlfn.XLOOKUP(Tabuľka5[[#This Row],[Položka]],cennik[Položka],cennik[Cena mj bez DPH])</f>
        <v>vyplní uchádzač</v>
      </c>
      <c r="H23" s="15" t="e">
        <f>Tabuľka5[[#This Row],[množstvo]]*Tabuľka5[[#This Row],[cena MJ bez DPH]]</f>
        <v>#VALUE!</v>
      </c>
      <c r="J23" s="15" t="str">
        <f>_xlfn.XLOOKUP(Tabuľka5[[#This Row],[Položka]],cennik[Položka],cennik[Cena mj s DPH])</f>
        <v>vyplní uchádzač</v>
      </c>
      <c r="K23" s="15" t="e">
        <f>Tabuľka5[[#This Row],[množstvo]]*Tabuľka5[[#This Row],[cena MJ s DPH]]</f>
        <v>#VALUE!</v>
      </c>
      <c r="L23" s="18">
        <v>42195438</v>
      </c>
      <c r="M23" s="18" t="s">
        <v>339</v>
      </c>
      <c r="N23" s="18" t="s">
        <v>282</v>
      </c>
      <c r="O23" t="s">
        <v>325</v>
      </c>
    </row>
    <row r="24" spans="1:15" hidden="1" x14ac:dyDescent="0.25">
      <c r="A24" t="s">
        <v>175</v>
      </c>
      <c r="B24" t="s">
        <v>181</v>
      </c>
      <c r="C24" t="s">
        <v>9</v>
      </c>
      <c r="E24" t="s">
        <v>54</v>
      </c>
      <c r="F24">
        <v>70</v>
      </c>
      <c r="G24">
        <f>_xlfn.XLOOKUP(Tabuľka5[[#This Row],[Položka]],cennik[Položka],cennik[Cena mj bez DPH])</f>
        <v>0</v>
      </c>
      <c r="H24">
        <f>Tabuľka5[[#This Row],[množstvo]]*Tabuľka5[[#This Row],[cena MJ bez DPH]]</f>
        <v>0</v>
      </c>
      <c r="J24">
        <f>_xlfn.XLOOKUP(Tabuľka5[[#This Row],[Položka]],cennik[Položka],cennik[Cena mj s DPH])</f>
        <v>0</v>
      </c>
      <c r="K24">
        <f>Tabuľka5[[#This Row],[množstvo]]*Tabuľka5[[#This Row],[cena MJ s DPH]]</f>
        <v>0</v>
      </c>
      <c r="L24">
        <v>42195438</v>
      </c>
      <c r="M24" t="s">
        <v>339</v>
      </c>
      <c r="N24" t="s">
        <v>282</v>
      </c>
      <c r="O24" t="s">
        <v>325</v>
      </c>
    </row>
    <row r="25" spans="1:15" hidden="1" x14ac:dyDescent="0.25">
      <c r="A25" t="s">
        <v>175</v>
      </c>
      <c r="B25" t="s">
        <v>196</v>
      </c>
      <c r="C25" t="s">
        <v>9</v>
      </c>
      <c r="E25" t="s">
        <v>177</v>
      </c>
      <c r="F25">
        <v>120</v>
      </c>
      <c r="G25">
        <f>_xlfn.XLOOKUP(Tabuľka5[[#This Row],[Položka]],cennik[Položka],cennik[Cena mj bez DPH])</f>
        <v>0</v>
      </c>
      <c r="H25">
        <f>Tabuľka5[[#This Row],[množstvo]]*Tabuľka5[[#This Row],[cena MJ bez DPH]]</f>
        <v>0</v>
      </c>
      <c r="J25">
        <f>_xlfn.XLOOKUP(Tabuľka5[[#This Row],[Položka]],cennik[Položka],cennik[Cena mj s DPH])</f>
        <v>0</v>
      </c>
      <c r="K25">
        <f>Tabuľka5[[#This Row],[množstvo]]*Tabuľka5[[#This Row],[cena MJ s DPH]]</f>
        <v>0</v>
      </c>
      <c r="L25">
        <v>42195438</v>
      </c>
      <c r="M25" t="s">
        <v>339</v>
      </c>
      <c r="N25" t="s">
        <v>282</v>
      </c>
      <c r="O25" t="s">
        <v>325</v>
      </c>
    </row>
    <row r="26" spans="1:15" hidden="1" x14ac:dyDescent="0.25">
      <c r="A26" t="s">
        <v>175</v>
      </c>
      <c r="B26" t="s">
        <v>204</v>
      </c>
      <c r="C26" t="s">
        <v>9</v>
      </c>
      <c r="E26" t="s">
        <v>54</v>
      </c>
      <c r="F26">
        <v>20</v>
      </c>
      <c r="G26">
        <f>_xlfn.XLOOKUP(Tabuľka5[[#This Row],[Položka]],cennik[Položka],cennik[Cena mj bez DPH])</f>
        <v>0</v>
      </c>
      <c r="H26">
        <f>Tabuľka5[[#This Row],[množstvo]]*Tabuľka5[[#This Row],[cena MJ bez DPH]]</f>
        <v>0</v>
      </c>
      <c r="J26">
        <f>_xlfn.XLOOKUP(Tabuľka5[[#This Row],[Položka]],cennik[Položka],cennik[Cena mj s DPH])</f>
        <v>0</v>
      </c>
      <c r="K26">
        <f>Tabuľka5[[#This Row],[množstvo]]*Tabuľka5[[#This Row],[cena MJ s DPH]]</f>
        <v>0</v>
      </c>
      <c r="L26">
        <v>42195438</v>
      </c>
      <c r="M26" t="s">
        <v>339</v>
      </c>
      <c r="N26" t="s">
        <v>282</v>
      </c>
      <c r="O26" t="s">
        <v>325</v>
      </c>
    </row>
    <row r="27" spans="1:15" hidden="1" x14ac:dyDescent="0.25">
      <c r="A27" t="s">
        <v>175</v>
      </c>
      <c r="B27" t="s">
        <v>206</v>
      </c>
      <c r="C27" t="s">
        <v>9</v>
      </c>
      <c r="E27" t="s">
        <v>51</v>
      </c>
      <c r="F27">
        <v>80</v>
      </c>
      <c r="G27">
        <f>_xlfn.XLOOKUP(Tabuľka5[[#This Row],[Položka]],cennik[Položka],cennik[Cena mj bez DPH])</f>
        <v>0</v>
      </c>
      <c r="H27">
        <f>Tabuľka5[[#This Row],[množstvo]]*Tabuľka5[[#This Row],[cena MJ bez DPH]]</f>
        <v>0</v>
      </c>
      <c r="J27">
        <f>_xlfn.XLOOKUP(Tabuľka5[[#This Row],[Položka]],cennik[Položka],cennik[Cena mj s DPH])</f>
        <v>0</v>
      </c>
      <c r="K27">
        <f>Tabuľka5[[#This Row],[množstvo]]*Tabuľka5[[#This Row],[cena MJ s DPH]]</f>
        <v>0</v>
      </c>
      <c r="L27">
        <v>42195438</v>
      </c>
      <c r="M27" t="s">
        <v>339</v>
      </c>
      <c r="N27" t="s">
        <v>282</v>
      </c>
      <c r="O27" t="s">
        <v>325</v>
      </c>
    </row>
    <row r="28" spans="1:15" hidden="1" x14ac:dyDescent="0.25">
      <c r="A28" t="s">
        <v>175</v>
      </c>
      <c r="B28" t="s">
        <v>212</v>
      </c>
      <c r="C28" t="s">
        <v>9</v>
      </c>
      <c r="E28" t="s">
        <v>54</v>
      </c>
      <c r="F28">
        <v>5</v>
      </c>
      <c r="G28">
        <f>_xlfn.XLOOKUP(Tabuľka5[[#This Row],[Položka]],cennik[Položka],cennik[Cena mj bez DPH])</f>
        <v>0</v>
      </c>
      <c r="H28">
        <f>Tabuľka5[[#This Row],[množstvo]]*Tabuľka5[[#This Row],[cena MJ bez DPH]]</f>
        <v>0</v>
      </c>
      <c r="J28">
        <f>_xlfn.XLOOKUP(Tabuľka5[[#This Row],[Položka]],cennik[Položka],cennik[Cena mj s DPH])</f>
        <v>0</v>
      </c>
      <c r="K28">
        <f>Tabuľka5[[#This Row],[množstvo]]*Tabuľka5[[#This Row],[cena MJ s DPH]]</f>
        <v>0</v>
      </c>
      <c r="L28">
        <v>42195438</v>
      </c>
      <c r="M28" t="s">
        <v>339</v>
      </c>
      <c r="N28" t="s">
        <v>282</v>
      </c>
      <c r="O28" t="s">
        <v>325</v>
      </c>
    </row>
    <row r="29" spans="1:15" hidden="1" x14ac:dyDescent="0.25">
      <c r="A29" t="s">
        <v>175</v>
      </c>
      <c r="B29" t="s">
        <v>228</v>
      </c>
      <c r="C29" t="s">
        <v>9</v>
      </c>
      <c r="E29" t="s">
        <v>51</v>
      </c>
      <c r="F29">
        <v>200</v>
      </c>
      <c r="G29">
        <f>_xlfn.XLOOKUP(Tabuľka5[[#This Row],[Položka]],cennik[Položka],cennik[Cena mj bez DPH])</f>
        <v>0</v>
      </c>
      <c r="H29">
        <f>Tabuľka5[[#This Row],[množstvo]]*Tabuľka5[[#This Row],[cena MJ bez DPH]]</f>
        <v>0</v>
      </c>
      <c r="J29">
        <f>_xlfn.XLOOKUP(Tabuľka5[[#This Row],[Položka]],cennik[Položka],cennik[Cena mj s DPH])</f>
        <v>0</v>
      </c>
      <c r="K29">
        <f>Tabuľka5[[#This Row],[množstvo]]*Tabuľka5[[#This Row],[cena MJ s DPH]]</f>
        <v>0</v>
      </c>
      <c r="L29">
        <v>42195438</v>
      </c>
      <c r="M29" t="s">
        <v>339</v>
      </c>
      <c r="N29" t="s">
        <v>282</v>
      </c>
      <c r="O29" t="s">
        <v>325</v>
      </c>
    </row>
    <row r="30" spans="1:15" hidden="1" x14ac:dyDescent="0.25">
      <c r="A30" t="s">
        <v>175</v>
      </c>
      <c r="B30" t="s">
        <v>229</v>
      </c>
      <c r="C30" t="s">
        <v>9</v>
      </c>
      <c r="E30" t="s">
        <v>54</v>
      </c>
      <c r="F30">
        <v>3</v>
      </c>
      <c r="G30">
        <f>_xlfn.XLOOKUP(Tabuľka5[[#This Row],[Položka]],cennik[Položka],cennik[Cena mj bez DPH])</f>
        <v>0</v>
      </c>
      <c r="H30">
        <f>Tabuľka5[[#This Row],[množstvo]]*Tabuľka5[[#This Row],[cena MJ bez DPH]]</f>
        <v>0</v>
      </c>
      <c r="J30">
        <f>_xlfn.XLOOKUP(Tabuľka5[[#This Row],[Položka]],cennik[Položka],cennik[Cena mj s DPH])</f>
        <v>0</v>
      </c>
      <c r="K30">
        <f>Tabuľka5[[#This Row],[množstvo]]*Tabuľka5[[#This Row],[cena MJ s DPH]]</f>
        <v>0</v>
      </c>
      <c r="L30">
        <v>42195438</v>
      </c>
      <c r="M30" t="s">
        <v>339</v>
      </c>
      <c r="N30" t="s">
        <v>282</v>
      </c>
      <c r="O30" t="s">
        <v>325</v>
      </c>
    </row>
    <row r="31" spans="1:15" hidden="1" x14ac:dyDescent="0.25">
      <c r="A31" t="s">
        <v>175</v>
      </c>
      <c r="B31" t="s">
        <v>240</v>
      </c>
      <c r="C31" t="s">
        <v>9</v>
      </c>
      <c r="E31" t="s">
        <v>54</v>
      </c>
      <c r="F31">
        <v>150</v>
      </c>
      <c r="G31">
        <f>_xlfn.XLOOKUP(Tabuľka5[[#This Row],[Položka]],cennik[Položka],cennik[Cena mj bez DPH])</f>
        <v>0</v>
      </c>
      <c r="H31">
        <f>Tabuľka5[[#This Row],[množstvo]]*Tabuľka5[[#This Row],[cena MJ bez DPH]]</f>
        <v>0</v>
      </c>
      <c r="J31">
        <f>_xlfn.XLOOKUP(Tabuľka5[[#This Row],[Položka]],cennik[Položka],cennik[Cena mj s DPH])</f>
        <v>0</v>
      </c>
      <c r="K31">
        <f>Tabuľka5[[#This Row],[množstvo]]*Tabuľka5[[#This Row],[cena MJ s DPH]]</f>
        <v>0</v>
      </c>
      <c r="L31">
        <v>42195438</v>
      </c>
      <c r="M31" t="s">
        <v>339</v>
      </c>
      <c r="N31" t="s">
        <v>282</v>
      </c>
      <c r="O31" t="s">
        <v>325</v>
      </c>
    </row>
    <row r="32" spans="1:15" hidden="1" x14ac:dyDescent="0.25">
      <c r="A32" t="s">
        <v>175</v>
      </c>
      <c r="B32" t="s">
        <v>259</v>
      </c>
      <c r="C32" t="s">
        <v>9</v>
      </c>
      <c r="E32" t="s">
        <v>54</v>
      </c>
      <c r="F32">
        <v>20</v>
      </c>
      <c r="G32">
        <f>_xlfn.XLOOKUP(Tabuľka5[[#This Row],[Položka]],cennik[Položka],cennik[Cena mj bez DPH])</f>
        <v>0</v>
      </c>
      <c r="H32">
        <f>Tabuľka5[[#This Row],[množstvo]]*Tabuľka5[[#This Row],[cena MJ bez DPH]]</f>
        <v>0</v>
      </c>
      <c r="J32">
        <f>_xlfn.XLOOKUP(Tabuľka5[[#This Row],[Položka]],cennik[Položka],cennik[Cena mj s DPH])</f>
        <v>0</v>
      </c>
      <c r="K32">
        <f>Tabuľka5[[#This Row],[množstvo]]*Tabuľka5[[#This Row],[cena MJ s DPH]]</f>
        <v>0</v>
      </c>
      <c r="L32">
        <v>42195438</v>
      </c>
      <c r="M32" t="s">
        <v>339</v>
      </c>
      <c r="N32" t="s">
        <v>282</v>
      </c>
      <c r="O32" t="s">
        <v>325</v>
      </c>
    </row>
    <row r="33" spans="1:15" hidden="1" x14ac:dyDescent="0.25">
      <c r="A33" t="s">
        <v>175</v>
      </c>
      <c r="B33" t="s">
        <v>260</v>
      </c>
      <c r="C33" t="s">
        <v>9</v>
      </c>
      <c r="E33" t="s">
        <v>54</v>
      </c>
      <c r="F33">
        <v>60</v>
      </c>
      <c r="G33">
        <f>_xlfn.XLOOKUP(Tabuľka5[[#This Row],[Položka]],cennik[Položka],cennik[Cena mj bez DPH])</f>
        <v>0</v>
      </c>
      <c r="H33">
        <f>Tabuľka5[[#This Row],[množstvo]]*Tabuľka5[[#This Row],[cena MJ bez DPH]]</f>
        <v>0</v>
      </c>
      <c r="J33">
        <f>_xlfn.XLOOKUP(Tabuľka5[[#This Row],[Položka]],cennik[Položka],cennik[Cena mj s DPH])</f>
        <v>0</v>
      </c>
      <c r="K33">
        <f>Tabuľka5[[#This Row],[množstvo]]*Tabuľka5[[#This Row],[cena MJ s DPH]]</f>
        <v>0</v>
      </c>
      <c r="L33">
        <v>42195438</v>
      </c>
      <c r="M33" t="s">
        <v>339</v>
      </c>
      <c r="N33" t="s">
        <v>282</v>
      </c>
      <c r="O33" t="s">
        <v>325</v>
      </c>
    </row>
    <row r="34" spans="1:15" hidden="1" x14ac:dyDescent="0.25">
      <c r="A34" t="s">
        <v>175</v>
      </c>
      <c r="B34" t="s">
        <v>264</v>
      </c>
      <c r="C34" t="s">
        <v>9</v>
      </c>
      <c r="E34" t="s">
        <v>54</v>
      </c>
      <c r="F34">
        <v>5</v>
      </c>
      <c r="G34">
        <f>_xlfn.XLOOKUP(Tabuľka5[[#This Row],[Položka]],cennik[Položka],cennik[Cena mj bez DPH])</f>
        <v>0</v>
      </c>
      <c r="H34">
        <f>Tabuľka5[[#This Row],[množstvo]]*Tabuľka5[[#This Row],[cena MJ bez DPH]]</f>
        <v>0</v>
      </c>
      <c r="J34">
        <f>_xlfn.XLOOKUP(Tabuľka5[[#This Row],[Položka]],cennik[Položka],cennik[Cena mj s DPH])</f>
        <v>0</v>
      </c>
      <c r="K34">
        <f>Tabuľka5[[#This Row],[množstvo]]*Tabuľka5[[#This Row],[cena MJ s DPH]]</f>
        <v>0</v>
      </c>
      <c r="L34">
        <v>42195438</v>
      </c>
      <c r="M34" t="s">
        <v>339</v>
      </c>
      <c r="N34" t="s">
        <v>282</v>
      </c>
      <c r="O34" t="s">
        <v>325</v>
      </c>
    </row>
    <row r="35" spans="1:15" hidden="1" x14ac:dyDescent="0.25">
      <c r="A35" t="s">
        <v>175</v>
      </c>
      <c r="B35" t="s">
        <v>268</v>
      </c>
      <c r="C35" t="s">
        <v>9</v>
      </c>
      <c r="E35" t="s">
        <v>54</v>
      </c>
      <c r="F35">
        <v>40</v>
      </c>
      <c r="G35">
        <f>_xlfn.XLOOKUP(Tabuľka5[[#This Row],[Položka]],cennik[Položka],cennik[Cena mj bez DPH])</f>
        <v>0</v>
      </c>
      <c r="H35">
        <f>Tabuľka5[[#This Row],[množstvo]]*Tabuľka5[[#This Row],[cena MJ bez DPH]]</f>
        <v>0</v>
      </c>
      <c r="J35">
        <f>_xlfn.XLOOKUP(Tabuľka5[[#This Row],[Položka]],cennik[Položka],cennik[Cena mj s DPH])</f>
        <v>0</v>
      </c>
      <c r="K35">
        <f>Tabuľka5[[#This Row],[množstvo]]*Tabuľka5[[#This Row],[cena MJ s DPH]]</f>
        <v>0</v>
      </c>
      <c r="L35">
        <v>42195438</v>
      </c>
      <c r="M35" t="s">
        <v>339</v>
      </c>
      <c r="N35" t="s">
        <v>282</v>
      </c>
      <c r="O35" t="s">
        <v>325</v>
      </c>
    </row>
    <row r="36" spans="1:15" hidden="1" x14ac:dyDescent="0.25">
      <c r="A36" t="s">
        <v>7</v>
      </c>
      <c r="B36" t="s">
        <v>8</v>
      </c>
      <c r="C36" t="s">
        <v>9</v>
      </c>
      <c r="E36" t="s">
        <v>10</v>
      </c>
      <c r="F36">
        <v>600</v>
      </c>
      <c r="G36">
        <f>_xlfn.XLOOKUP(Tabuľka5[[#This Row],[Položka]],cennik[Položka],cennik[Cena mj bez DPH])</f>
        <v>0</v>
      </c>
      <c r="H36">
        <f>Tabuľka5[[#This Row],[množstvo]]*Tabuľka5[[#This Row],[cena MJ bez DPH]]</f>
        <v>0</v>
      </c>
      <c r="J36">
        <f>_xlfn.XLOOKUP(Tabuľka5[[#This Row],[Položka]],cennik[Položka],cennik[Cena mj s DPH])</f>
        <v>0</v>
      </c>
      <c r="K36">
        <f>Tabuľka5[[#This Row],[množstvo]]*Tabuľka5[[#This Row],[cena MJ s DPH]]</f>
        <v>0</v>
      </c>
      <c r="L36">
        <v>37956469</v>
      </c>
      <c r="M36" t="s">
        <v>343</v>
      </c>
      <c r="N36" t="s">
        <v>284</v>
      </c>
      <c r="O36" t="s">
        <v>325</v>
      </c>
    </row>
    <row r="37" spans="1:15" hidden="1" x14ac:dyDescent="0.25">
      <c r="A37" t="s">
        <v>7</v>
      </c>
      <c r="B37" t="s">
        <v>13</v>
      </c>
      <c r="C37" t="s">
        <v>9</v>
      </c>
      <c r="E37" t="s">
        <v>12</v>
      </c>
      <c r="F37">
        <v>50</v>
      </c>
      <c r="G37">
        <f>_xlfn.XLOOKUP(Tabuľka5[[#This Row],[Položka]],cennik[Položka],cennik[Cena mj bez DPH])</f>
        <v>0</v>
      </c>
      <c r="H37">
        <f>Tabuľka5[[#This Row],[množstvo]]*Tabuľka5[[#This Row],[cena MJ bez DPH]]</f>
        <v>0</v>
      </c>
      <c r="J37">
        <f>_xlfn.XLOOKUP(Tabuľka5[[#This Row],[Položka]],cennik[Položka],cennik[Cena mj s DPH])</f>
        <v>0</v>
      </c>
      <c r="K37">
        <f>Tabuľka5[[#This Row],[množstvo]]*Tabuľka5[[#This Row],[cena MJ s DPH]]</f>
        <v>0</v>
      </c>
      <c r="L37">
        <v>37956469</v>
      </c>
      <c r="M37" t="s">
        <v>343</v>
      </c>
      <c r="N37" t="s">
        <v>284</v>
      </c>
      <c r="O37" t="s">
        <v>325</v>
      </c>
    </row>
    <row r="38" spans="1:15" hidden="1" x14ac:dyDescent="0.25">
      <c r="A38" t="s">
        <v>7</v>
      </c>
      <c r="B38" t="s">
        <v>14</v>
      </c>
      <c r="C38" t="s">
        <v>15</v>
      </c>
      <c r="D38" t="s">
        <v>16</v>
      </c>
      <c r="E38" t="s">
        <v>12</v>
      </c>
      <c r="F38">
        <v>200</v>
      </c>
      <c r="G38">
        <f>_xlfn.XLOOKUP(Tabuľka5[[#This Row],[Položka]],cennik[Položka],cennik[Cena mj bez DPH])</f>
        <v>0</v>
      </c>
      <c r="H38">
        <f>Tabuľka5[[#This Row],[množstvo]]*Tabuľka5[[#This Row],[cena MJ bez DPH]]</f>
        <v>0</v>
      </c>
      <c r="J38">
        <f>_xlfn.XLOOKUP(Tabuľka5[[#This Row],[Položka]],cennik[Položka],cennik[Cena mj s DPH])</f>
        <v>0</v>
      </c>
      <c r="K38">
        <f>Tabuľka5[[#This Row],[množstvo]]*Tabuľka5[[#This Row],[cena MJ s DPH]]</f>
        <v>0</v>
      </c>
      <c r="L38">
        <v>37956469</v>
      </c>
      <c r="M38" t="s">
        <v>343</v>
      </c>
      <c r="N38" t="s">
        <v>284</v>
      </c>
      <c r="O38" t="s">
        <v>325</v>
      </c>
    </row>
    <row r="39" spans="1:15" hidden="1" x14ac:dyDescent="0.25">
      <c r="A39" t="s">
        <v>7</v>
      </c>
      <c r="B39" t="s">
        <v>17</v>
      </c>
      <c r="C39" t="s">
        <v>9</v>
      </c>
      <c r="E39" t="s">
        <v>12</v>
      </c>
      <c r="F39">
        <v>25</v>
      </c>
      <c r="G39">
        <f>_xlfn.XLOOKUP(Tabuľka5[[#This Row],[Položka]],cennik[Položka],cennik[Cena mj bez DPH])</f>
        <v>0</v>
      </c>
      <c r="H39">
        <f>Tabuľka5[[#This Row],[množstvo]]*Tabuľka5[[#This Row],[cena MJ bez DPH]]</f>
        <v>0</v>
      </c>
      <c r="J39">
        <f>_xlfn.XLOOKUP(Tabuľka5[[#This Row],[Položka]],cennik[Položka],cennik[Cena mj s DPH])</f>
        <v>0</v>
      </c>
      <c r="K39">
        <f>Tabuľka5[[#This Row],[množstvo]]*Tabuľka5[[#This Row],[cena MJ s DPH]]</f>
        <v>0</v>
      </c>
      <c r="L39">
        <v>37956469</v>
      </c>
      <c r="M39" t="s">
        <v>343</v>
      </c>
      <c r="N39" t="s">
        <v>284</v>
      </c>
      <c r="O39" t="s">
        <v>325</v>
      </c>
    </row>
    <row r="40" spans="1:15" hidden="1" x14ac:dyDescent="0.25">
      <c r="A40" t="s">
        <v>7</v>
      </c>
      <c r="B40" t="s">
        <v>18</v>
      </c>
      <c r="C40" t="s">
        <v>9</v>
      </c>
      <c r="E40" t="s">
        <v>10</v>
      </c>
      <c r="F40">
        <v>30</v>
      </c>
      <c r="G40">
        <f>_xlfn.XLOOKUP(Tabuľka5[[#This Row],[Položka]],cennik[Položka],cennik[Cena mj bez DPH])</f>
        <v>0</v>
      </c>
      <c r="H40">
        <f>Tabuľka5[[#This Row],[množstvo]]*Tabuľka5[[#This Row],[cena MJ bez DPH]]</f>
        <v>0</v>
      </c>
      <c r="J40">
        <f>_xlfn.XLOOKUP(Tabuľka5[[#This Row],[Položka]],cennik[Položka],cennik[Cena mj s DPH])</f>
        <v>0</v>
      </c>
      <c r="K40">
        <f>Tabuľka5[[#This Row],[množstvo]]*Tabuľka5[[#This Row],[cena MJ s DPH]]</f>
        <v>0</v>
      </c>
      <c r="L40">
        <v>37956469</v>
      </c>
      <c r="M40" t="s">
        <v>343</v>
      </c>
      <c r="N40" t="s">
        <v>284</v>
      </c>
      <c r="O40" t="s">
        <v>325</v>
      </c>
    </row>
    <row r="41" spans="1:15" hidden="1" x14ac:dyDescent="0.25">
      <c r="A41" t="s">
        <v>7</v>
      </c>
      <c r="B41" t="s">
        <v>19</v>
      </c>
      <c r="C41" t="s">
        <v>9</v>
      </c>
      <c r="E41" t="s">
        <v>10</v>
      </c>
      <c r="F41">
        <v>100</v>
      </c>
      <c r="G41">
        <f>_xlfn.XLOOKUP(Tabuľka5[[#This Row],[Položka]],cennik[Položka],cennik[Cena mj bez DPH])</f>
        <v>0</v>
      </c>
      <c r="H41">
        <f>Tabuľka5[[#This Row],[množstvo]]*Tabuľka5[[#This Row],[cena MJ bez DPH]]</f>
        <v>0</v>
      </c>
      <c r="J41">
        <f>_xlfn.XLOOKUP(Tabuľka5[[#This Row],[Položka]],cennik[Položka],cennik[Cena mj s DPH])</f>
        <v>0</v>
      </c>
      <c r="K41">
        <f>Tabuľka5[[#This Row],[množstvo]]*Tabuľka5[[#This Row],[cena MJ s DPH]]</f>
        <v>0</v>
      </c>
      <c r="L41">
        <v>37956469</v>
      </c>
      <c r="M41" t="s">
        <v>343</v>
      </c>
      <c r="N41" t="s">
        <v>284</v>
      </c>
      <c r="O41" t="s">
        <v>325</v>
      </c>
    </row>
    <row r="42" spans="1:15" hidden="1" x14ac:dyDescent="0.25">
      <c r="A42" t="s">
        <v>7</v>
      </c>
      <c r="B42" t="s">
        <v>20</v>
      </c>
      <c r="C42" t="s">
        <v>9</v>
      </c>
      <c r="E42" t="s">
        <v>12</v>
      </c>
      <c r="F42">
        <v>200</v>
      </c>
      <c r="G42">
        <f>_xlfn.XLOOKUP(Tabuľka5[[#This Row],[Položka]],cennik[Položka],cennik[Cena mj bez DPH])</f>
        <v>0</v>
      </c>
      <c r="H42">
        <f>Tabuľka5[[#This Row],[množstvo]]*Tabuľka5[[#This Row],[cena MJ bez DPH]]</f>
        <v>0</v>
      </c>
      <c r="J42">
        <f>_xlfn.XLOOKUP(Tabuľka5[[#This Row],[Položka]],cennik[Položka],cennik[Cena mj s DPH])</f>
        <v>0</v>
      </c>
      <c r="K42">
        <f>Tabuľka5[[#This Row],[množstvo]]*Tabuľka5[[#This Row],[cena MJ s DPH]]</f>
        <v>0</v>
      </c>
      <c r="L42">
        <v>37956469</v>
      </c>
      <c r="M42" t="s">
        <v>343</v>
      </c>
      <c r="N42" t="s">
        <v>284</v>
      </c>
      <c r="O42" t="s">
        <v>325</v>
      </c>
    </row>
    <row r="43" spans="1:15" hidden="1" x14ac:dyDescent="0.25">
      <c r="A43" t="s">
        <v>7</v>
      </c>
      <c r="B43" t="s">
        <v>21</v>
      </c>
      <c r="C43" t="s">
        <v>9</v>
      </c>
      <c r="D43" t="s">
        <v>22</v>
      </c>
      <c r="E43" t="s">
        <v>12</v>
      </c>
      <c r="F43">
        <v>300</v>
      </c>
      <c r="G43">
        <f>_xlfn.XLOOKUP(Tabuľka5[[#This Row],[Položka]],cennik[Položka],cennik[Cena mj bez DPH])</f>
        <v>0</v>
      </c>
      <c r="H43">
        <f>Tabuľka5[[#This Row],[množstvo]]*Tabuľka5[[#This Row],[cena MJ bez DPH]]</f>
        <v>0</v>
      </c>
      <c r="J43">
        <f>_xlfn.XLOOKUP(Tabuľka5[[#This Row],[Položka]],cennik[Položka],cennik[Cena mj s DPH])</f>
        <v>0</v>
      </c>
      <c r="K43">
        <f>Tabuľka5[[#This Row],[množstvo]]*Tabuľka5[[#This Row],[cena MJ s DPH]]</f>
        <v>0</v>
      </c>
      <c r="L43">
        <v>37956469</v>
      </c>
      <c r="M43" t="s">
        <v>343</v>
      </c>
      <c r="N43" t="s">
        <v>284</v>
      </c>
      <c r="O43" t="s">
        <v>325</v>
      </c>
    </row>
    <row r="44" spans="1:15" hidden="1" x14ac:dyDescent="0.25">
      <c r="A44" t="s">
        <v>7</v>
      </c>
      <c r="B44" t="s">
        <v>23</v>
      </c>
      <c r="C44" t="s">
        <v>9</v>
      </c>
      <c r="E44" t="s">
        <v>12</v>
      </c>
      <c r="F44">
        <v>300</v>
      </c>
      <c r="G44">
        <f>_xlfn.XLOOKUP(Tabuľka5[[#This Row],[Položka]],cennik[Položka],cennik[Cena mj bez DPH])</f>
        <v>0</v>
      </c>
      <c r="H44">
        <f>Tabuľka5[[#This Row],[množstvo]]*Tabuľka5[[#This Row],[cena MJ bez DPH]]</f>
        <v>0</v>
      </c>
      <c r="J44">
        <f>_xlfn.XLOOKUP(Tabuľka5[[#This Row],[Položka]],cennik[Položka],cennik[Cena mj s DPH])</f>
        <v>0</v>
      </c>
      <c r="K44">
        <f>Tabuľka5[[#This Row],[množstvo]]*Tabuľka5[[#This Row],[cena MJ s DPH]]</f>
        <v>0</v>
      </c>
      <c r="L44">
        <v>37956469</v>
      </c>
      <c r="M44" t="s">
        <v>343</v>
      </c>
      <c r="N44" t="s">
        <v>284</v>
      </c>
      <c r="O44" t="s">
        <v>325</v>
      </c>
    </row>
    <row r="45" spans="1:15" hidden="1" x14ac:dyDescent="0.25">
      <c r="A45" t="s">
        <v>7</v>
      </c>
      <c r="B45" t="s">
        <v>24</v>
      </c>
      <c r="C45" t="s">
        <v>15</v>
      </c>
      <c r="E45" t="s">
        <v>12</v>
      </c>
      <c r="F45">
        <v>2000</v>
      </c>
      <c r="G45">
        <f>_xlfn.XLOOKUP(Tabuľka5[[#This Row],[Položka]],cennik[Položka],cennik[Cena mj bez DPH])</f>
        <v>0</v>
      </c>
      <c r="H45">
        <f>Tabuľka5[[#This Row],[množstvo]]*Tabuľka5[[#This Row],[cena MJ bez DPH]]</f>
        <v>0</v>
      </c>
      <c r="J45">
        <f>_xlfn.XLOOKUP(Tabuľka5[[#This Row],[Položka]],cennik[Položka],cennik[Cena mj s DPH])</f>
        <v>0</v>
      </c>
      <c r="K45">
        <f>Tabuľka5[[#This Row],[množstvo]]*Tabuľka5[[#This Row],[cena MJ s DPH]]</f>
        <v>0</v>
      </c>
      <c r="L45">
        <v>37956469</v>
      </c>
      <c r="M45" t="s">
        <v>343</v>
      </c>
      <c r="N45" t="s">
        <v>284</v>
      </c>
      <c r="O45" t="s">
        <v>325</v>
      </c>
    </row>
    <row r="46" spans="1:15" hidden="1" x14ac:dyDescent="0.25">
      <c r="A46" t="s">
        <v>7</v>
      </c>
      <c r="B46" t="s">
        <v>26</v>
      </c>
      <c r="C46" t="s">
        <v>9</v>
      </c>
      <c r="D46" t="s">
        <v>27</v>
      </c>
      <c r="E46" t="s">
        <v>12</v>
      </c>
      <c r="F46">
        <v>200</v>
      </c>
      <c r="G46">
        <f>_xlfn.XLOOKUP(Tabuľka5[[#This Row],[Položka]],cennik[Položka],cennik[Cena mj bez DPH])</f>
        <v>0</v>
      </c>
      <c r="H46">
        <f>Tabuľka5[[#This Row],[množstvo]]*Tabuľka5[[#This Row],[cena MJ bez DPH]]</f>
        <v>0</v>
      </c>
      <c r="J46">
        <f>_xlfn.XLOOKUP(Tabuľka5[[#This Row],[Položka]],cennik[Položka],cennik[Cena mj s DPH])</f>
        <v>0</v>
      </c>
      <c r="K46">
        <f>Tabuľka5[[#This Row],[množstvo]]*Tabuľka5[[#This Row],[cena MJ s DPH]]</f>
        <v>0</v>
      </c>
      <c r="L46">
        <v>37956469</v>
      </c>
      <c r="M46" t="s">
        <v>343</v>
      </c>
      <c r="N46" t="s">
        <v>284</v>
      </c>
      <c r="O46" t="s">
        <v>325</v>
      </c>
    </row>
    <row r="47" spans="1:15" hidden="1" x14ac:dyDescent="0.25">
      <c r="A47" t="s">
        <v>7</v>
      </c>
      <c r="B47" t="s">
        <v>28</v>
      </c>
      <c r="C47" t="s">
        <v>9</v>
      </c>
      <c r="E47" t="s">
        <v>12</v>
      </c>
      <c r="F47">
        <v>100</v>
      </c>
      <c r="G47">
        <f>_xlfn.XLOOKUP(Tabuľka5[[#This Row],[Položka]],cennik[Položka],cennik[Cena mj bez DPH])</f>
        <v>0</v>
      </c>
      <c r="H47">
        <f>Tabuľka5[[#This Row],[množstvo]]*Tabuľka5[[#This Row],[cena MJ bez DPH]]</f>
        <v>0</v>
      </c>
      <c r="J47">
        <f>_xlfn.XLOOKUP(Tabuľka5[[#This Row],[Položka]],cennik[Položka],cennik[Cena mj s DPH])</f>
        <v>0</v>
      </c>
      <c r="K47">
        <f>Tabuľka5[[#This Row],[množstvo]]*Tabuľka5[[#This Row],[cena MJ s DPH]]</f>
        <v>0</v>
      </c>
      <c r="L47">
        <v>37956469</v>
      </c>
      <c r="M47" t="s">
        <v>343</v>
      </c>
      <c r="N47" t="s">
        <v>284</v>
      </c>
      <c r="O47" t="s">
        <v>325</v>
      </c>
    </row>
    <row r="48" spans="1:15" hidden="1" x14ac:dyDescent="0.25">
      <c r="A48" t="s">
        <v>7</v>
      </c>
      <c r="B48" t="s">
        <v>29</v>
      </c>
      <c r="C48" t="s">
        <v>9</v>
      </c>
      <c r="E48" t="s">
        <v>12</v>
      </c>
      <c r="F48">
        <v>100</v>
      </c>
      <c r="G48">
        <f>_xlfn.XLOOKUP(Tabuľka5[[#This Row],[Položka]],cennik[Položka],cennik[Cena mj bez DPH])</f>
        <v>0</v>
      </c>
      <c r="H48">
        <f>Tabuľka5[[#This Row],[množstvo]]*Tabuľka5[[#This Row],[cena MJ bez DPH]]</f>
        <v>0</v>
      </c>
      <c r="J48">
        <f>_xlfn.XLOOKUP(Tabuľka5[[#This Row],[Položka]],cennik[Položka],cennik[Cena mj s DPH])</f>
        <v>0</v>
      </c>
      <c r="K48">
        <f>Tabuľka5[[#This Row],[množstvo]]*Tabuľka5[[#This Row],[cena MJ s DPH]]</f>
        <v>0</v>
      </c>
      <c r="L48">
        <v>37956469</v>
      </c>
      <c r="M48" t="s">
        <v>343</v>
      </c>
      <c r="N48" t="s">
        <v>284</v>
      </c>
      <c r="O48" t="s">
        <v>325</v>
      </c>
    </row>
    <row r="49" spans="1:15" hidden="1" x14ac:dyDescent="0.25">
      <c r="A49" t="s">
        <v>7</v>
      </c>
      <c r="B49" t="s">
        <v>30</v>
      </c>
      <c r="C49" t="s">
        <v>9</v>
      </c>
      <c r="E49" t="s">
        <v>12</v>
      </c>
      <c r="F49">
        <v>50</v>
      </c>
      <c r="G49">
        <f>_xlfn.XLOOKUP(Tabuľka5[[#This Row],[Položka]],cennik[Položka],cennik[Cena mj bez DPH])</f>
        <v>0</v>
      </c>
      <c r="H49">
        <f>Tabuľka5[[#This Row],[množstvo]]*Tabuľka5[[#This Row],[cena MJ bez DPH]]</f>
        <v>0</v>
      </c>
      <c r="J49">
        <f>_xlfn.XLOOKUP(Tabuľka5[[#This Row],[Položka]],cennik[Položka],cennik[Cena mj s DPH])</f>
        <v>0</v>
      </c>
      <c r="K49">
        <f>Tabuľka5[[#This Row],[množstvo]]*Tabuľka5[[#This Row],[cena MJ s DPH]]</f>
        <v>0</v>
      </c>
      <c r="L49">
        <v>37956469</v>
      </c>
      <c r="M49" t="s">
        <v>343</v>
      </c>
      <c r="N49" t="s">
        <v>284</v>
      </c>
      <c r="O49" t="s">
        <v>325</v>
      </c>
    </row>
    <row r="50" spans="1:15" hidden="1" x14ac:dyDescent="0.25">
      <c r="A50" t="s">
        <v>7</v>
      </c>
      <c r="B50" t="s">
        <v>31</v>
      </c>
      <c r="C50" t="s">
        <v>9</v>
      </c>
      <c r="D50" t="s">
        <v>32</v>
      </c>
      <c r="E50" t="s">
        <v>12</v>
      </c>
      <c r="F50">
        <v>50</v>
      </c>
      <c r="G50">
        <f>_xlfn.XLOOKUP(Tabuľka5[[#This Row],[Položka]],cennik[Položka],cennik[Cena mj bez DPH])</f>
        <v>0</v>
      </c>
      <c r="H50">
        <f>Tabuľka5[[#This Row],[množstvo]]*Tabuľka5[[#This Row],[cena MJ bez DPH]]</f>
        <v>0</v>
      </c>
      <c r="J50">
        <f>_xlfn.XLOOKUP(Tabuľka5[[#This Row],[Položka]],cennik[Položka],cennik[Cena mj s DPH])</f>
        <v>0</v>
      </c>
      <c r="K50">
        <f>Tabuľka5[[#This Row],[množstvo]]*Tabuľka5[[#This Row],[cena MJ s DPH]]</f>
        <v>0</v>
      </c>
      <c r="L50">
        <v>37956469</v>
      </c>
      <c r="M50" t="s">
        <v>343</v>
      </c>
      <c r="N50" t="s">
        <v>284</v>
      </c>
      <c r="O50" t="s">
        <v>325</v>
      </c>
    </row>
    <row r="51" spans="1:15" hidden="1" x14ac:dyDescent="0.25">
      <c r="A51" t="s">
        <v>7</v>
      </c>
      <c r="B51" t="s">
        <v>33</v>
      </c>
      <c r="C51" t="s">
        <v>9</v>
      </c>
      <c r="D51" t="s">
        <v>34</v>
      </c>
      <c r="E51" t="s">
        <v>12</v>
      </c>
      <c r="F51">
        <v>300</v>
      </c>
      <c r="G51">
        <f>_xlfn.XLOOKUP(Tabuľka5[[#This Row],[Položka]],cennik[Položka],cennik[Cena mj bez DPH])</f>
        <v>0</v>
      </c>
      <c r="H51">
        <f>Tabuľka5[[#This Row],[množstvo]]*Tabuľka5[[#This Row],[cena MJ bez DPH]]</f>
        <v>0</v>
      </c>
      <c r="J51">
        <f>_xlfn.XLOOKUP(Tabuľka5[[#This Row],[Položka]],cennik[Položka],cennik[Cena mj s DPH])</f>
        <v>0</v>
      </c>
      <c r="K51">
        <f>Tabuľka5[[#This Row],[množstvo]]*Tabuľka5[[#This Row],[cena MJ s DPH]]</f>
        <v>0</v>
      </c>
      <c r="L51">
        <v>37956469</v>
      </c>
      <c r="M51" t="s">
        <v>343</v>
      </c>
      <c r="N51" t="s">
        <v>284</v>
      </c>
      <c r="O51" t="s">
        <v>325</v>
      </c>
    </row>
    <row r="52" spans="1:15" hidden="1" x14ac:dyDescent="0.25">
      <c r="A52" t="s">
        <v>7</v>
      </c>
      <c r="B52" t="s">
        <v>37</v>
      </c>
      <c r="C52" t="s">
        <v>9</v>
      </c>
      <c r="E52" t="s">
        <v>12</v>
      </c>
      <c r="F52">
        <v>50</v>
      </c>
      <c r="G52">
        <f>_xlfn.XLOOKUP(Tabuľka5[[#This Row],[Položka]],cennik[Položka],cennik[Cena mj bez DPH])</f>
        <v>0</v>
      </c>
      <c r="H52">
        <f>Tabuľka5[[#This Row],[množstvo]]*Tabuľka5[[#This Row],[cena MJ bez DPH]]</f>
        <v>0</v>
      </c>
      <c r="J52">
        <f>_xlfn.XLOOKUP(Tabuľka5[[#This Row],[Položka]],cennik[Položka],cennik[Cena mj s DPH])</f>
        <v>0</v>
      </c>
      <c r="K52">
        <f>Tabuľka5[[#This Row],[množstvo]]*Tabuľka5[[#This Row],[cena MJ s DPH]]</f>
        <v>0</v>
      </c>
      <c r="L52">
        <v>37956469</v>
      </c>
      <c r="M52" t="s">
        <v>343</v>
      </c>
      <c r="N52" t="s">
        <v>284</v>
      </c>
      <c r="O52" t="s">
        <v>325</v>
      </c>
    </row>
    <row r="53" spans="1:15" hidden="1" x14ac:dyDescent="0.25">
      <c r="A53" t="s">
        <v>7</v>
      </c>
      <c r="B53" t="s">
        <v>38</v>
      </c>
      <c r="C53" t="s">
        <v>15</v>
      </c>
      <c r="D53" t="s">
        <v>39</v>
      </c>
      <c r="E53" t="s">
        <v>12</v>
      </c>
      <c r="F53">
        <v>300</v>
      </c>
      <c r="G53">
        <f>_xlfn.XLOOKUP(Tabuľka5[[#This Row],[Položka]],cennik[Položka],cennik[Cena mj bez DPH])</f>
        <v>0</v>
      </c>
      <c r="H53">
        <f>Tabuľka5[[#This Row],[množstvo]]*Tabuľka5[[#This Row],[cena MJ bez DPH]]</f>
        <v>0</v>
      </c>
      <c r="J53">
        <f>_xlfn.XLOOKUP(Tabuľka5[[#This Row],[Položka]],cennik[Položka],cennik[Cena mj s DPH])</f>
        <v>0</v>
      </c>
      <c r="K53">
        <f>Tabuľka5[[#This Row],[množstvo]]*Tabuľka5[[#This Row],[cena MJ s DPH]]</f>
        <v>0</v>
      </c>
      <c r="L53">
        <v>37956469</v>
      </c>
      <c r="M53" t="s">
        <v>343</v>
      </c>
      <c r="N53" t="s">
        <v>284</v>
      </c>
      <c r="O53" t="s">
        <v>325</v>
      </c>
    </row>
    <row r="54" spans="1:15" hidden="1" x14ac:dyDescent="0.25">
      <c r="A54" t="s">
        <v>7</v>
      </c>
      <c r="B54" t="s">
        <v>40</v>
      </c>
      <c r="C54" t="s">
        <v>9</v>
      </c>
      <c r="D54" t="s">
        <v>41</v>
      </c>
      <c r="E54" t="s">
        <v>12</v>
      </c>
      <c r="F54">
        <v>600</v>
      </c>
      <c r="G54">
        <f>_xlfn.XLOOKUP(Tabuľka5[[#This Row],[Položka]],cennik[Položka],cennik[Cena mj bez DPH])</f>
        <v>0</v>
      </c>
      <c r="H54">
        <f>Tabuľka5[[#This Row],[množstvo]]*Tabuľka5[[#This Row],[cena MJ bez DPH]]</f>
        <v>0</v>
      </c>
      <c r="J54">
        <f>_xlfn.XLOOKUP(Tabuľka5[[#This Row],[Položka]],cennik[Položka],cennik[Cena mj s DPH])</f>
        <v>0</v>
      </c>
      <c r="K54">
        <f>Tabuľka5[[#This Row],[množstvo]]*Tabuľka5[[#This Row],[cena MJ s DPH]]</f>
        <v>0</v>
      </c>
      <c r="L54">
        <v>37956469</v>
      </c>
      <c r="M54" t="s">
        <v>343</v>
      </c>
      <c r="N54" t="s">
        <v>284</v>
      </c>
      <c r="O54" t="s">
        <v>325</v>
      </c>
    </row>
    <row r="55" spans="1:15" hidden="1" x14ac:dyDescent="0.25">
      <c r="A55" t="s">
        <v>7</v>
      </c>
      <c r="B55" t="s">
        <v>42</v>
      </c>
      <c r="C55" t="s">
        <v>9</v>
      </c>
      <c r="E55" t="s">
        <v>12</v>
      </c>
      <c r="F55">
        <v>50</v>
      </c>
      <c r="G55">
        <f>_xlfn.XLOOKUP(Tabuľka5[[#This Row],[Položka]],cennik[Položka],cennik[Cena mj bez DPH])</f>
        <v>0</v>
      </c>
      <c r="H55">
        <f>Tabuľka5[[#This Row],[množstvo]]*Tabuľka5[[#This Row],[cena MJ bez DPH]]</f>
        <v>0</v>
      </c>
      <c r="J55">
        <f>_xlfn.XLOOKUP(Tabuľka5[[#This Row],[Položka]],cennik[Položka],cennik[Cena mj s DPH])</f>
        <v>0</v>
      </c>
      <c r="K55">
        <f>Tabuľka5[[#This Row],[množstvo]]*Tabuľka5[[#This Row],[cena MJ s DPH]]</f>
        <v>0</v>
      </c>
      <c r="L55">
        <v>37956469</v>
      </c>
      <c r="M55" t="s">
        <v>343</v>
      </c>
      <c r="N55" t="s">
        <v>284</v>
      </c>
      <c r="O55" t="s">
        <v>325</v>
      </c>
    </row>
    <row r="56" spans="1:15" hidden="1" x14ac:dyDescent="0.25">
      <c r="A56" t="s">
        <v>7</v>
      </c>
      <c r="B56" t="s">
        <v>43</v>
      </c>
      <c r="C56" t="s">
        <v>9</v>
      </c>
      <c r="E56" t="s">
        <v>44</v>
      </c>
      <c r="F56">
        <v>7000</v>
      </c>
      <c r="G56">
        <f>_xlfn.XLOOKUP(Tabuľka5[[#This Row],[Položka]],cennik[Položka],cennik[Cena mj bez DPH])</f>
        <v>0</v>
      </c>
      <c r="H56">
        <f>Tabuľka5[[#This Row],[množstvo]]*Tabuľka5[[#This Row],[cena MJ bez DPH]]</f>
        <v>0</v>
      </c>
      <c r="J56">
        <f>_xlfn.XLOOKUP(Tabuľka5[[#This Row],[Položka]],cennik[Položka],cennik[Cena mj s DPH])</f>
        <v>0</v>
      </c>
      <c r="K56">
        <f>Tabuľka5[[#This Row],[množstvo]]*Tabuľka5[[#This Row],[cena MJ s DPH]]</f>
        <v>0</v>
      </c>
      <c r="L56">
        <v>37956469</v>
      </c>
      <c r="M56" t="s">
        <v>343</v>
      </c>
      <c r="N56" t="s">
        <v>284</v>
      </c>
      <c r="O56" t="s">
        <v>325</v>
      </c>
    </row>
    <row r="57" spans="1:15" hidden="1" x14ac:dyDescent="0.25">
      <c r="A57" t="s">
        <v>45</v>
      </c>
      <c r="B57" t="s">
        <v>46</v>
      </c>
      <c r="C57" t="s">
        <v>15</v>
      </c>
      <c r="E57" t="s">
        <v>47</v>
      </c>
      <c r="F57">
        <v>12000</v>
      </c>
      <c r="G57">
        <f>_xlfn.XLOOKUP(Tabuľka5[[#This Row],[Položka]],cennik[Položka],cennik[Cena mj bez DPH])</f>
        <v>0</v>
      </c>
      <c r="H57">
        <f>Tabuľka5[[#This Row],[množstvo]]*Tabuľka5[[#This Row],[cena MJ bez DPH]]</f>
        <v>0</v>
      </c>
      <c r="J57">
        <f>_xlfn.XLOOKUP(Tabuľka5[[#This Row],[Položka]],cennik[Položka],cennik[Cena mj s DPH])</f>
        <v>0</v>
      </c>
      <c r="K57">
        <f>Tabuľka5[[#This Row],[množstvo]]*Tabuľka5[[#This Row],[cena MJ s DPH]]</f>
        <v>0</v>
      </c>
      <c r="L57">
        <v>37956469</v>
      </c>
      <c r="M57" t="s">
        <v>343</v>
      </c>
      <c r="N57" t="s">
        <v>284</v>
      </c>
      <c r="O57" t="s">
        <v>325</v>
      </c>
    </row>
    <row r="58" spans="1:15" hidden="1" x14ac:dyDescent="0.25">
      <c r="A58" t="s">
        <v>49</v>
      </c>
      <c r="B58" t="s">
        <v>50</v>
      </c>
      <c r="C58" t="s">
        <v>9</v>
      </c>
      <c r="E58" t="s">
        <v>51</v>
      </c>
      <c r="F58">
        <v>900</v>
      </c>
      <c r="G58">
        <f>_xlfn.XLOOKUP(Tabuľka5[[#This Row],[Položka]],cennik[Položka],cennik[Cena mj bez DPH])</f>
        <v>0</v>
      </c>
      <c r="H58">
        <f>Tabuľka5[[#This Row],[množstvo]]*Tabuľka5[[#This Row],[cena MJ bez DPH]]</f>
        <v>0</v>
      </c>
      <c r="J58">
        <f>_xlfn.XLOOKUP(Tabuľka5[[#This Row],[Položka]],cennik[Položka],cennik[Cena mj s DPH])</f>
        <v>0</v>
      </c>
      <c r="K58">
        <f>Tabuľka5[[#This Row],[množstvo]]*Tabuľka5[[#This Row],[cena MJ s DPH]]</f>
        <v>0</v>
      </c>
      <c r="L58">
        <v>37956469</v>
      </c>
      <c r="M58" t="s">
        <v>343</v>
      </c>
      <c r="N58" t="s">
        <v>284</v>
      </c>
      <c r="O58" t="s">
        <v>325</v>
      </c>
    </row>
    <row r="59" spans="1:15" hidden="1" x14ac:dyDescent="0.25">
      <c r="A59" t="s">
        <v>49</v>
      </c>
      <c r="B59" t="s">
        <v>52</v>
      </c>
      <c r="C59" t="s">
        <v>9</v>
      </c>
      <c r="E59" t="s">
        <v>51</v>
      </c>
      <c r="F59">
        <v>100</v>
      </c>
      <c r="G59">
        <f>_xlfn.XLOOKUP(Tabuľka5[[#This Row],[Položka]],cennik[Položka],cennik[Cena mj bez DPH])</f>
        <v>0</v>
      </c>
      <c r="H59">
        <f>Tabuľka5[[#This Row],[množstvo]]*Tabuľka5[[#This Row],[cena MJ bez DPH]]</f>
        <v>0</v>
      </c>
      <c r="J59">
        <f>_xlfn.XLOOKUP(Tabuľka5[[#This Row],[Položka]],cennik[Položka],cennik[Cena mj s DPH])</f>
        <v>0</v>
      </c>
      <c r="K59">
        <f>Tabuľka5[[#This Row],[množstvo]]*Tabuľka5[[#This Row],[cena MJ s DPH]]</f>
        <v>0</v>
      </c>
      <c r="L59">
        <v>37956469</v>
      </c>
      <c r="M59" t="s">
        <v>343</v>
      </c>
      <c r="N59" t="s">
        <v>284</v>
      </c>
      <c r="O59" t="s">
        <v>325</v>
      </c>
    </row>
    <row r="60" spans="1:15" hidden="1" x14ac:dyDescent="0.25">
      <c r="A60" t="s">
        <v>49</v>
      </c>
      <c r="B60" t="s">
        <v>55</v>
      </c>
      <c r="C60" t="s">
        <v>9</v>
      </c>
      <c r="E60" t="s">
        <v>51</v>
      </c>
      <c r="F60">
        <v>100</v>
      </c>
      <c r="G60">
        <f>_xlfn.XLOOKUP(Tabuľka5[[#This Row],[Položka]],cennik[Položka],cennik[Cena mj bez DPH])</f>
        <v>0</v>
      </c>
      <c r="H60">
        <f>Tabuľka5[[#This Row],[množstvo]]*Tabuľka5[[#This Row],[cena MJ bez DPH]]</f>
        <v>0</v>
      </c>
      <c r="J60">
        <f>_xlfn.XLOOKUP(Tabuľka5[[#This Row],[Položka]],cennik[Položka],cennik[Cena mj s DPH])</f>
        <v>0</v>
      </c>
      <c r="K60">
        <f>Tabuľka5[[#This Row],[množstvo]]*Tabuľka5[[#This Row],[cena MJ s DPH]]</f>
        <v>0</v>
      </c>
      <c r="L60">
        <v>37956469</v>
      </c>
      <c r="M60" t="s">
        <v>343</v>
      </c>
      <c r="N60" t="s">
        <v>284</v>
      </c>
      <c r="O60" t="s">
        <v>325</v>
      </c>
    </row>
    <row r="61" spans="1:15" hidden="1" x14ac:dyDescent="0.25">
      <c r="A61" t="s">
        <v>49</v>
      </c>
      <c r="B61" t="s">
        <v>59</v>
      </c>
      <c r="C61" t="s">
        <v>9</v>
      </c>
      <c r="E61" t="s">
        <v>51</v>
      </c>
      <c r="F61">
        <v>70</v>
      </c>
      <c r="G61">
        <f>_xlfn.XLOOKUP(Tabuľka5[[#This Row],[Položka]],cennik[Položka],cennik[Cena mj bez DPH])</f>
        <v>0</v>
      </c>
      <c r="H61">
        <f>Tabuľka5[[#This Row],[množstvo]]*Tabuľka5[[#This Row],[cena MJ bez DPH]]</f>
        <v>0</v>
      </c>
      <c r="J61">
        <f>_xlfn.XLOOKUP(Tabuľka5[[#This Row],[Položka]],cennik[Položka],cennik[Cena mj s DPH])</f>
        <v>0</v>
      </c>
      <c r="K61">
        <f>Tabuľka5[[#This Row],[množstvo]]*Tabuľka5[[#This Row],[cena MJ s DPH]]</f>
        <v>0</v>
      </c>
      <c r="L61">
        <v>37956469</v>
      </c>
      <c r="M61" t="s">
        <v>343</v>
      </c>
      <c r="N61" t="s">
        <v>284</v>
      </c>
      <c r="O61" t="s">
        <v>325</v>
      </c>
    </row>
    <row r="62" spans="1:15" hidden="1" x14ac:dyDescent="0.25">
      <c r="A62" t="s">
        <v>49</v>
      </c>
      <c r="B62" t="s">
        <v>60</v>
      </c>
      <c r="C62" t="s">
        <v>9</v>
      </c>
      <c r="E62" t="s">
        <v>51</v>
      </c>
      <c r="F62">
        <v>300</v>
      </c>
      <c r="G62">
        <f>_xlfn.XLOOKUP(Tabuľka5[[#This Row],[Položka]],cennik[Položka],cennik[Cena mj bez DPH])</f>
        <v>0</v>
      </c>
      <c r="H62">
        <f>Tabuľka5[[#This Row],[množstvo]]*Tabuľka5[[#This Row],[cena MJ bez DPH]]</f>
        <v>0</v>
      </c>
      <c r="J62">
        <f>_xlfn.XLOOKUP(Tabuľka5[[#This Row],[Položka]],cennik[Položka],cennik[Cena mj s DPH])</f>
        <v>0</v>
      </c>
      <c r="K62">
        <f>Tabuľka5[[#This Row],[množstvo]]*Tabuľka5[[#This Row],[cena MJ s DPH]]</f>
        <v>0</v>
      </c>
      <c r="L62">
        <v>37956469</v>
      </c>
      <c r="M62" t="s">
        <v>343</v>
      </c>
      <c r="N62" t="s">
        <v>284</v>
      </c>
      <c r="O62" t="s">
        <v>325</v>
      </c>
    </row>
    <row r="63" spans="1:15" hidden="1" x14ac:dyDescent="0.25">
      <c r="A63" t="s">
        <v>49</v>
      </c>
      <c r="B63" t="s">
        <v>77</v>
      </c>
      <c r="C63" t="s">
        <v>9</v>
      </c>
      <c r="E63" t="s">
        <v>54</v>
      </c>
      <c r="F63">
        <v>50</v>
      </c>
      <c r="G63">
        <f>_xlfn.XLOOKUP(Tabuľka5[[#This Row],[Položka]],cennik[Položka],cennik[Cena mj bez DPH])</f>
        <v>0</v>
      </c>
      <c r="H63">
        <f>Tabuľka5[[#This Row],[množstvo]]*Tabuľka5[[#This Row],[cena MJ bez DPH]]</f>
        <v>0</v>
      </c>
      <c r="J63">
        <f>_xlfn.XLOOKUP(Tabuľka5[[#This Row],[Položka]],cennik[Položka],cennik[Cena mj s DPH])</f>
        <v>0</v>
      </c>
      <c r="K63">
        <f>Tabuľka5[[#This Row],[množstvo]]*Tabuľka5[[#This Row],[cena MJ s DPH]]</f>
        <v>0</v>
      </c>
      <c r="L63">
        <v>37956469</v>
      </c>
      <c r="M63" t="s">
        <v>343</v>
      </c>
      <c r="N63" t="s">
        <v>284</v>
      </c>
      <c r="O63" t="s">
        <v>325</v>
      </c>
    </row>
    <row r="64" spans="1:15" hidden="1" x14ac:dyDescent="0.25">
      <c r="A64" t="s">
        <v>49</v>
      </c>
      <c r="B64" t="s">
        <v>78</v>
      </c>
      <c r="C64" t="s">
        <v>9</v>
      </c>
      <c r="E64" t="s">
        <v>54</v>
      </c>
      <c r="F64">
        <v>10</v>
      </c>
      <c r="G64">
        <f>_xlfn.XLOOKUP(Tabuľka5[[#This Row],[Položka]],cennik[Položka],cennik[Cena mj bez DPH])</f>
        <v>0</v>
      </c>
      <c r="H64">
        <f>Tabuľka5[[#This Row],[množstvo]]*Tabuľka5[[#This Row],[cena MJ bez DPH]]</f>
        <v>0</v>
      </c>
      <c r="J64">
        <f>_xlfn.XLOOKUP(Tabuľka5[[#This Row],[Položka]],cennik[Položka],cennik[Cena mj s DPH])</f>
        <v>0</v>
      </c>
      <c r="K64">
        <f>Tabuľka5[[#This Row],[množstvo]]*Tabuľka5[[#This Row],[cena MJ s DPH]]</f>
        <v>0</v>
      </c>
      <c r="L64">
        <v>37956469</v>
      </c>
      <c r="M64" t="s">
        <v>343</v>
      </c>
      <c r="N64" t="s">
        <v>284</v>
      </c>
      <c r="O64" t="s">
        <v>325</v>
      </c>
    </row>
    <row r="65" spans="1:15" hidden="1" x14ac:dyDescent="0.25">
      <c r="A65" t="s">
        <v>49</v>
      </c>
      <c r="B65" t="s">
        <v>81</v>
      </c>
      <c r="C65" t="s">
        <v>9</v>
      </c>
      <c r="E65" t="s">
        <v>54</v>
      </c>
      <c r="F65">
        <v>30</v>
      </c>
      <c r="G65">
        <f>_xlfn.XLOOKUP(Tabuľka5[[#This Row],[Položka]],cennik[Položka],cennik[Cena mj bez DPH])</f>
        <v>0</v>
      </c>
      <c r="H65">
        <f>Tabuľka5[[#This Row],[množstvo]]*Tabuľka5[[#This Row],[cena MJ bez DPH]]</f>
        <v>0</v>
      </c>
      <c r="J65">
        <f>_xlfn.XLOOKUP(Tabuľka5[[#This Row],[Položka]],cennik[Položka],cennik[Cena mj s DPH])</f>
        <v>0</v>
      </c>
      <c r="K65">
        <f>Tabuľka5[[#This Row],[množstvo]]*Tabuľka5[[#This Row],[cena MJ s DPH]]</f>
        <v>0</v>
      </c>
      <c r="L65">
        <v>37956469</v>
      </c>
      <c r="M65" t="s">
        <v>343</v>
      </c>
      <c r="N65" t="s">
        <v>284</v>
      </c>
      <c r="O65" t="s">
        <v>325</v>
      </c>
    </row>
    <row r="66" spans="1:15" hidden="1" x14ac:dyDescent="0.25">
      <c r="A66" t="s">
        <v>90</v>
      </c>
      <c r="B66" t="s">
        <v>91</v>
      </c>
      <c r="C66" t="s">
        <v>92</v>
      </c>
      <c r="D66" t="s">
        <v>93</v>
      </c>
      <c r="E66" t="s">
        <v>44</v>
      </c>
      <c r="F66">
        <v>500</v>
      </c>
      <c r="G66">
        <f>_xlfn.XLOOKUP(Tabuľka5[[#This Row],[Položka]],cennik[Položka],cennik[Cena mj bez DPH])</f>
        <v>0</v>
      </c>
      <c r="H66">
        <f>Tabuľka5[[#This Row],[množstvo]]*Tabuľka5[[#This Row],[cena MJ bez DPH]]</f>
        <v>0</v>
      </c>
      <c r="J66">
        <f>_xlfn.XLOOKUP(Tabuľka5[[#This Row],[Položka]],cennik[Položka],cennik[Cena mj s DPH])</f>
        <v>0</v>
      </c>
      <c r="K66">
        <f>Tabuľka5[[#This Row],[množstvo]]*Tabuľka5[[#This Row],[cena MJ s DPH]]</f>
        <v>0</v>
      </c>
      <c r="L66">
        <v>37956469</v>
      </c>
      <c r="M66" t="s">
        <v>343</v>
      </c>
      <c r="N66" t="s">
        <v>284</v>
      </c>
      <c r="O66" t="s">
        <v>325</v>
      </c>
    </row>
    <row r="67" spans="1:15" hidden="1" x14ac:dyDescent="0.25">
      <c r="A67" t="s">
        <v>90</v>
      </c>
      <c r="B67" t="s">
        <v>94</v>
      </c>
      <c r="C67" t="s">
        <v>92</v>
      </c>
      <c r="D67" t="s">
        <v>95</v>
      </c>
      <c r="E67" t="s">
        <v>44</v>
      </c>
      <c r="F67">
        <v>300</v>
      </c>
      <c r="G67">
        <f>_xlfn.XLOOKUP(Tabuľka5[[#This Row],[Položka]],cennik[Položka],cennik[Cena mj bez DPH])</f>
        <v>0</v>
      </c>
      <c r="H67">
        <f>Tabuľka5[[#This Row],[množstvo]]*Tabuľka5[[#This Row],[cena MJ bez DPH]]</f>
        <v>0</v>
      </c>
      <c r="J67">
        <f>_xlfn.XLOOKUP(Tabuľka5[[#This Row],[Položka]],cennik[Položka],cennik[Cena mj s DPH])</f>
        <v>0</v>
      </c>
      <c r="K67">
        <f>Tabuľka5[[#This Row],[množstvo]]*Tabuľka5[[#This Row],[cena MJ s DPH]]</f>
        <v>0</v>
      </c>
      <c r="L67">
        <v>37956469</v>
      </c>
      <c r="M67" t="s">
        <v>343</v>
      </c>
      <c r="N67" t="s">
        <v>284</v>
      </c>
      <c r="O67" t="s">
        <v>325</v>
      </c>
    </row>
    <row r="68" spans="1:15" hidden="1" x14ac:dyDescent="0.25">
      <c r="A68" t="s">
        <v>90</v>
      </c>
      <c r="B68" t="s">
        <v>99</v>
      </c>
      <c r="C68" t="s">
        <v>92</v>
      </c>
      <c r="D68" t="s">
        <v>100</v>
      </c>
      <c r="E68" t="s">
        <v>44</v>
      </c>
      <c r="F68">
        <v>500</v>
      </c>
      <c r="G68">
        <f>_xlfn.XLOOKUP(Tabuľka5[[#This Row],[Položka]],cennik[Položka],cennik[Cena mj bez DPH])</f>
        <v>0</v>
      </c>
      <c r="H68">
        <f>Tabuľka5[[#This Row],[množstvo]]*Tabuľka5[[#This Row],[cena MJ bez DPH]]</f>
        <v>0</v>
      </c>
      <c r="J68">
        <f>_xlfn.XLOOKUP(Tabuľka5[[#This Row],[Položka]],cennik[Položka],cennik[Cena mj s DPH])</f>
        <v>0</v>
      </c>
      <c r="K68">
        <f>Tabuľka5[[#This Row],[množstvo]]*Tabuľka5[[#This Row],[cena MJ s DPH]]</f>
        <v>0</v>
      </c>
      <c r="L68">
        <v>37956469</v>
      </c>
      <c r="M68" t="s">
        <v>343</v>
      </c>
      <c r="N68" t="s">
        <v>284</v>
      </c>
      <c r="O68" t="s">
        <v>325</v>
      </c>
    </row>
    <row r="69" spans="1:15" hidden="1" x14ac:dyDescent="0.25">
      <c r="A69" t="s">
        <v>102</v>
      </c>
      <c r="B69" t="s">
        <v>103</v>
      </c>
      <c r="C69" t="s">
        <v>9</v>
      </c>
      <c r="D69" t="s">
        <v>104</v>
      </c>
      <c r="E69" t="s">
        <v>44</v>
      </c>
      <c r="F69">
        <v>250</v>
      </c>
      <c r="G69">
        <f>_xlfn.XLOOKUP(Tabuľka5[[#This Row],[Položka]],cennik[Položka],cennik[Cena mj bez DPH])</f>
        <v>0</v>
      </c>
      <c r="H69">
        <f>Tabuľka5[[#This Row],[množstvo]]*Tabuľka5[[#This Row],[cena MJ bez DPH]]</f>
        <v>0</v>
      </c>
      <c r="J69">
        <f>_xlfn.XLOOKUP(Tabuľka5[[#This Row],[Položka]],cennik[Položka],cennik[Cena mj s DPH])</f>
        <v>0</v>
      </c>
      <c r="K69">
        <f>Tabuľka5[[#This Row],[množstvo]]*Tabuľka5[[#This Row],[cena MJ s DPH]]</f>
        <v>0</v>
      </c>
      <c r="L69">
        <v>37956469</v>
      </c>
      <c r="M69" t="s">
        <v>343</v>
      </c>
      <c r="N69" t="s">
        <v>284</v>
      </c>
      <c r="O69" t="s">
        <v>325</v>
      </c>
    </row>
    <row r="70" spans="1:15" hidden="1" x14ac:dyDescent="0.25">
      <c r="A70" t="s">
        <v>102</v>
      </c>
      <c r="B70" t="s">
        <v>105</v>
      </c>
      <c r="C70" t="s">
        <v>9</v>
      </c>
      <c r="D70" t="s">
        <v>104</v>
      </c>
      <c r="E70" t="s">
        <v>44</v>
      </c>
      <c r="F70">
        <v>250</v>
      </c>
      <c r="G70">
        <f>_xlfn.XLOOKUP(Tabuľka5[[#This Row],[Položka]],cennik[Položka],cennik[Cena mj bez DPH])</f>
        <v>0</v>
      </c>
      <c r="H70">
        <f>Tabuľka5[[#This Row],[množstvo]]*Tabuľka5[[#This Row],[cena MJ bez DPH]]</f>
        <v>0</v>
      </c>
      <c r="J70">
        <f>_xlfn.XLOOKUP(Tabuľka5[[#This Row],[Položka]],cennik[Položka],cennik[Cena mj s DPH])</f>
        <v>0</v>
      </c>
      <c r="K70">
        <f>Tabuľka5[[#This Row],[množstvo]]*Tabuľka5[[#This Row],[cena MJ s DPH]]</f>
        <v>0</v>
      </c>
      <c r="L70">
        <v>37956469</v>
      </c>
      <c r="M70" t="s">
        <v>343</v>
      </c>
      <c r="N70" t="s">
        <v>284</v>
      </c>
      <c r="O70" t="s">
        <v>325</v>
      </c>
    </row>
    <row r="71" spans="1:15" hidden="1" x14ac:dyDescent="0.25">
      <c r="A71" t="s">
        <v>102</v>
      </c>
      <c r="B71" t="s">
        <v>110</v>
      </c>
      <c r="C71" t="s">
        <v>9</v>
      </c>
      <c r="D71" t="s">
        <v>111</v>
      </c>
      <c r="E71" t="s">
        <v>44</v>
      </c>
      <c r="F71">
        <v>200</v>
      </c>
      <c r="G71">
        <f>_xlfn.XLOOKUP(Tabuľka5[[#This Row],[Položka]],cennik[Položka],cennik[Cena mj bez DPH])</f>
        <v>0</v>
      </c>
      <c r="H71">
        <f>Tabuľka5[[#This Row],[množstvo]]*Tabuľka5[[#This Row],[cena MJ bez DPH]]</f>
        <v>0</v>
      </c>
      <c r="J71">
        <f>_xlfn.XLOOKUP(Tabuľka5[[#This Row],[Položka]],cennik[Položka],cennik[Cena mj s DPH])</f>
        <v>0</v>
      </c>
      <c r="K71">
        <f>Tabuľka5[[#This Row],[množstvo]]*Tabuľka5[[#This Row],[cena MJ s DPH]]</f>
        <v>0</v>
      </c>
      <c r="L71">
        <v>37956469</v>
      </c>
      <c r="M71" t="s">
        <v>343</v>
      </c>
      <c r="N71" t="s">
        <v>284</v>
      </c>
      <c r="O71" t="s">
        <v>325</v>
      </c>
    </row>
    <row r="72" spans="1:15" hidden="1" x14ac:dyDescent="0.25">
      <c r="A72" t="s">
        <v>102</v>
      </c>
      <c r="B72" t="s">
        <v>116</v>
      </c>
      <c r="C72" t="s">
        <v>92</v>
      </c>
      <c r="D72" t="s">
        <v>115</v>
      </c>
      <c r="E72" t="s">
        <v>44</v>
      </c>
      <c r="F72">
        <v>200</v>
      </c>
      <c r="G72">
        <f>_xlfn.XLOOKUP(Tabuľka5[[#This Row],[Položka]],cennik[Položka],cennik[Cena mj bez DPH])</f>
        <v>0</v>
      </c>
      <c r="H72">
        <f>Tabuľka5[[#This Row],[množstvo]]*Tabuľka5[[#This Row],[cena MJ bez DPH]]</f>
        <v>0</v>
      </c>
      <c r="J72">
        <f>_xlfn.XLOOKUP(Tabuľka5[[#This Row],[Položka]],cennik[Položka],cennik[Cena mj s DPH])</f>
        <v>0</v>
      </c>
      <c r="K72">
        <f>Tabuľka5[[#This Row],[množstvo]]*Tabuľka5[[#This Row],[cena MJ s DPH]]</f>
        <v>0</v>
      </c>
      <c r="L72">
        <v>37956469</v>
      </c>
      <c r="M72" t="s">
        <v>343</v>
      </c>
      <c r="N72" t="s">
        <v>284</v>
      </c>
      <c r="O72" t="s">
        <v>325</v>
      </c>
    </row>
    <row r="73" spans="1:15" hidden="1" x14ac:dyDescent="0.25">
      <c r="A73" t="s">
        <v>102</v>
      </c>
      <c r="B73" t="s">
        <v>120</v>
      </c>
      <c r="C73" t="s">
        <v>9</v>
      </c>
      <c r="D73" t="s">
        <v>121</v>
      </c>
      <c r="E73" t="s">
        <v>44</v>
      </c>
      <c r="F73">
        <v>80</v>
      </c>
      <c r="G73">
        <f>_xlfn.XLOOKUP(Tabuľka5[[#This Row],[Položka]],cennik[Položka],cennik[Cena mj bez DPH])</f>
        <v>0</v>
      </c>
      <c r="H73">
        <f>Tabuľka5[[#This Row],[množstvo]]*Tabuľka5[[#This Row],[cena MJ bez DPH]]</f>
        <v>0</v>
      </c>
      <c r="J73">
        <f>_xlfn.XLOOKUP(Tabuľka5[[#This Row],[Položka]],cennik[Položka],cennik[Cena mj s DPH])</f>
        <v>0</v>
      </c>
      <c r="K73">
        <f>Tabuľka5[[#This Row],[množstvo]]*Tabuľka5[[#This Row],[cena MJ s DPH]]</f>
        <v>0</v>
      </c>
      <c r="L73">
        <v>37956469</v>
      </c>
      <c r="M73" t="s">
        <v>343</v>
      </c>
      <c r="N73" t="s">
        <v>284</v>
      </c>
      <c r="O73" t="s">
        <v>325</v>
      </c>
    </row>
    <row r="74" spans="1:15" hidden="1" x14ac:dyDescent="0.25">
      <c r="A74" t="s">
        <v>102</v>
      </c>
      <c r="B74" t="s">
        <v>126</v>
      </c>
      <c r="C74" t="s">
        <v>9</v>
      </c>
      <c r="D74" t="s">
        <v>123</v>
      </c>
      <c r="E74" t="s">
        <v>44</v>
      </c>
      <c r="F74">
        <v>15</v>
      </c>
      <c r="G74">
        <f>_xlfn.XLOOKUP(Tabuľka5[[#This Row],[Položka]],cennik[Položka],cennik[Cena mj bez DPH])</f>
        <v>0</v>
      </c>
      <c r="H74">
        <f>Tabuľka5[[#This Row],[množstvo]]*Tabuľka5[[#This Row],[cena MJ bez DPH]]</f>
        <v>0</v>
      </c>
      <c r="J74">
        <f>_xlfn.XLOOKUP(Tabuľka5[[#This Row],[Položka]],cennik[Položka],cennik[Cena mj s DPH])</f>
        <v>0</v>
      </c>
      <c r="K74">
        <f>Tabuľka5[[#This Row],[množstvo]]*Tabuľka5[[#This Row],[cena MJ s DPH]]</f>
        <v>0</v>
      </c>
      <c r="L74">
        <v>37956469</v>
      </c>
      <c r="M74" t="s">
        <v>343</v>
      </c>
      <c r="N74" t="s">
        <v>284</v>
      </c>
      <c r="O74" t="s">
        <v>325</v>
      </c>
    </row>
    <row r="75" spans="1:15" hidden="1" x14ac:dyDescent="0.25">
      <c r="A75" t="s">
        <v>102</v>
      </c>
      <c r="B75" t="s">
        <v>127</v>
      </c>
      <c r="C75" t="s">
        <v>9</v>
      </c>
      <c r="D75" t="s">
        <v>125</v>
      </c>
      <c r="E75" t="s">
        <v>44</v>
      </c>
      <c r="F75">
        <v>200</v>
      </c>
      <c r="G75">
        <f>_xlfn.XLOOKUP(Tabuľka5[[#This Row],[Položka]],cennik[Položka],cennik[Cena mj bez DPH])</f>
        <v>0</v>
      </c>
      <c r="H75">
        <f>Tabuľka5[[#This Row],[množstvo]]*Tabuľka5[[#This Row],[cena MJ bez DPH]]</f>
        <v>0</v>
      </c>
      <c r="J75">
        <f>_xlfn.XLOOKUP(Tabuľka5[[#This Row],[Položka]],cennik[Položka],cennik[Cena mj s DPH])</f>
        <v>0</v>
      </c>
      <c r="K75">
        <f>Tabuľka5[[#This Row],[množstvo]]*Tabuľka5[[#This Row],[cena MJ s DPH]]</f>
        <v>0</v>
      </c>
      <c r="L75">
        <v>37956469</v>
      </c>
      <c r="M75" t="s">
        <v>343</v>
      </c>
      <c r="N75" t="s">
        <v>284</v>
      </c>
      <c r="O75" t="s">
        <v>325</v>
      </c>
    </row>
    <row r="76" spans="1:15" hidden="1" x14ac:dyDescent="0.25">
      <c r="A76" t="s">
        <v>102</v>
      </c>
      <c r="B76" t="s">
        <v>130</v>
      </c>
      <c r="C76" t="s">
        <v>9</v>
      </c>
      <c r="D76" t="s">
        <v>109</v>
      </c>
      <c r="E76" t="s">
        <v>44</v>
      </c>
      <c r="F76">
        <v>30</v>
      </c>
      <c r="G76">
        <f>_xlfn.XLOOKUP(Tabuľka5[[#This Row],[Položka]],cennik[Položka],cennik[Cena mj bez DPH])</f>
        <v>0</v>
      </c>
      <c r="H76">
        <f>Tabuľka5[[#This Row],[množstvo]]*Tabuľka5[[#This Row],[cena MJ bez DPH]]</f>
        <v>0</v>
      </c>
      <c r="J76">
        <f>_xlfn.XLOOKUP(Tabuľka5[[#This Row],[Položka]],cennik[Položka],cennik[Cena mj s DPH])</f>
        <v>0</v>
      </c>
      <c r="K76">
        <f>Tabuľka5[[#This Row],[množstvo]]*Tabuľka5[[#This Row],[cena MJ s DPH]]</f>
        <v>0</v>
      </c>
      <c r="L76">
        <v>37956469</v>
      </c>
      <c r="M76" t="s">
        <v>343</v>
      </c>
      <c r="N76" t="s">
        <v>284</v>
      </c>
      <c r="O76" t="s">
        <v>325</v>
      </c>
    </row>
    <row r="77" spans="1:15" hidden="1" x14ac:dyDescent="0.25">
      <c r="A77" t="s">
        <v>102</v>
      </c>
      <c r="B77" t="s">
        <v>131</v>
      </c>
      <c r="C77" t="s">
        <v>9</v>
      </c>
      <c r="D77" t="s">
        <v>121</v>
      </c>
      <c r="E77" t="s">
        <v>44</v>
      </c>
      <c r="F77">
        <v>20</v>
      </c>
      <c r="G77">
        <f>_xlfn.XLOOKUP(Tabuľka5[[#This Row],[Položka]],cennik[Položka],cennik[Cena mj bez DPH])</f>
        <v>0</v>
      </c>
      <c r="H77">
        <f>Tabuľka5[[#This Row],[množstvo]]*Tabuľka5[[#This Row],[cena MJ bez DPH]]</f>
        <v>0</v>
      </c>
      <c r="J77">
        <f>_xlfn.XLOOKUP(Tabuľka5[[#This Row],[Položka]],cennik[Položka],cennik[Cena mj s DPH])</f>
        <v>0</v>
      </c>
      <c r="K77">
        <f>Tabuľka5[[#This Row],[množstvo]]*Tabuľka5[[#This Row],[cena MJ s DPH]]</f>
        <v>0</v>
      </c>
      <c r="L77">
        <v>37956469</v>
      </c>
      <c r="M77" t="s">
        <v>343</v>
      </c>
      <c r="N77" t="s">
        <v>284</v>
      </c>
      <c r="O77" t="s">
        <v>325</v>
      </c>
    </row>
    <row r="78" spans="1:15" hidden="1" x14ac:dyDescent="0.25">
      <c r="A78" t="s">
        <v>102</v>
      </c>
      <c r="B78" t="s">
        <v>133</v>
      </c>
      <c r="C78" t="s">
        <v>9</v>
      </c>
      <c r="D78" t="s">
        <v>134</v>
      </c>
      <c r="E78" t="s">
        <v>44</v>
      </c>
      <c r="F78">
        <v>150</v>
      </c>
      <c r="G78">
        <f>_xlfn.XLOOKUP(Tabuľka5[[#This Row],[Položka]],cennik[Položka],cennik[Cena mj bez DPH])</f>
        <v>0</v>
      </c>
      <c r="H78">
        <f>Tabuľka5[[#This Row],[množstvo]]*Tabuľka5[[#This Row],[cena MJ bez DPH]]</f>
        <v>0</v>
      </c>
      <c r="J78">
        <f>_xlfn.XLOOKUP(Tabuľka5[[#This Row],[Položka]],cennik[Položka],cennik[Cena mj s DPH])</f>
        <v>0</v>
      </c>
      <c r="K78">
        <f>Tabuľka5[[#This Row],[množstvo]]*Tabuľka5[[#This Row],[cena MJ s DPH]]</f>
        <v>0</v>
      </c>
      <c r="L78">
        <v>37956469</v>
      </c>
      <c r="M78" t="s">
        <v>343</v>
      </c>
      <c r="N78" t="s">
        <v>284</v>
      </c>
      <c r="O78" t="s">
        <v>325</v>
      </c>
    </row>
    <row r="79" spans="1:15" hidden="1" x14ac:dyDescent="0.25">
      <c r="A79" t="s">
        <v>102</v>
      </c>
      <c r="B79" t="s">
        <v>135</v>
      </c>
      <c r="C79" t="s">
        <v>9</v>
      </c>
      <c r="D79" t="s">
        <v>134</v>
      </c>
      <c r="E79" t="s">
        <v>44</v>
      </c>
      <c r="F79">
        <v>150</v>
      </c>
      <c r="G79">
        <f>_xlfn.XLOOKUP(Tabuľka5[[#This Row],[Položka]],cennik[Položka],cennik[Cena mj bez DPH])</f>
        <v>0</v>
      </c>
      <c r="H79">
        <f>Tabuľka5[[#This Row],[množstvo]]*Tabuľka5[[#This Row],[cena MJ bez DPH]]</f>
        <v>0</v>
      </c>
      <c r="J79">
        <f>_xlfn.XLOOKUP(Tabuľka5[[#This Row],[Položka]],cennik[Položka],cennik[Cena mj s DPH])</f>
        <v>0</v>
      </c>
      <c r="K79">
        <f>Tabuľka5[[#This Row],[množstvo]]*Tabuľka5[[#This Row],[cena MJ s DPH]]</f>
        <v>0</v>
      </c>
      <c r="L79">
        <v>37956469</v>
      </c>
      <c r="M79" t="s">
        <v>343</v>
      </c>
      <c r="N79" t="s">
        <v>284</v>
      </c>
      <c r="O79" t="s">
        <v>325</v>
      </c>
    </row>
    <row r="80" spans="1:15" hidden="1" x14ac:dyDescent="0.25">
      <c r="A80" t="s">
        <v>102</v>
      </c>
      <c r="B80" t="s">
        <v>136</v>
      </c>
      <c r="C80" t="s">
        <v>9</v>
      </c>
      <c r="D80" t="s">
        <v>137</v>
      </c>
      <c r="E80" t="s">
        <v>44</v>
      </c>
      <c r="F80">
        <v>50</v>
      </c>
      <c r="G80">
        <f>_xlfn.XLOOKUP(Tabuľka5[[#This Row],[Položka]],cennik[Položka],cennik[Cena mj bez DPH])</f>
        <v>0</v>
      </c>
      <c r="H80">
        <f>Tabuľka5[[#This Row],[množstvo]]*Tabuľka5[[#This Row],[cena MJ bez DPH]]</f>
        <v>0</v>
      </c>
      <c r="J80">
        <f>_xlfn.XLOOKUP(Tabuľka5[[#This Row],[Položka]],cennik[Položka],cennik[Cena mj s DPH])</f>
        <v>0</v>
      </c>
      <c r="K80">
        <f>Tabuľka5[[#This Row],[množstvo]]*Tabuľka5[[#This Row],[cena MJ s DPH]]</f>
        <v>0</v>
      </c>
      <c r="L80">
        <v>37956469</v>
      </c>
      <c r="M80" t="s">
        <v>343</v>
      </c>
      <c r="N80" t="s">
        <v>284</v>
      </c>
      <c r="O80" t="s">
        <v>325</v>
      </c>
    </row>
    <row r="81" spans="1:15" hidden="1" x14ac:dyDescent="0.25">
      <c r="A81" t="s">
        <v>102</v>
      </c>
      <c r="B81" t="s">
        <v>138</v>
      </c>
      <c r="C81" t="s">
        <v>9</v>
      </c>
      <c r="D81" t="s">
        <v>137</v>
      </c>
      <c r="E81" t="s">
        <v>44</v>
      </c>
      <c r="F81">
        <v>50</v>
      </c>
      <c r="G81">
        <f>_xlfn.XLOOKUP(Tabuľka5[[#This Row],[Položka]],cennik[Položka],cennik[Cena mj bez DPH])</f>
        <v>0</v>
      </c>
      <c r="H81">
        <f>Tabuľka5[[#This Row],[množstvo]]*Tabuľka5[[#This Row],[cena MJ bez DPH]]</f>
        <v>0</v>
      </c>
      <c r="J81">
        <f>_xlfn.XLOOKUP(Tabuľka5[[#This Row],[Položka]],cennik[Položka],cennik[Cena mj s DPH])</f>
        <v>0</v>
      </c>
      <c r="K81">
        <f>Tabuľka5[[#This Row],[množstvo]]*Tabuľka5[[#This Row],[cena MJ s DPH]]</f>
        <v>0</v>
      </c>
      <c r="L81">
        <v>37956469</v>
      </c>
      <c r="M81" t="s">
        <v>343</v>
      </c>
      <c r="N81" t="s">
        <v>284</v>
      </c>
      <c r="O81" t="s">
        <v>325</v>
      </c>
    </row>
    <row r="82" spans="1:15" hidden="1" x14ac:dyDescent="0.25">
      <c r="A82" t="s">
        <v>102</v>
      </c>
      <c r="B82" t="s">
        <v>139</v>
      </c>
      <c r="C82" t="s">
        <v>9</v>
      </c>
      <c r="D82" t="s">
        <v>140</v>
      </c>
      <c r="E82" t="s">
        <v>44</v>
      </c>
      <c r="F82">
        <v>700</v>
      </c>
      <c r="G82">
        <f>_xlfn.XLOOKUP(Tabuľka5[[#This Row],[Položka]],cennik[Položka],cennik[Cena mj bez DPH])</f>
        <v>0</v>
      </c>
      <c r="H82">
        <f>Tabuľka5[[#This Row],[množstvo]]*Tabuľka5[[#This Row],[cena MJ bez DPH]]</f>
        <v>0</v>
      </c>
      <c r="J82">
        <f>_xlfn.XLOOKUP(Tabuľka5[[#This Row],[Položka]],cennik[Položka],cennik[Cena mj s DPH])</f>
        <v>0</v>
      </c>
      <c r="K82">
        <f>Tabuľka5[[#This Row],[množstvo]]*Tabuľka5[[#This Row],[cena MJ s DPH]]</f>
        <v>0</v>
      </c>
      <c r="L82">
        <v>37956469</v>
      </c>
      <c r="M82" t="s">
        <v>343</v>
      </c>
      <c r="N82" t="s">
        <v>284</v>
      </c>
      <c r="O82" t="s">
        <v>325</v>
      </c>
    </row>
    <row r="83" spans="1:15" hidden="1" x14ac:dyDescent="0.25">
      <c r="A83" t="s">
        <v>102</v>
      </c>
      <c r="B83" t="s">
        <v>145</v>
      </c>
      <c r="C83" t="s">
        <v>9</v>
      </c>
      <c r="E83" t="s">
        <v>44</v>
      </c>
      <c r="F83">
        <v>250</v>
      </c>
      <c r="G83">
        <f>_xlfn.XLOOKUP(Tabuľka5[[#This Row],[Položka]],cennik[Položka],cennik[Cena mj bez DPH])</f>
        <v>0</v>
      </c>
      <c r="H83">
        <f>Tabuľka5[[#This Row],[množstvo]]*Tabuľka5[[#This Row],[cena MJ bez DPH]]</f>
        <v>0</v>
      </c>
      <c r="J83">
        <f>_xlfn.XLOOKUP(Tabuľka5[[#This Row],[Položka]],cennik[Položka],cennik[Cena mj s DPH])</f>
        <v>0</v>
      </c>
      <c r="K83">
        <f>Tabuľka5[[#This Row],[množstvo]]*Tabuľka5[[#This Row],[cena MJ s DPH]]</f>
        <v>0</v>
      </c>
      <c r="L83">
        <v>37956469</v>
      </c>
      <c r="M83" t="s">
        <v>343</v>
      </c>
      <c r="N83" t="s">
        <v>284</v>
      </c>
      <c r="O83" t="s">
        <v>325</v>
      </c>
    </row>
    <row r="84" spans="1:15" hidden="1" x14ac:dyDescent="0.25">
      <c r="A84" t="s">
        <v>102</v>
      </c>
      <c r="B84" t="s">
        <v>147</v>
      </c>
      <c r="C84" t="s">
        <v>9</v>
      </c>
      <c r="E84" t="s">
        <v>44</v>
      </c>
      <c r="F84">
        <v>250</v>
      </c>
      <c r="G84">
        <f>_xlfn.XLOOKUP(Tabuľka5[[#This Row],[Položka]],cennik[Položka],cennik[Cena mj bez DPH])</f>
        <v>0</v>
      </c>
      <c r="H84">
        <f>Tabuľka5[[#This Row],[množstvo]]*Tabuľka5[[#This Row],[cena MJ bez DPH]]</f>
        <v>0</v>
      </c>
      <c r="J84">
        <f>_xlfn.XLOOKUP(Tabuľka5[[#This Row],[Položka]],cennik[Položka],cennik[Cena mj s DPH])</f>
        <v>0</v>
      </c>
      <c r="K84">
        <f>Tabuľka5[[#This Row],[množstvo]]*Tabuľka5[[#This Row],[cena MJ s DPH]]</f>
        <v>0</v>
      </c>
      <c r="L84">
        <v>37956469</v>
      </c>
      <c r="M84" t="s">
        <v>343</v>
      </c>
      <c r="N84" t="s">
        <v>284</v>
      </c>
      <c r="O84" t="s">
        <v>325</v>
      </c>
    </row>
    <row r="85" spans="1:15" x14ac:dyDescent="0.25">
      <c r="A85" t="s">
        <v>49</v>
      </c>
      <c r="B85" s="18" t="s">
        <v>156</v>
      </c>
      <c r="C85" t="s">
        <v>9</v>
      </c>
      <c r="E85" t="s">
        <v>54</v>
      </c>
      <c r="F85" s="15">
        <v>800</v>
      </c>
      <c r="G85" s="15" t="str">
        <f>_xlfn.XLOOKUP(Tabuľka5[[#This Row],[Položka]],cennik[Položka],cennik[Cena mj bez DPH])</f>
        <v>vyplní uchádzač</v>
      </c>
      <c r="H85" s="15" t="e">
        <f>Tabuľka5[[#This Row],[množstvo]]*Tabuľka5[[#This Row],[cena MJ bez DPH]]</f>
        <v>#VALUE!</v>
      </c>
      <c r="J85" s="15" t="str">
        <f>_xlfn.XLOOKUP(Tabuľka5[[#This Row],[Položka]],cennik[Položka],cennik[Cena mj s DPH])</f>
        <v>vyplní uchádzač</v>
      </c>
      <c r="K85" s="15" t="e">
        <f>Tabuľka5[[#This Row],[množstvo]]*Tabuľka5[[#This Row],[cena MJ s DPH]]</f>
        <v>#VALUE!</v>
      </c>
      <c r="L85" s="18">
        <v>37956469</v>
      </c>
      <c r="M85" s="18" t="s">
        <v>343</v>
      </c>
      <c r="N85" s="18" t="s">
        <v>284</v>
      </c>
      <c r="O85" t="s">
        <v>325</v>
      </c>
    </row>
    <row r="86" spans="1:15" x14ac:dyDescent="0.25">
      <c r="A86" t="s">
        <v>49</v>
      </c>
      <c r="B86" s="18" t="s">
        <v>157</v>
      </c>
      <c r="C86" t="s">
        <v>9</v>
      </c>
      <c r="E86" t="s">
        <v>54</v>
      </c>
      <c r="F86" s="15">
        <v>50</v>
      </c>
      <c r="G86" s="15" t="str">
        <f>_xlfn.XLOOKUP(Tabuľka5[[#This Row],[Položka]],cennik[Položka],cennik[Cena mj bez DPH])</f>
        <v>vyplní uchádzač</v>
      </c>
      <c r="H86" s="15" t="e">
        <f>Tabuľka5[[#This Row],[množstvo]]*Tabuľka5[[#This Row],[cena MJ bez DPH]]</f>
        <v>#VALUE!</v>
      </c>
      <c r="J86" s="15" t="str">
        <f>_xlfn.XLOOKUP(Tabuľka5[[#This Row],[Položka]],cennik[Položka],cennik[Cena mj s DPH])</f>
        <v>vyplní uchádzač</v>
      </c>
      <c r="K86" s="15" t="e">
        <f>Tabuľka5[[#This Row],[množstvo]]*Tabuľka5[[#This Row],[cena MJ s DPH]]</f>
        <v>#VALUE!</v>
      </c>
      <c r="L86" s="18">
        <v>37956469</v>
      </c>
      <c r="M86" s="18" t="s">
        <v>343</v>
      </c>
      <c r="N86" s="18" t="s">
        <v>284</v>
      </c>
      <c r="O86" t="s">
        <v>325</v>
      </c>
    </row>
    <row r="87" spans="1:15" x14ac:dyDescent="0.25">
      <c r="A87" t="s">
        <v>49</v>
      </c>
      <c r="B87" s="18" t="s">
        <v>159</v>
      </c>
      <c r="C87" t="s">
        <v>9</v>
      </c>
      <c r="E87" t="s">
        <v>54</v>
      </c>
      <c r="F87" s="15">
        <v>50</v>
      </c>
      <c r="G87" s="15" t="str">
        <f>_xlfn.XLOOKUP(Tabuľka5[[#This Row],[Položka]],cennik[Položka],cennik[Cena mj bez DPH])</f>
        <v>vyplní uchádzač</v>
      </c>
      <c r="H87" s="15" t="e">
        <f>Tabuľka5[[#This Row],[množstvo]]*Tabuľka5[[#This Row],[cena MJ bez DPH]]</f>
        <v>#VALUE!</v>
      </c>
      <c r="J87" s="15" t="str">
        <f>_xlfn.XLOOKUP(Tabuľka5[[#This Row],[Položka]],cennik[Položka],cennik[Cena mj s DPH])</f>
        <v>vyplní uchádzač</v>
      </c>
      <c r="K87" s="15" t="e">
        <f>Tabuľka5[[#This Row],[množstvo]]*Tabuľka5[[#This Row],[cena MJ s DPH]]</f>
        <v>#VALUE!</v>
      </c>
      <c r="L87" s="18">
        <v>37956469</v>
      </c>
      <c r="M87" s="18" t="s">
        <v>343</v>
      </c>
      <c r="N87" s="18" t="s">
        <v>284</v>
      </c>
      <c r="O87" t="s">
        <v>325</v>
      </c>
    </row>
    <row r="88" spans="1:15" x14ac:dyDescent="0.25">
      <c r="A88" t="s">
        <v>49</v>
      </c>
      <c r="B88" s="18" t="s">
        <v>163</v>
      </c>
      <c r="C88" t="s">
        <v>9</v>
      </c>
      <c r="E88" t="s">
        <v>54</v>
      </c>
      <c r="F88" s="15">
        <v>30</v>
      </c>
      <c r="G88" s="15" t="str">
        <f>_xlfn.XLOOKUP(Tabuľka5[[#This Row],[Položka]],cennik[Položka],cennik[Cena mj bez DPH])</f>
        <v>vyplní uchádzač</v>
      </c>
      <c r="H88" s="15" t="e">
        <f>Tabuľka5[[#This Row],[množstvo]]*Tabuľka5[[#This Row],[cena MJ bez DPH]]</f>
        <v>#VALUE!</v>
      </c>
      <c r="J88" s="15" t="str">
        <f>_xlfn.XLOOKUP(Tabuľka5[[#This Row],[Položka]],cennik[Položka],cennik[Cena mj s DPH])</f>
        <v>vyplní uchádzač</v>
      </c>
      <c r="K88" s="15" t="e">
        <f>Tabuľka5[[#This Row],[množstvo]]*Tabuľka5[[#This Row],[cena MJ s DPH]]</f>
        <v>#VALUE!</v>
      </c>
      <c r="L88" s="18">
        <v>37956469</v>
      </c>
      <c r="M88" s="18" t="s">
        <v>343</v>
      </c>
      <c r="N88" s="18" t="s">
        <v>284</v>
      </c>
      <c r="O88" t="s">
        <v>325</v>
      </c>
    </row>
    <row r="89" spans="1:15" hidden="1" x14ac:dyDescent="0.25">
      <c r="A89" t="s">
        <v>175</v>
      </c>
      <c r="B89" t="s">
        <v>178</v>
      </c>
      <c r="C89" t="s">
        <v>9</v>
      </c>
      <c r="E89" t="s">
        <v>177</v>
      </c>
      <c r="F89">
        <v>100</v>
      </c>
      <c r="G89">
        <f>_xlfn.XLOOKUP(Tabuľka5[[#This Row],[Položka]],cennik[Položka],cennik[Cena mj bez DPH])</f>
        <v>0</v>
      </c>
      <c r="H89">
        <f>Tabuľka5[[#This Row],[množstvo]]*Tabuľka5[[#This Row],[cena MJ bez DPH]]</f>
        <v>0</v>
      </c>
      <c r="J89">
        <f>_xlfn.XLOOKUP(Tabuľka5[[#This Row],[Položka]],cennik[Položka],cennik[Cena mj s DPH])</f>
        <v>0</v>
      </c>
      <c r="K89">
        <f>Tabuľka5[[#This Row],[množstvo]]*Tabuľka5[[#This Row],[cena MJ s DPH]]</f>
        <v>0</v>
      </c>
      <c r="L89">
        <v>37956469</v>
      </c>
      <c r="M89" t="s">
        <v>343</v>
      </c>
      <c r="N89" t="s">
        <v>284</v>
      </c>
      <c r="O89" t="s">
        <v>325</v>
      </c>
    </row>
    <row r="90" spans="1:15" hidden="1" x14ac:dyDescent="0.25">
      <c r="A90" t="s">
        <v>175</v>
      </c>
      <c r="B90" t="s">
        <v>180</v>
      </c>
      <c r="C90" t="s">
        <v>9</v>
      </c>
      <c r="E90" t="s">
        <v>177</v>
      </c>
      <c r="F90">
        <v>80</v>
      </c>
      <c r="G90">
        <f>_xlfn.XLOOKUP(Tabuľka5[[#This Row],[Položka]],cennik[Položka],cennik[Cena mj bez DPH])</f>
        <v>0</v>
      </c>
      <c r="H90">
        <f>Tabuľka5[[#This Row],[množstvo]]*Tabuľka5[[#This Row],[cena MJ bez DPH]]</f>
        <v>0</v>
      </c>
      <c r="J90">
        <f>_xlfn.XLOOKUP(Tabuľka5[[#This Row],[Položka]],cennik[Položka],cennik[Cena mj s DPH])</f>
        <v>0</v>
      </c>
      <c r="K90">
        <f>Tabuľka5[[#This Row],[množstvo]]*Tabuľka5[[#This Row],[cena MJ s DPH]]</f>
        <v>0</v>
      </c>
      <c r="L90">
        <v>37956469</v>
      </c>
      <c r="M90" t="s">
        <v>343</v>
      </c>
      <c r="N90" t="s">
        <v>284</v>
      </c>
      <c r="O90" t="s">
        <v>325</v>
      </c>
    </row>
    <row r="91" spans="1:15" hidden="1" x14ac:dyDescent="0.25">
      <c r="A91" t="s">
        <v>175</v>
      </c>
      <c r="B91" t="s">
        <v>181</v>
      </c>
      <c r="C91" t="s">
        <v>9</v>
      </c>
      <c r="E91" t="s">
        <v>54</v>
      </c>
      <c r="F91">
        <v>100</v>
      </c>
      <c r="G91">
        <f>_xlfn.XLOOKUP(Tabuľka5[[#This Row],[Položka]],cennik[Položka],cennik[Cena mj bez DPH])</f>
        <v>0</v>
      </c>
      <c r="H91">
        <f>Tabuľka5[[#This Row],[množstvo]]*Tabuľka5[[#This Row],[cena MJ bez DPH]]</f>
        <v>0</v>
      </c>
      <c r="J91">
        <f>_xlfn.XLOOKUP(Tabuľka5[[#This Row],[Položka]],cennik[Položka],cennik[Cena mj s DPH])</f>
        <v>0</v>
      </c>
      <c r="K91">
        <f>Tabuľka5[[#This Row],[množstvo]]*Tabuľka5[[#This Row],[cena MJ s DPH]]</f>
        <v>0</v>
      </c>
      <c r="L91">
        <v>37956469</v>
      </c>
      <c r="M91" t="s">
        <v>343</v>
      </c>
      <c r="N91" t="s">
        <v>284</v>
      </c>
      <c r="O91" t="s">
        <v>325</v>
      </c>
    </row>
    <row r="92" spans="1:15" hidden="1" x14ac:dyDescent="0.25">
      <c r="A92" t="s">
        <v>175</v>
      </c>
      <c r="B92" t="s">
        <v>182</v>
      </c>
      <c r="C92" t="s">
        <v>9</v>
      </c>
      <c r="E92" t="s">
        <v>54</v>
      </c>
      <c r="F92">
        <v>50</v>
      </c>
      <c r="G92">
        <f>_xlfn.XLOOKUP(Tabuľka5[[#This Row],[Položka]],cennik[Položka],cennik[Cena mj bez DPH])</f>
        <v>0</v>
      </c>
      <c r="H92">
        <f>Tabuľka5[[#This Row],[množstvo]]*Tabuľka5[[#This Row],[cena MJ bez DPH]]</f>
        <v>0</v>
      </c>
      <c r="J92">
        <f>_xlfn.XLOOKUP(Tabuľka5[[#This Row],[Položka]],cennik[Položka],cennik[Cena mj s DPH])</f>
        <v>0</v>
      </c>
      <c r="K92">
        <f>Tabuľka5[[#This Row],[množstvo]]*Tabuľka5[[#This Row],[cena MJ s DPH]]</f>
        <v>0</v>
      </c>
      <c r="L92">
        <v>37956469</v>
      </c>
      <c r="M92" t="s">
        <v>343</v>
      </c>
      <c r="N92" t="s">
        <v>284</v>
      </c>
      <c r="O92" t="s">
        <v>325</v>
      </c>
    </row>
    <row r="93" spans="1:15" hidden="1" x14ac:dyDescent="0.25">
      <c r="A93" t="s">
        <v>175</v>
      </c>
      <c r="B93" t="s">
        <v>196</v>
      </c>
      <c r="C93" t="s">
        <v>9</v>
      </c>
      <c r="E93" t="s">
        <v>177</v>
      </c>
      <c r="F93">
        <v>80</v>
      </c>
      <c r="G93">
        <f>_xlfn.XLOOKUP(Tabuľka5[[#This Row],[Položka]],cennik[Položka],cennik[Cena mj bez DPH])</f>
        <v>0</v>
      </c>
      <c r="H93">
        <f>Tabuľka5[[#This Row],[množstvo]]*Tabuľka5[[#This Row],[cena MJ bez DPH]]</f>
        <v>0</v>
      </c>
      <c r="J93">
        <f>_xlfn.XLOOKUP(Tabuľka5[[#This Row],[Položka]],cennik[Položka],cennik[Cena mj s DPH])</f>
        <v>0</v>
      </c>
      <c r="K93">
        <f>Tabuľka5[[#This Row],[množstvo]]*Tabuľka5[[#This Row],[cena MJ s DPH]]</f>
        <v>0</v>
      </c>
      <c r="L93">
        <v>37956469</v>
      </c>
      <c r="M93" t="s">
        <v>343</v>
      </c>
      <c r="N93" t="s">
        <v>284</v>
      </c>
      <c r="O93" t="s">
        <v>325</v>
      </c>
    </row>
    <row r="94" spans="1:15" hidden="1" x14ac:dyDescent="0.25">
      <c r="A94" t="s">
        <v>175</v>
      </c>
      <c r="B94" t="s">
        <v>209</v>
      </c>
      <c r="C94" t="s">
        <v>9</v>
      </c>
      <c r="E94" t="s">
        <v>54</v>
      </c>
      <c r="F94">
        <v>50</v>
      </c>
      <c r="G94">
        <f>_xlfn.XLOOKUP(Tabuľka5[[#This Row],[Položka]],cennik[Položka],cennik[Cena mj bez DPH])</f>
        <v>0</v>
      </c>
      <c r="H94">
        <f>Tabuľka5[[#This Row],[množstvo]]*Tabuľka5[[#This Row],[cena MJ bez DPH]]</f>
        <v>0</v>
      </c>
      <c r="J94">
        <f>_xlfn.XLOOKUP(Tabuľka5[[#This Row],[Položka]],cennik[Položka],cennik[Cena mj s DPH])</f>
        <v>0</v>
      </c>
      <c r="K94">
        <f>Tabuľka5[[#This Row],[množstvo]]*Tabuľka5[[#This Row],[cena MJ s DPH]]</f>
        <v>0</v>
      </c>
      <c r="L94">
        <v>37956469</v>
      </c>
      <c r="M94" t="s">
        <v>343</v>
      </c>
      <c r="N94" t="s">
        <v>284</v>
      </c>
      <c r="O94" t="s">
        <v>325</v>
      </c>
    </row>
    <row r="95" spans="1:15" hidden="1" x14ac:dyDescent="0.25">
      <c r="A95" t="s">
        <v>175</v>
      </c>
      <c r="B95" t="s">
        <v>212</v>
      </c>
      <c r="C95" t="s">
        <v>9</v>
      </c>
      <c r="E95" t="s">
        <v>54</v>
      </c>
      <c r="F95">
        <v>80</v>
      </c>
      <c r="G95">
        <f>_xlfn.XLOOKUP(Tabuľka5[[#This Row],[Položka]],cennik[Položka],cennik[Cena mj bez DPH])</f>
        <v>0</v>
      </c>
      <c r="H95">
        <f>Tabuľka5[[#This Row],[množstvo]]*Tabuľka5[[#This Row],[cena MJ bez DPH]]</f>
        <v>0</v>
      </c>
      <c r="J95">
        <f>_xlfn.XLOOKUP(Tabuľka5[[#This Row],[Položka]],cennik[Položka],cennik[Cena mj s DPH])</f>
        <v>0</v>
      </c>
      <c r="K95">
        <f>Tabuľka5[[#This Row],[množstvo]]*Tabuľka5[[#This Row],[cena MJ s DPH]]</f>
        <v>0</v>
      </c>
      <c r="L95">
        <v>37956469</v>
      </c>
      <c r="M95" t="s">
        <v>343</v>
      </c>
      <c r="N95" t="s">
        <v>284</v>
      </c>
      <c r="O95" t="s">
        <v>325</v>
      </c>
    </row>
    <row r="96" spans="1:15" hidden="1" x14ac:dyDescent="0.25">
      <c r="A96" t="s">
        <v>175</v>
      </c>
      <c r="B96" t="s">
        <v>213</v>
      </c>
      <c r="C96" t="s">
        <v>9</v>
      </c>
      <c r="E96" t="s">
        <v>177</v>
      </c>
      <c r="F96">
        <v>20</v>
      </c>
      <c r="G96">
        <f>_xlfn.XLOOKUP(Tabuľka5[[#This Row],[Položka]],cennik[Položka],cennik[Cena mj bez DPH])</f>
        <v>0</v>
      </c>
      <c r="H96">
        <f>Tabuľka5[[#This Row],[množstvo]]*Tabuľka5[[#This Row],[cena MJ bez DPH]]</f>
        <v>0</v>
      </c>
      <c r="J96">
        <f>_xlfn.XLOOKUP(Tabuľka5[[#This Row],[Položka]],cennik[Položka],cennik[Cena mj s DPH])</f>
        <v>0</v>
      </c>
      <c r="K96">
        <f>Tabuľka5[[#This Row],[množstvo]]*Tabuľka5[[#This Row],[cena MJ s DPH]]</f>
        <v>0</v>
      </c>
      <c r="L96">
        <v>37956469</v>
      </c>
      <c r="M96" t="s">
        <v>343</v>
      </c>
      <c r="N96" t="s">
        <v>284</v>
      </c>
      <c r="O96" t="s">
        <v>325</v>
      </c>
    </row>
    <row r="97" spans="1:15" hidden="1" x14ac:dyDescent="0.25">
      <c r="A97" t="s">
        <v>175</v>
      </c>
      <c r="B97" t="s">
        <v>214</v>
      </c>
      <c r="C97" t="s">
        <v>9</v>
      </c>
      <c r="E97" t="s">
        <v>54</v>
      </c>
      <c r="F97">
        <v>50</v>
      </c>
      <c r="G97">
        <f>_xlfn.XLOOKUP(Tabuľka5[[#This Row],[Položka]],cennik[Položka],cennik[Cena mj bez DPH])</f>
        <v>0</v>
      </c>
      <c r="H97">
        <f>Tabuľka5[[#This Row],[množstvo]]*Tabuľka5[[#This Row],[cena MJ bez DPH]]</f>
        <v>0</v>
      </c>
      <c r="J97">
        <f>_xlfn.XLOOKUP(Tabuľka5[[#This Row],[Položka]],cennik[Položka],cennik[Cena mj s DPH])</f>
        <v>0</v>
      </c>
      <c r="K97">
        <f>Tabuľka5[[#This Row],[množstvo]]*Tabuľka5[[#This Row],[cena MJ s DPH]]</f>
        <v>0</v>
      </c>
      <c r="L97">
        <v>37956469</v>
      </c>
      <c r="M97" t="s">
        <v>343</v>
      </c>
      <c r="N97" t="s">
        <v>284</v>
      </c>
      <c r="O97" t="s">
        <v>325</v>
      </c>
    </row>
    <row r="98" spans="1:15" hidden="1" x14ac:dyDescent="0.25">
      <c r="A98" t="s">
        <v>175</v>
      </c>
      <c r="B98" t="s">
        <v>217</v>
      </c>
      <c r="C98" t="s">
        <v>9</v>
      </c>
      <c r="E98" t="s">
        <v>177</v>
      </c>
      <c r="F98">
        <v>40</v>
      </c>
      <c r="G98">
        <f>_xlfn.XLOOKUP(Tabuľka5[[#This Row],[Položka]],cennik[Položka],cennik[Cena mj bez DPH])</f>
        <v>0</v>
      </c>
      <c r="H98">
        <f>Tabuľka5[[#This Row],[množstvo]]*Tabuľka5[[#This Row],[cena MJ bez DPH]]</f>
        <v>0</v>
      </c>
      <c r="J98">
        <f>_xlfn.XLOOKUP(Tabuľka5[[#This Row],[Položka]],cennik[Položka],cennik[Cena mj s DPH])</f>
        <v>0</v>
      </c>
      <c r="K98">
        <f>Tabuľka5[[#This Row],[množstvo]]*Tabuľka5[[#This Row],[cena MJ s DPH]]</f>
        <v>0</v>
      </c>
      <c r="L98">
        <v>37956469</v>
      </c>
      <c r="M98" t="s">
        <v>343</v>
      </c>
      <c r="N98" t="s">
        <v>284</v>
      </c>
      <c r="O98" t="s">
        <v>325</v>
      </c>
    </row>
    <row r="99" spans="1:15" hidden="1" x14ac:dyDescent="0.25">
      <c r="A99" t="s">
        <v>175</v>
      </c>
      <c r="B99" t="s">
        <v>226</v>
      </c>
      <c r="C99" t="s">
        <v>9</v>
      </c>
      <c r="E99" t="s">
        <v>54</v>
      </c>
      <c r="F99">
        <v>50</v>
      </c>
      <c r="G99">
        <f>_xlfn.XLOOKUP(Tabuľka5[[#This Row],[Položka]],cennik[Položka],cennik[Cena mj bez DPH])</f>
        <v>0</v>
      </c>
      <c r="H99">
        <f>Tabuľka5[[#This Row],[množstvo]]*Tabuľka5[[#This Row],[cena MJ bez DPH]]</f>
        <v>0</v>
      </c>
      <c r="J99">
        <f>_xlfn.XLOOKUP(Tabuľka5[[#This Row],[Položka]],cennik[Položka],cennik[Cena mj s DPH])</f>
        <v>0</v>
      </c>
      <c r="K99">
        <f>Tabuľka5[[#This Row],[množstvo]]*Tabuľka5[[#This Row],[cena MJ s DPH]]</f>
        <v>0</v>
      </c>
      <c r="L99">
        <v>37956469</v>
      </c>
      <c r="M99" t="s">
        <v>343</v>
      </c>
      <c r="N99" t="s">
        <v>284</v>
      </c>
      <c r="O99" t="s">
        <v>325</v>
      </c>
    </row>
    <row r="100" spans="1:15" hidden="1" x14ac:dyDescent="0.25">
      <c r="A100" t="s">
        <v>175</v>
      </c>
      <c r="B100" t="s">
        <v>228</v>
      </c>
      <c r="C100" t="s">
        <v>9</v>
      </c>
      <c r="E100" t="s">
        <v>51</v>
      </c>
      <c r="F100">
        <v>20</v>
      </c>
      <c r="G100">
        <f>_xlfn.XLOOKUP(Tabuľka5[[#This Row],[Položka]],cennik[Položka],cennik[Cena mj bez DPH])</f>
        <v>0</v>
      </c>
      <c r="H100">
        <f>Tabuľka5[[#This Row],[množstvo]]*Tabuľka5[[#This Row],[cena MJ bez DPH]]</f>
        <v>0</v>
      </c>
      <c r="J100">
        <f>_xlfn.XLOOKUP(Tabuľka5[[#This Row],[Položka]],cennik[Položka],cennik[Cena mj s DPH])</f>
        <v>0</v>
      </c>
      <c r="K100">
        <f>Tabuľka5[[#This Row],[množstvo]]*Tabuľka5[[#This Row],[cena MJ s DPH]]</f>
        <v>0</v>
      </c>
      <c r="L100">
        <v>37956469</v>
      </c>
      <c r="M100" t="s">
        <v>343</v>
      </c>
      <c r="N100" t="s">
        <v>284</v>
      </c>
      <c r="O100" t="s">
        <v>325</v>
      </c>
    </row>
    <row r="101" spans="1:15" hidden="1" x14ac:dyDescent="0.25">
      <c r="A101" t="s">
        <v>175</v>
      </c>
      <c r="B101" t="s">
        <v>229</v>
      </c>
      <c r="C101" t="s">
        <v>9</v>
      </c>
      <c r="E101" t="s">
        <v>54</v>
      </c>
      <c r="F101">
        <v>20</v>
      </c>
      <c r="G101">
        <f>_xlfn.XLOOKUP(Tabuľka5[[#This Row],[Položka]],cennik[Položka],cennik[Cena mj bez DPH])</f>
        <v>0</v>
      </c>
      <c r="H101">
        <f>Tabuľka5[[#This Row],[množstvo]]*Tabuľka5[[#This Row],[cena MJ bez DPH]]</f>
        <v>0</v>
      </c>
      <c r="J101">
        <f>_xlfn.XLOOKUP(Tabuľka5[[#This Row],[Položka]],cennik[Položka],cennik[Cena mj s DPH])</f>
        <v>0</v>
      </c>
      <c r="K101">
        <f>Tabuľka5[[#This Row],[množstvo]]*Tabuľka5[[#This Row],[cena MJ s DPH]]</f>
        <v>0</v>
      </c>
      <c r="L101">
        <v>37956469</v>
      </c>
      <c r="M101" t="s">
        <v>343</v>
      </c>
      <c r="N101" t="s">
        <v>284</v>
      </c>
      <c r="O101" t="s">
        <v>325</v>
      </c>
    </row>
    <row r="102" spans="1:15" hidden="1" x14ac:dyDescent="0.25">
      <c r="A102" t="s">
        <v>175</v>
      </c>
      <c r="B102" t="s">
        <v>230</v>
      </c>
      <c r="C102" t="s">
        <v>9</v>
      </c>
      <c r="E102" t="s">
        <v>51</v>
      </c>
      <c r="F102">
        <v>50</v>
      </c>
      <c r="G102">
        <f>_xlfn.XLOOKUP(Tabuľka5[[#This Row],[Položka]],cennik[Položka],cennik[Cena mj bez DPH])</f>
        <v>0</v>
      </c>
      <c r="H102">
        <f>Tabuľka5[[#This Row],[množstvo]]*Tabuľka5[[#This Row],[cena MJ bez DPH]]</f>
        <v>0</v>
      </c>
      <c r="J102">
        <f>_xlfn.XLOOKUP(Tabuľka5[[#This Row],[Položka]],cennik[Položka],cennik[Cena mj s DPH])</f>
        <v>0</v>
      </c>
      <c r="K102">
        <f>Tabuľka5[[#This Row],[množstvo]]*Tabuľka5[[#This Row],[cena MJ s DPH]]</f>
        <v>0</v>
      </c>
      <c r="L102">
        <v>37956469</v>
      </c>
      <c r="M102" t="s">
        <v>343</v>
      </c>
      <c r="N102" t="s">
        <v>284</v>
      </c>
      <c r="O102" t="s">
        <v>325</v>
      </c>
    </row>
    <row r="103" spans="1:15" hidden="1" x14ac:dyDescent="0.25">
      <c r="A103" t="s">
        <v>175</v>
      </c>
      <c r="B103" t="s">
        <v>235</v>
      </c>
      <c r="C103" t="s">
        <v>9</v>
      </c>
      <c r="E103" t="s">
        <v>54</v>
      </c>
      <c r="F103">
        <v>50</v>
      </c>
      <c r="G103">
        <f>_xlfn.XLOOKUP(Tabuľka5[[#This Row],[Položka]],cennik[Položka],cennik[Cena mj bez DPH])</f>
        <v>0</v>
      </c>
      <c r="H103">
        <f>Tabuľka5[[#This Row],[množstvo]]*Tabuľka5[[#This Row],[cena MJ bez DPH]]</f>
        <v>0</v>
      </c>
      <c r="J103">
        <f>_xlfn.XLOOKUP(Tabuľka5[[#This Row],[Položka]],cennik[Položka],cennik[Cena mj s DPH])</f>
        <v>0</v>
      </c>
      <c r="K103">
        <f>Tabuľka5[[#This Row],[množstvo]]*Tabuľka5[[#This Row],[cena MJ s DPH]]</f>
        <v>0</v>
      </c>
      <c r="L103">
        <v>37956469</v>
      </c>
      <c r="M103" t="s">
        <v>343</v>
      </c>
      <c r="N103" t="s">
        <v>284</v>
      </c>
      <c r="O103" t="s">
        <v>325</v>
      </c>
    </row>
    <row r="104" spans="1:15" hidden="1" x14ac:dyDescent="0.25">
      <c r="A104" t="s">
        <v>175</v>
      </c>
      <c r="B104" t="s">
        <v>240</v>
      </c>
      <c r="C104" t="s">
        <v>9</v>
      </c>
      <c r="E104" t="s">
        <v>54</v>
      </c>
      <c r="F104">
        <v>80</v>
      </c>
      <c r="G104">
        <f>_xlfn.XLOOKUP(Tabuľka5[[#This Row],[Položka]],cennik[Položka],cennik[Cena mj bez DPH])</f>
        <v>0</v>
      </c>
      <c r="H104">
        <f>Tabuľka5[[#This Row],[množstvo]]*Tabuľka5[[#This Row],[cena MJ bez DPH]]</f>
        <v>0</v>
      </c>
      <c r="J104">
        <f>_xlfn.XLOOKUP(Tabuľka5[[#This Row],[Položka]],cennik[Položka],cennik[Cena mj s DPH])</f>
        <v>0</v>
      </c>
      <c r="K104">
        <f>Tabuľka5[[#This Row],[množstvo]]*Tabuľka5[[#This Row],[cena MJ s DPH]]</f>
        <v>0</v>
      </c>
      <c r="L104">
        <v>37956469</v>
      </c>
      <c r="M104" t="s">
        <v>343</v>
      </c>
      <c r="N104" t="s">
        <v>284</v>
      </c>
      <c r="O104" t="s">
        <v>325</v>
      </c>
    </row>
    <row r="105" spans="1:15" hidden="1" x14ac:dyDescent="0.25">
      <c r="A105" t="s">
        <v>175</v>
      </c>
      <c r="B105" t="s">
        <v>248</v>
      </c>
      <c r="C105" t="s">
        <v>9</v>
      </c>
      <c r="E105" t="s">
        <v>51</v>
      </c>
      <c r="F105">
        <v>20</v>
      </c>
      <c r="G105">
        <f>_xlfn.XLOOKUP(Tabuľka5[[#This Row],[Položka]],cennik[Položka],cennik[Cena mj bez DPH])</f>
        <v>0</v>
      </c>
      <c r="H105">
        <f>Tabuľka5[[#This Row],[množstvo]]*Tabuľka5[[#This Row],[cena MJ bez DPH]]</f>
        <v>0</v>
      </c>
      <c r="J105">
        <f>_xlfn.XLOOKUP(Tabuľka5[[#This Row],[Položka]],cennik[Položka],cennik[Cena mj s DPH])</f>
        <v>0</v>
      </c>
      <c r="K105">
        <f>Tabuľka5[[#This Row],[množstvo]]*Tabuľka5[[#This Row],[cena MJ s DPH]]</f>
        <v>0</v>
      </c>
      <c r="L105">
        <v>37956469</v>
      </c>
      <c r="M105" t="s">
        <v>343</v>
      </c>
      <c r="N105" t="s">
        <v>284</v>
      </c>
      <c r="O105" t="s">
        <v>325</v>
      </c>
    </row>
    <row r="106" spans="1:15" hidden="1" x14ac:dyDescent="0.25">
      <c r="A106" t="s">
        <v>175</v>
      </c>
      <c r="B106" t="s">
        <v>264</v>
      </c>
      <c r="C106" t="s">
        <v>9</v>
      </c>
      <c r="E106" t="s">
        <v>54</v>
      </c>
      <c r="F106">
        <v>20</v>
      </c>
      <c r="G106">
        <f>_xlfn.XLOOKUP(Tabuľka5[[#This Row],[Položka]],cennik[Položka],cennik[Cena mj bez DPH])</f>
        <v>0</v>
      </c>
      <c r="H106">
        <f>Tabuľka5[[#This Row],[množstvo]]*Tabuľka5[[#This Row],[cena MJ bez DPH]]</f>
        <v>0</v>
      </c>
      <c r="J106">
        <f>_xlfn.XLOOKUP(Tabuľka5[[#This Row],[Položka]],cennik[Položka],cennik[Cena mj s DPH])</f>
        <v>0</v>
      </c>
      <c r="K106">
        <f>Tabuľka5[[#This Row],[množstvo]]*Tabuľka5[[#This Row],[cena MJ s DPH]]</f>
        <v>0</v>
      </c>
      <c r="L106">
        <v>37956469</v>
      </c>
      <c r="M106" t="s">
        <v>343</v>
      </c>
      <c r="N106" t="s">
        <v>284</v>
      </c>
      <c r="O106" t="s">
        <v>325</v>
      </c>
    </row>
    <row r="107" spans="1:15" hidden="1" x14ac:dyDescent="0.25">
      <c r="A107" t="s">
        <v>175</v>
      </c>
      <c r="B107" t="s">
        <v>268</v>
      </c>
      <c r="C107" t="s">
        <v>9</v>
      </c>
      <c r="E107" t="s">
        <v>54</v>
      </c>
      <c r="F107">
        <v>30</v>
      </c>
      <c r="G107">
        <f>_xlfn.XLOOKUP(Tabuľka5[[#This Row],[Položka]],cennik[Položka],cennik[Cena mj bez DPH])</f>
        <v>0</v>
      </c>
      <c r="H107">
        <f>Tabuľka5[[#This Row],[množstvo]]*Tabuľka5[[#This Row],[cena MJ bez DPH]]</f>
        <v>0</v>
      </c>
      <c r="J107">
        <f>_xlfn.XLOOKUP(Tabuľka5[[#This Row],[Položka]],cennik[Položka],cennik[Cena mj s DPH])</f>
        <v>0</v>
      </c>
      <c r="K107">
        <f>Tabuľka5[[#This Row],[množstvo]]*Tabuľka5[[#This Row],[cena MJ s DPH]]</f>
        <v>0</v>
      </c>
      <c r="L107">
        <v>37956469</v>
      </c>
      <c r="M107" t="s">
        <v>343</v>
      </c>
      <c r="N107" t="s">
        <v>284</v>
      </c>
      <c r="O107" t="s">
        <v>325</v>
      </c>
    </row>
    <row r="108" spans="1:15" hidden="1" x14ac:dyDescent="0.25">
      <c r="A108" t="s">
        <v>7</v>
      </c>
      <c r="B108" t="s">
        <v>8</v>
      </c>
      <c r="C108" t="s">
        <v>9</v>
      </c>
      <c r="E108" t="s">
        <v>10</v>
      </c>
      <c r="F108">
        <v>220</v>
      </c>
      <c r="G108">
        <f>_xlfn.XLOOKUP(Tabuľka5[[#This Row],[Položka]],cennik[Položka],cennik[Cena mj bez DPH])</f>
        <v>0</v>
      </c>
      <c r="H108">
        <f>Tabuľka5[[#This Row],[množstvo]]*Tabuľka5[[#This Row],[cena MJ bez DPH]]</f>
        <v>0</v>
      </c>
      <c r="J108">
        <f>_xlfn.XLOOKUP(Tabuľka5[[#This Row],[Položka]],cennik[Položka],cennik[Cena mj s DPH])</f>
        <v>0</v>
      </c>
      <c r="K108">
        <f>Tabuľka5[[#This Row],[množstvo]]*Tabuľka5[[#This Row],[cena MJ s DPH]]</f>
        <v>0</v>
      </c>
      <c r="L108">
        <v>37890085</v>
      </c>
      <c r="M108" t="s">
        <v>344</v>
      </c>
      <c r="N108" t="s">
        <v>285</v>
      </c>
      <c r="O108" t="s">
        <v>325</v>
      </c>
    </row>
    <row r="109" spans="1:15" hidden="1" x14ac:dyDescent="0.25">
      <c r="A109" t="s">
        <v>7</v>
      </c>
      <c r="B109" t="s">
        <v>13</v>
      </c>
      <c r="C109" t="s">
        <v>9</v>
      </c>
      <c r="E109" t="s">
        <v>12</v>
      </c>
      <c r="F109">
        <v>40</v>
      </c>
      <c r="G109">
        <f>_xlfn.XLOOKUP(Tabuľka5[[#This Row],[Položka]],cennik[Položka],cennik[Cena mj bez DPH])</f>
        <v>0</v>
      </c>
      <c r="H109">
        <f>Tabuľka5[[#This Row],[množstvo]]*Tabuľka5[[#This Row],[cena MJ bez DPH]]</f>
        <v>0</v>
      </c>
      <c r="J109">
        <f>_xlfn.XLOOKUP(Tabuľka5[[#This Row],[Položka]],cennik[Položka],cennik[Cena mj s DPH])</f>
        <v>0</v>
      </c>
      <c r="K109">
        <f>Tabuľka5[[#This Row],[množstvo]]*Tabuľka5[[#This Row],[cena MJ s DPH]]</f>
        <v>0</v>
      </c>
      <c r="L109">
        <v>37890085</v>
      </c>
      <c r="M109" t="s">
        <v>344</v>
      </c>
      <c r="N109" t="s">
        <v>285</v>
      </c>
      <c r="O109" t="s">
        <v>325</v>
      </c>
    </row>
    <row r="110" spans="1:15" hidden="1" x14ac:dyDescent="0.25">
      <c r="A110" t="s">
        <v>7</v>
      </c>
      <c r="B110" t="s">
        <v>14</v>
      </c>
      <c r="C110" t="s">
        <v>15</v>
      </c>
      <c r="D110" t="s">
        <v>16</v>
      </c>
      <c r="E110" t="s">
        <v>12</v>
      </c>
      <c r="F110">
        <v>140</v>
      </c>
      <c r="G110">
        <f>_xlfn.XLOOKUP(Tabuľka5[[#This Row],[Položka]],cennik[Položka],cennik[Cena mj bez DPH])</f>
        <v>0</v>
      </c>
      <c r="H110">
        <f>Tabuľka5[[#This Row],[množstvo]]*Tabuľka5[[#This Row],[cena MJ bez DPH]]</f>
        <v>0</v>
      </c>
      <c r="J110">
        <f>_xlfn.XLOOKUP(Tabuľka5[[#This Row],[Položka]],cennik[Položka],cennik[Cena mj s DPH])</f>
        <v>0</v>
      </c>
      <c r="K110">
        <f>Tabuľka5[[#This Row],[množstvo]]*Tabuľka5[[#This Row],[cena MJ s DPH]]</f>
        <v>0</v>
      </c>
      <c r="L110">
        <v>37890085</v>
      </c>
      <c r="M110" t="s">
        <v>344</v>
      </c>
      <c r="N110" t="s">
        <v>285</v>
      </c>
      <c r="O110" t="s">
        <v>325</v>
      </c>
    </row>
    <row r="111" spans="1:15" hidden="1" x14ac:dyDescent="0.25">
      <c r="A111" t="s">
        <v>7</v>
      </c>
      <c r="B111" t="s">
        <v>17</v>
      </c>
      <c r="C111" t="s">
        <v>9</v>
      </c>
      <c r="E111" t="s">
        <v>12</v>
      </c>
      <c r="F111">
        <v>40</v>
      </c>
      <c r="G111">
        <f>_xlfn.XLOOKUP(Tabuľka5[[#This Row],[Položka]],cennik[Položka],cennik[Cena mj bez DPH])</f>
        <v>0</v>
      </c>
      <c r="H111">
        <f>Tabuľka5[[#This Row],[množstvo]]*Tabuľka5[[#This Row],[cena MJ bez DPH]]</f>
        <v>0</v>
      </c>
      <c r="J111">
        <f>_xlfn.XLOOKUP(Tabuľka5[[#This Row],[Položka]],cennik[Položka],cennik[Cena mj s DPH])</f>
        <v>0</v>
      </c>
      <c r="K111">
        <f>Tabuľka5[[#This Row],[množstvo]]*Tabuľka5[[#This Row],[cena MJ s DPH]]</f>
        <v>0</v>
      </c>
      <c r="L111">
        <v>37890085</v>
      </c>
      <c r="M111" t="s">
        <v>344</v>
      </c>
      <c r="N111" t="s">
        <v>285</v>
      </c>
      <c r="O111" t="s">
        <v>325</v>
      </c>
    </row>
    <row r="112" spans="1:15" hidden="1" x14ac:dyDescent="0.25">
      <c r="A112" t="s">
        <v>7</v>
      </c>
      <c r="B112" t="s">
        <v>18</v>
      </c>
      <c r="C112" t="s">
        <v>9</v>
      </c>
      <c r="E112" t="s">
        <v>10</v>
      </c>
      <c r="F112">
        <v>50</v>
      </c>
      <c r="G112">
        <f>_xlfn.XLOOKUP(Tabuľka5[[#This Row],[Položka]],cennik[Položka],cennik[Cena mj bez DPH])</f>
        <v>0</v>
      </c>
      <c r="H112">
        <f>Tabuľka5[[#This Row],[množstvo]]*Tabuľka5[[#This Row],[cena MJ bez DPH]]</f>
        <v>0</v>
      </c>
      <c r="J112">
        <f>_xlfn.XLOOKUP(Tabuľka5[[#This Row],[Položka]],cennik[Položka],cennik[Cena mj s DPH])</f>
        <v>0</v>
      </c>
      <c r="K112">
        <f>Tabuľka5[[#This Row],[množstvo]]*Tabuľka5[[#This Row],[cena MJ s DPH]]</f>
        <v>0</v>
      </c>
      <c r="L112">
        <v>37890085</v>
      </c>
      <c r="M112" t="s">
        <v>344</v>
      </c>
      <c r="N112" t="s">
        <v>285</v>
      </c>
      <c r="O112" t="s">
        <v>325</v>
      </c>
    </row>
    <row r="113" spans="1:15" hidden="1" x14ac:dyDescent="0.25">
      <c r="A113" t="s">
        <v>7</v>
      </c>
      <c r="B113" t="s">
        <v>19</v>
      </c>
      <c r="C113" t="s">
        <v>9</v>
      </c>
      <c r="E113" t="s">
        <v>10</v>
      </c>
      <c r="F113">
        <v>50</v>
      </c>
      <c r="G113">
        <f>_xlfn.XLOOKUP(Tabuľka5[[#This Row],[Položka]],cennik[Položka],cennik[Cena mj bez DPH])</f>
        <v>0</v>
      </c>
      <c r="H113">
        <f>Tabuľka5[[#This Row],[množstvo]]*Tabuľka5[[#This Row],[cena MJ bez DPH]]</f>
        <v>0</v>
      </c>
      <c r="J113">
        <f>_xlfn.XLOOKUP(Tabuľka5[[#This Row],[Položka]],cennik[Položka],cennik[Cena mj s DPH])</f>
        <v>0</v>
      </c>
      <c r="K113">
        <f>Tabuľka5[[#This Row],[množstvo]]*Tabuľka5[[#This Row],[cena MJ s DPH]]</f>
        <v>0</v>
      </c>
      <c r="L113">
        <v>37890085</v>
      </c>
      <c r="M113" t="s">
        <v>344</v>
      </c>
      <c r="N113" t="s">
        <v>285</v>
      </c>
      <c r="O113" t="s">
        <v>325</v>
      </c>
    </row>
    <row r="114" spans="1:15" hidden="1" x14ac:dyDescent="0.25">
      <c r="A114" t="s">
        <v>7</v>
      </c>
      <c r="B114" t="s">
        <v>21</v>
      </c>
      <c r="C114" t="s">
        <v>9</v>
      </c>
      <c r="D114" t="s">
        <v>22</v>
      </c>
      <c r="E114" t="s">
        <v>12</v>
      </c>
      <c r="F114">
        <v>130</v>
      </c>
      <c r="G114">
        <f>_xlfn.XLOOKUP(Tabuľka5[[#This Row],[Položka]],cennik[Položka],cennik[Cena mj bez DPH])</f>
        <v>0</v>
      </c>
      <c r="H114">
        <f>Tabuľka5[[#This Row],[množstvo]]*Tabuľka5[[#This Row],[cena MJ bez DPH]]</f>
        <v>0</v>
      </c>
      <c r="J114">
        <f>_xlfn.XLOOKUP(Tabuľka5[[#This Row],[Položka]],cennik[Položka],cennik[Cena mj s DPH])</f>
        <v>0</v>
      </c>
      <c r="K114">
        <f>Tabuľka5[[#This Row],[množstvo]]*Tabuľka5[[#This Row],[cena MJ s DPH]]</f>
        <v>0</v>
      </c>
      <c r="L114">
        <v>37890085</v>
      </c>
      <c r="M114" t="s">
        <v>344</v>
      </c>
      <c r="N114" t="s">
        <v>285</v>
      </c>
      <c r="O114" t="s">
        <v>325</v>
      </c>
    </row>
    <row r="115" spans="1:15" hidden="1" x14ac:dyDescent="0.25">
      <c r="A115" t="s">
        <v>7</v>
      </c>
      <c r="B115" t="s">
        <v>24</v>
      </c>
      <c r="C115" t="s">
        <v>15</v>
      </c>
      <c r="E115" t="s">
        <v>12</v>
      </c>
      <c r="F115">
        <v>10</v>
      </c>
      <c r="G115">
        <f>_xlfn.XLOOKUP(Tabuľka5[[#This Row],[Položka]],cennik[Položka],cennik[Cena mj bez DPH])</f>
        <v>0</v>
      </c>
      <c r="H115">
        <f>Tabuľka5[[#This Row],[množstvo]]*Tabuľka5[[#This Row],[cena MJ bez DPH]]</f>
        <v>0</v>
      </c>
      <c r="J115">
        <f>_xlfn.XLOOKUP(Tabuľka5[[#This Row],[Položka]],cennik[Položka],cennik[Cena mj s DPH])</f>
        <v>0</v>
      </c>
      <c r="K115">
        <f>Tabuľka5[[#This Row],[množstvo]]*Tabuľka5[[#This Row],[cena MJ s DPH]]</f>
        <v>0</v>
      </c>
      <c r="L115">
        <v>37890085</v>
      </c>
      <c r="M115" t="s">
        <v>344</v>
      </c>
      <c r="N115" t="s">
        <v>285</v>
      </c>
      <c r="O115" t="s">
        <v>325</v>
      </c>
    </row>
    <row r="116" spans="1:15" hidden="1" x14ac:dyDescent="0.25">
      <c r="A116" t="s">
        <v>7</v>
      </c>
      <c r="B116" t="s">
        <v>25</v>
      </c>
      <c r="C116" t="s">
        <v>9</v>
      </c>
      <c r="E116" t="s">
        <v>12</v>
      </c>
      <c r="F116">
        <v>20</v>
      </c>
      <c r="G116">
        <f>_xlfn.XLOOKUP(Tabuľka5[[#This Row],[Položka]],cennik[Položka],cennik[Cena mj bez DPH])</f>
        <v>0</v>
      </c>
      <c r="H116">
        <f>Tabuľka5[[#This Row],[množstvo]]*Tabuľka5[[#This Row],[cena MJ bez DPH]]</f>
        <v>0</v>
      </c>
      <c r="J116">
        <f>_xlfn.XLOOKUP(Tabuľka5[[#This Row],[Položka]],cennik[Položka],cennik[Cena mj s DPH])</f>
        <v>0</v>
      </c>
      <c r="K116">
        <f>Tabuľka5[[#This Row],[množstvo]]*Tabuľka5[[#This Row],[cena MJ s DPH]]</f>
        <v>0</v>
      </c>
      <c r="L116">
        <v>37890085</v>
      </c>
      <c r="M116" t="s">
        <v>344</v>
      </c>
      <c r="N116" t="s">
        <v>285</v>
      </c>
      <c r="O116" t="s">
        <v>325</v>
      </c>
    </row>
    <row r="117" spans="1:15" hidden="1" x14ac:dyDescent="0.25">
      <c r="A117" t="s">
        <v>7</v>
      </c>
      <c r="B117" t="s">
        <v>26</v>
      </c>
      <c r="C117" t="s">
        <v>9</v>
      </c>
      <c r="D117" t="s">
        <v>27</v>
      </c>
      <c r="E117" t="s">
        <v>12</v>
      </c>
      <c r="F117">
        <v>140</v>
      </c>
      <c r="G117">
        <f>_xlfn.XLOOKUP(Tabuľka5[[#This Row],[Položka]],cennik[Položka],cennik[Cena mj bez DPH])</f>
        <v>0</v>
      </c>
      <c r="H117">
        <f>Tabuľka5[[#This Row],[množstvo]]*Tabuľka5[[#This Row],[cena MJ bez DPH]]</f>
        <v>0</v>
      </c>
      <c r="J117">
        <f>_xlfn.XLOOKUP(Tabuľka5[[#This Row],[Položka]],cennik[Položka],cennik[Cena mj s DPH])</f>
        <v>0</v>
      </c>
      <c r="K117">
        <f>Tabuľka5[[#This Row],[množstvo]]*Tabuľka5[[#This Row],[cena MJ s DPH]]</f>
        <v>0</v>
      </c>
      <c r="L117">
        <v>37890085</v>
      </c>
      <c r="M117" t="s">
        <v>344</v>
      </c>
      <c r="N117" t="s">
        <v>285</v>
      </c>
      <c r="O117" t="s">
        <v>325</v>
      </c>
    </row>
    <row r="118" spans="1:15" hidden="1" x14ac:dyDescent="0.25">
      <c r="A118" t="s">
        <v>7</v>
      </c>
      <c r="B118" t="s">
        <v>28</v>
      </c>
      <c r="C118" t="s">
        <v>9</v>
      </c>
      <c r="E118" t="s">
        <v>12</v>
      </c>
      <c r="F118">
        <v>90</v>
      </c>
      <c r="G118">
        <f>_xlfn.XLOOKUP(Tabuľka5[[#This Row],[Položka]],cennik[Položka],cennik[Cena mj bez DPH])</f>
        <v>0</v>
      </c>
      <c r="H118">
        <f>Tabuľka5[[#This Row],[množstvo]]*Tabuľka5[[#This Row],[cena MJ bez DPH]]</f>
        <v>0</v>
      </c>
      <c r="J118">
        <f>_xlfn.XLOOKUP(Tabuľka5[[#This Row],[Položka]],cennik[Položka],cennik[Cena mj s DPH])</f>
        <v>0</v>
      </c>
      <c r="K118">
        <f>Tabuľka5[[#This Row],[množstvo]]*Tabuľka5[[#This Row],[cena MJ s DPH]]</f>
        <v>0</v>
      </c>
      <c r="L118">
        <v>37890085</v>
      </c>
      <c r="M118" t="s">
        <v>344</v>
      </c>
      <c r="N118" t="s">
        <v>285</v>
      </c>
      <c r="O118" t="s">
        <v>325</v>
      </c>
    </row>
    <row r="119" spans="1:15" hidden="1" x14ac:dyDescent="0.25">
      <c r="A119" t="s">
        <v>7</v>
      </c>
      <c r="B119" t="s">
        <v>29</v>
      </c>
      <c r="C119" t="s">
        <v>9</v>
      </c>
      <c r="E119" t="s">
        <v>12</v>
      </c>
      <c r="F119">
        <v>15</v>
      </c>
      <c r="G119">
        <f>_xlfn.XLOOKUP(Tabuľka5[[#This Row],[Položka]],cennik[Položka],cennik[Cena mj bez DPH])</f>
        <v>0</v>
      </c>
      <c r="H119">
        <f>Tabuľka5[[#This Row],[množstvo]]*Tabuľka5[[#This Row],[cena MJ bez DPH]]</f>
        <v>0</v>
      </c>
      <c r="J119">
        <f>_xlfn.XLOOKUP(Tabuľka5[[#This Row],[Položka]],cennik[Položka],cennik[Cena mj s DPH])</f>
        <v>0</v>
      </c>
      <c r="K119">
        <f>Tabuľka5[[#This Row],[množstvo]]*Tabuľka5[[#This Row],[cena MJ s DPH]]</f>
        <v>0</v>
      </c>
      <c r="L119">
        <v>37890085</v>
      </c>
      <c r="M119" t="s">
        <v>344</v>
      </c>
      <c r="N119" t="s">
        <v>285</v>
      </c>
      <c r="O119" t="s">
        <v>325</v>
      </c>
    </row>
    <row r="120" spans="1:15" hidden="1" x14ac:dyDescent="0.25">
      <c r="A120" t="s">
        <v>7</v>
      </c>
      <c r="B120" t="s">
        <v>30</v>
      </c>
      <c r="C120" t="s">
        <v>9</v>
      </c>
      <c r="E120" t="s">
        <v>12</v>
      </c>
      <c r="F120">
        <v>200</v>
      </c>
      <c r="G120">
        <f>_xlfn.XLOOKUP(Tabuľka5[[#This Row],[Položka]],cennik[Položka],cennik[Cena mj bez DPH])</f>
        <v>0</v>
      </c>
      <c r="H120">
        <f>Tabuľka5[[#This Row],[množstvo]]*Tabuľka5[[#This Row],[cena MJ bez DPH]]</f>
        <v>0</v>
      </c>
      <c r="J120">
        <f>_xlfn.XLOOKUP(Tabuľka5[[#This Row],[Položka]],cennik[Položka],cennik[Cena mj s DPH])</f>
        <v>0</v>
      </c>
      <c r="K120">
        <f>Tabuľka5[[#This Row],[množstvo]]*Tabuľka5[[#This Row],[cena MJ s DPH]]</f>
        <v>0</v>
      </c>
      <c r="L120">
        <v>37890085</v>
      </c>
      <c r="M120" t="s">
        <v>344</v>
      </c>
      <c r="N120" t="s">
        <v>285</v>
      </c>
      <c r="O120" t="s">
        <v>325</v>
      </c>
    </row>
    <row r="121" spans="1:15" hidden="1" x14ac:dyDescent="0.25">
      <c r="A121" t="s">
        <v>7</v>
      </c>
      <c r="B121" t="s">
        <v>31</v>
      </c>
      <c r="C121" t="s">
        <v>9</v>
      </c>
      <c r="D121" t="s">
        <v>32</v>
      </c>
      <c r="E121" t="s">
        <v>12</v>
      </c>
      <c r="F121">
        <v>50</v>
      </c>
      <c r="G121">
        <f>_xlfn.XLOOKUP(Tabuľka5[[#This Row],[Položka]],cennik[Položka],cennik[Cena mj bez DPH])</f>
        <v>0</v>
      </c>
      <c r="H121">
        <f>Tabuľka5[[#This Row],[množstvo]]*Tabuľka5[[#This Row],[cena MJ bez DPH]]</f>
        <v>0</v>
      </c>
      <c r="J121">
        <f>_xlfn.XLOOKUP(Tabuľka5[[#This Row],[Položka]],cennik[Položka],cennik[Cena mj s DPH])</f>
        <v>0</v>
      </c>
      <c r="K121">
        <f>Tabuľka5[[#This Row],[množstvo]]*Tabuľka5[[#This Row],[cena MJ s DPH]]</f>
        <v>0</v>
      </c>
      <c r="L121">
        <v>37890085</v>
      </c>
      <c r="M121" t="s">
        <v>344</v>
      </c>
      <c r="N121" t="s">
        <v>285</v>
      </c>
      <c r="O121" t="s">
        <v>325</v>
      </c>
    </row>
    <row r="122" spans="1:15" hidden="1" x14ac:dyDescent="0.25">
      <c r="A122" t="s">
        <v>7</v>
      </c>
      <c r="B122" t="s">
        <v>33</v>
      </c>
      <c r="C122" t="s">
        <v>9</v>
      </c>
      <c r="D122" t="s">
        <v>34</v>
      </c>
      <c r="E122" t="s">
        <v>12</v>
      </c>
      <c r="F122">
        <v>130</v>
      </c>
      <c r="G122">
        <f>_xlfn.XLOOKUP(Tabuľka5[[#This Row],[Položka]],cennik[Položka],cennik[Cena mj bez DPH])</f>
        <v>0</v>
      </c>
      <c r="H122">
        <f>Tabuľka5[[#This Row],[množstvo]]*Tabuľka5[[#This Row],[cena MJ bez DPH]]</f>
        <v>0</v>
      </c>
      <c r="J122">
        <f>_xlfn.XLOOKUP(Tabuľka5[[#This Row],[Položka]],cennik[Položka],cennik[Cena mj s DPH])</f>
        <v>0</v>
      </c>
      <c r="K122">
        <f>Tabuľka5[[#This Row],[množstvo]]*Tabuľka5[[#This Row],[cena MJ s DPH]]</f>
        <v>0</v>
      </c>
      <c r="L122">
        <v>37890085</v>
      </c>
      <c r="M122" t="s">
        <v>344</v>
      </c>
      <c r="N122" t="s">
        <v>285</v>
      </c>
      <c r="O122" t="s">
        <v>325</v>
      </c>
    </row>
    <row r="123" spans="1:15" hidden="1" x14ac:dyDescent="0.25">
      <c r="A123" t="s">
        <v>7</v>
      </c>
      <c r="B123" t="s">
        <v>36</v>
      </c>
      <c r="C123" t="s">
        <v>9</v>
      </c>
      <c r="D123" t="s">
        <v>32</v>
      </c>
      <c r="E123" t="s">
        <v>12</v>
      </c>
      <c r="F123">
        <v>50</v>
      </c>
      <c r="G123">
        <f>_xlfn.XLOOKUP(Tabuľka5[[#This Row],[Položka]],cennik[Položka],cennik[Cena mj bez DPH])</f>
        <v>0</v>
      </c>
      <c r="H123">
        <f>Tabuľka5[[#This Row],[množstvo]]*Tabuľka5[[#This Row],[cena MJ bez DPH]]</f>
        <v>0</v>
      </c>
      <c r="J123">
        <f>_xlfn.XLOOKUP(Tabuľka5[[#This Row],[Položka]],cennik[Položka],cennik[Cena mj s DPH])</f>
        <v>0</v>
      </c>
      <c r="K123">
        <f>Tabuľka5[[#This Row],[množstvo]]*Tabuľka5[[#This Row],[cena MJ s DPH]]</f>
        <v>0</v>
      </c>
      <c r="L123">
        <v>37890085</v>
      </c>
      <c r="M123" t="s">
        <v>344</v>
      </c>
      <c r="N123" t="s">
        <v>285</v>
      </c>
      <c r="O123" t="s">
        <v>325</v>
      </c>
    </row>
    <row r="124" spans="1:15" hidden="1" x14ac:dyDescent="0.25">
      <c r="A124" t="s">
        <v>7</v>
      </c>
      <c r="B124" t="s">
        <v>37</v>
      </c>
      <c r="C124" t="s">
        <v>9</v>
      </c>
      <c r="E124" t="s">
        <v>12</v>
      </c>
      <c r="F124">
        <v>80</v>
      </c>
      <c r="G124">
        <f>_xlfn.XLOOKUP(Tabuľka5[[#This Row],[Položka]],cennik[Položka],cennik[Cena mj bez DPH])</f>
        <v>0</v>
      </c>
      <c r="H124">
        <f>Tabuľka5[[#This Row],[množstvo]]*Tabuľka5[[#This Row],[cena MJ bez DPH]]</f>
        <v>0</v>
      </c>
      <c r="J124">
        <f>_xlfn.XLOOKUP(Tabuľka5[[#This Row],[Položka]],cennik[Položka],cennik[Cena mj s DPH])</f>
        <v>0</v>
      </c>
      <c r="K124">
        <f>Tabuľka5[[#This Row],[množstvo]]*Tabuľka5[[#This Row],[cena MJ s DPH]]</f>
        <v>0</v>
      </c>
      <c r="L124">
        <v>37890085</v>
      </c>
      <c r="M124" t="s">
        <v>344</v>
      </c>
      <c r="N124" t="s">
        <v>285</v>
      </c>
      <c r="O124" t="s">
        <v>325</v>
      </c>
    </row>
    <row r="125" spans="1:15" hidden="1" x14ac:dyDescent="0.25">
      <c r="A125" t="s">
        <v>7</v>
      </c>
      <c r="B125" t="s">
        <v>38</v>
      </c>
      <c r="C125" t="s">
        <v>15</v>
      </c>
      <c r="D125" t="s">
        <v>39</v>
      </c>
      <c r="E125" t="s">
        <v>12</v>
      </c>
      <c r="F125">
        <v>120</v>
      </c>
      <c r="G125">
        <f>_xlfn.XLOOKUP(Tabuľka5[[#This Row],[Položka]],cennik[Položka],cennik[Cena mj bez DPH])</f>
        <v>0</v>
      </c>
      <c r="H125">
        <f>Tabuľka5[[#This Row],[množstvo]]*Tabuľka5[[#This Row],[cena MJ bez DPH]]</f>
        <v>0</v>
      </c>
      <c r="J125">
        <f>_xlfn.XLOOKUP(Tabuľka5[[#This Row],[Položka]],cennik[Položka],cennik[Cena mj s DPH])</f>
        <v>0</v>
      </c>
      <c r="K125">
        <f>Tabuľka5[[#This Row],[množstvo]]*Tabuľka5[[#This Row],[cena MJ s DPH]]</f>
        <v>0</v>
      </c>
      <c r="L125">
        <v>37890085</v>
      </c>
      <c r="M125" t="s">
        <v>344</v>
      </c>
      <c r="N125" t="s">
        <v>285</v>
      </c>
      <c r="O125" t="s">
        <v>325</v>
      </c>
    </row>
    <row r="126" spans="1:15" hidden="1" x14ac:dyDescent="0.25">
      <c r="A126" t="s">
        <v>7</v>
      </c>
      <c r="B126" t="s">
        <v>40</v>
      </c>
      <c r="C126" t="s">
        <v>9</v>
      </c>
      <c r="D126" t="s">
        <v>41</v>
      </c>
      <c r="E126" t="s">
        <v>12</v>
      </c>
      <c r="F126">
        <v>150</v>
      </c>
      <c r="G126">
        <f>_xlfn.XLOOKUP(Tabuľka5[[#This Row],[Položka]],cennik[Položka],cennik[Cena mj bez DPH])</f>
        <v>0</v>
      </c>
      <c r="H126">
        <f>Tabuľka5[[#This Row],[množstvo]]*Tabuľka5[[#This Row],[cena MJ bez DPH]]</f>
        <v>0</v>
      </c>
      <c r="J126">
        <f>_xlfn.XLOOKUP(Tabuľka5[[#This Row],[Položka]],cennik[Položka],cennik[Cena mj s DPH])</f>
        <v>0</v>
      </c>
      <c r="K126">
        <f>Tabuľka5[[#This Row],[množstvo]]*Tabuľka5[[#This Row],[cena MJ s DPH]]</f>
        <v>0</v>
      </c>
      <c r="L126">
        <v>37890085</v>
      </c>
      <c r="M126" t="s">
        <v>344</v>
      </c>
      <c r="N126" t="s">
        <v>285</v>
      </c>
      <c r="O126" t="s">
        <v>325</v>
      </c>
    </row>
    <row r="127" spans="1:15" hidden="1" x14ac:dyDescent="0.25">
      <c r="A127" t="s">
        <v>7</v>
      </c>
      <c r="B127" t="s">
        <v>42</v>
      </c>
      <c r="C127" t="s">
        <v>9</v>
      </c>
      <c r="E127" t="s">
        <v>12</v>
      </c>
      <c r="F127">
        <v>110</v>
      </c>
      <c r="G127">
        <f>_xlfn.XLOOKUP(Tabuľka5[[#This Row],[Položka]],cennik[Položka],cennik[Cena mj bez DPH])</f>
        <v>0</v>
      </c>
      <c r="H127">
        <f>Tabuľka5[[#This Row],[množstvo]]*Tabuľka5[[#This Row],[cena MJ bez DPH]]</f>
        <v>0</v>
      </c>
      <c r="J127">
        <f>_xlfn.XLOOKUP(Tabuľka5[[#This Row],[Položka]],cennik[Položka],cennik[Cena mj s DPH])</f>
        <v>0</v>
      </c>
      <c r="K127">
        <f>Tabuľka5[[#This Row],[množstvo]]*Tabuľka5[[#This Row],[cena MJ s DPH]]</f>
        <v>0</v>
      </c>
      <c r="L127">
        <v>37890085</v>
      </c>
      <c r="M127" t="s">
        <v>344</v>
      </c>
      <c r="N127" t="s">
        <v>285</v>
      </c>
      <c r="O127" t="s">
        <v>325</v>
      </c>
    </row>
    <row r="128" spans="1:15" hidden="1" x14ac:dyDescent="0.25">
      <c r="A128" t="s">
        <v>7</v>
      </c>
      <c r="B128" t="s">
        <v>43</v>
      </c>
      <c r="C128" t="s">
        <v>9</v>
      </c>
      <c r="E128" t="s">
        <v>44</v>
      </c>
      <c r="F128">
        <v>2200</v>
      </c>
      <c r="G128">
        <f>_xlfn.XLOOKUP(Tabuľka5[[#This Row],[Položka]],cennik[Položka],cennik[Cena mj bez DPH])</f>
        <v>0</v>
      </c>
      <c r="H128">
        <f>Tabuľka5[[#This Row],[množstvo]]*Tabuľka5[[#This Row],[cena MJ bez DPH]]</f>
        <v>0</v>
      </c>
      <c r="J128">
        <f>_xlfn.XLOOKUP(Tabuľka5[[#This Row],[Položka]],cennik[Položka],cennik[Cena mj s DPH])</f>
        <v>0</v>
      </c>
      <c r="K128">
        <f>Tabuľka5[[#This Row],[množstvo]]*Tabuľka5[[#This Row],[cena MJ s DPH]]</f>
        <v>0</v>
      </c>
      <c r="L128">
        <v>37890085</v>
      </c>
      <c r="M128" t="s">
        <v>344</v>
      </c>
      <c r="N128" t="s">
        <v>285</v>
      </c>
      <c r="O128" t="s">
        <v>325</v>
      </c>
    </row>
    <row r="129" spans="1:15" hidden="1" x14ac:dyDescent="0.25">
      <c r="A129" t="s">
        <v>49</v>
      </c>
      <c r="B129" t="s">
        <v>50</v>
      </c>
      <c r="C129" t="s">
        <v>9</v>
      </c>
      <c r="E129" t="s">
        <v>51</v>
      </c>
      <c r="F129">
        <v>170</v>
      </c>
      <c r="G129">
        <f>_xlfn.XLOOKUP(Tabuľka5[[#This Row],[Položka]],cennik[Položka],cennik[Cena mj bez DPH])</f>
        <v>0</v>
      </c>
      <c r="H129">
        <f>Tabuľka5[[#This Row],[množstvo]]*Tabuľka5[[#This Row],[cena MJ bez DPH]]</f>
        <v>0</v>
      </c>
      <c r="J129">
        <f>_xlfn.XLOOKUP(Tabuľka5[[#This Row],[Položka]],cennik[Položka],cennik[Cena mj s DPH])</f>
        <v>0</v>
      </c>
      <c r="K129">
        <f>Tabuľka5[[#This Row],[množstvo]]*Tabuľka5[[#This Row],[cena MJ s DPH]]</f>
        <v>0</v>
      </c>
      <c r="L129">
        <v>37890085</v>
      </c>
      <c r="M129" t="s">
        <v>344</v>
      </c>
      <c r="N129" t="s">
        <v>285</v>
      </c>
      <c r="O129" t="s">
        <v>325</v>
      </c>
    </row>
    <row r="130" spans="1:15" hidden="1" x14ac:dyDescent="0.25">
      <c r="A130" t="s">
        <v>49</v>
      </c>
      <c r="B130" t="s">
        <v>52</v>
      </c>
      <c r="C130" t="s">
        <v>9</v>
      </c>
      <c r="E130" t="s">
        <v>51</v>
      </c>
      <c r="F130">
        <v>50</v>
      </c>
      <c r="G130">
        <f>_xlfn.XLOOKUP(Tabuľka5[[#This Row],[Položka]],cennik[Položka],cennik[Cena mj bez DPH])</f>
        <v>0</v>
      </c>
      <c r="H130">
        <f>Tabuľka5[[#This Row],[množstvo]]*Tabuľka5[[#This Row],[cena MJ bez DPH]]</f>
        <v>0</v>
      </c>
      <c r="J130">
        <f>_xlfn.XLOOKUP(Tabuľka5[[#This Row],[Položka]],cennik[Položka],cennik[Cena mj s DPH])</f>
        <v>0</v>
      </c>
      <c r="K130">
        <f>Tabuľka5[[#This Row],[množstvo]]*Tabuľka5[[#This Row],[cena MJ s DPH]]</f>
        <v>0</v>
      </c>
      <c r="L130">
        <v>37890085</v>
      </c>
      <c r="M130" t="s">
        <v>344</v>
      </c>
      <c r="N130" t="s">
        <v>285</v>
      </c>
      <c r="O130" t="s">
        <v>325</v>
      </c>
    </row>
    <row r="131" spans="1:15" hidden="1" x14ac:dyDescent="0.25">
      <c r="A131" t="s">
        <v>49</v>
      </c>
      <c r="B131" t="s">
        <v>55</v>
      </c>
      <c r="C131" t="s">
        <v>9</v>
      </c>
      <c r="E131" t="s">
        <v>51</v>
      </c>
      <c r="F131">
        <v>220</v>
      </c>
      <c r="G131">
        <f>_xlfn.XLOOKUP(Tabuľka5[[#This Row],[Položka]],cennik[Položka],cennik[Cena mj bez DPH])</f>
        <v>0</v>
      </c>
      <c r="H131">
        <f>Tabuľka5[[#This Row],[množstvo]]*Tabuľka5[[#This Row],[cena MJ bez DPH]]</f>
        <v>0</v>
      </c>
      <c r="J131">
        <f>_xlfn.XLOOKUP(Tabuľka5[[#This Row],[Položka]],cennik[Položka],cennik[Cena mj s DPH])</f>
        <v>0</v>
      </c>
      <c r="K131">
        <f>Tabuľka5[[#This Row],[množstvo]]*Tabuľka5[[#This Row],[cena MJ s DPH]]</f>
        <v>0</v>
      </c>
      <c r="L131">
        <v>37890085</v>
      </c>
      <c r="M131" t="s">
        <v>344</v>
      </c>
      <c r="N131" t="s">
        <v>285</v>
      </c>
      <c r="O131" t="s">
        <v>325</v>
      </c>
    </row>
    <row r="132" spans="1:15" hidden="1" x14ac:dyDescent="0.25">
      <c r="A132" t="s">
        <v>49</v>
      </c>
      <c r="B132" t="s">
        <v>57</v>
      </c>
      <c r="C132" t="s">
        <v>9</v>
      </c>
      <c r="E132" t="s">
        <v>51</v>
      </c>
      <c r="F132">
        <v>30</v>
      </c>
      <c r="G132">
        <f>_xlfn.XLOOKUP(Tabuľka5[[#This Row],[Položka]],cennik[Položka],cennik[Cena mj bez DPH])</f>
        <v>0</v>
      </c>
      <c r="H132">
        <f>Tabuľka5[[#This Row],[množstvo]]*Tabuľka5[[#This Row],[cena MJ bez DPH]]</f>
        <v>0</v>
      </c>
      <c r="J132">
        <f>_xlfn.XLOOKUP(Tabuľka5[[#This Row],[Položka]],cennik[Položka],cennik[Cena mj s DPH])</f>
        <v>0</v>
      </c>
      <c r="K132">
        <f>Tabuľka5[[#This Row],[množstvo]]*Tabuľka5[[#This Row],[cena MJ s DPH]]</f>
        <v>0</v>
      </c>
      <c r="L132">
        <v>37890085</v>
      </c>
      <c r="M132" t="s">
        <v>344</v>
      </c>
      <c r="N132" t="s">
        <v>285</v>
      </c>
      <c r="O132" t="s">
        <v>325</v>
      </c>
    </row>
    <row r="133" spans="1:15" hidden="1" x14ac:dyDescent="0.25">
      <c r="A133" t="s">
        <v>49</v>
      </c>
      <c r="B133" t="s">
        <v>58</v>
      </c>
      <c r="C133" t="s">
        <v>9</v>
      </c>
      <c r="E133" t="s">
        <v>51</v>
      </c>
      <c r="F133">
        <v>10</v>
      </c>
      <c r="G133">
        <f>_xlfn.XLOOKUP(Tabuľka5[[#This Row],[Položka]],cennik[Položka],cennik[Cena mj bez DPH])</f>
        <v>0</v>
      </c>
      <c r="H133">
        <f>Tabuľka5[[#This Row],[množstvo]]*Tabuľka5[[#This Row],[cena MJ bez DPH]]</f>
        <v>0</v>
      </c>
      <c r="J133">
        <f>_xlfn.XLOOKUP(Tabuľka5[[#This Row],[Položka]],cennik[Položka],cennik[Cena mj s DPH])</f>
        <v>0</v>
      </c>
      <c r="K133">
        <f>Tabuľka5[[#This Row],[množstvo]]*Tabuľka5[[#This Row],[cena MJ s DPH]]</f>
        <v>0</v>
      </c>
      <c r="L133">
        <v>37890085</v>
      </c>
      <c r="M133" t="s">
        <v>344</v>
      </c>
      <c r="N133" t="s">
        <v>285</v>
      </c>
      <c r="O133" t="s">
        <v>325</v>
      </c>
    </row>
    <row r="134" spans="1:15" hidden="1" x14ac:dyDescent="0.25">
      <c r="A134" t="s">
        <v>49</v>
      </c>
      <c r="B134" t="s">
        <v>59</v>
      </c>
      <c r="C134" t="s">
        <v>9</v>
      </c>
      <c r="E134" t="s">
        <v>51</v>
      </c>
      <c r="F134">
        <v>200</v>
      </c>
      <c r="G134">
        <f>_xlfn.XLOOKUP(Tabuľka5[[#This Row],[Položka]],cennik[Položka],cennik[Cena mj bez DPH])</f>
        <v>0</v>
      </c>
      <c r="H134">
        <f>Tabuľka5[[#This Row],[množstvo]]*Tabuľka5[[#This Row],[cena MJ bez DPH]]</f>
        <v>0</v>
      </c>
      <c r="J134">
        <f>_xlfn.XLOOKUP(Tabuľka5[[#This Row],[Položka]],cennik[Položka],cennik[Cena mj s DPH])</f>
        <v>0</v>
      </c>
      <c r="K134">
        <f>Tabuľka5[[#This Row],[množstvo]]*Tabuľka5[[#This Row],[cena MJ s DPH]]</f>
        <v>0</v>
      </c>
      <c r="L134">
        <v>37890085</v>
      </c>
      <c r="M134" t="s">
        <v>344</v>
      </c>
      <c r="N134" t="s">
        <v>285</v>
      </c>
      <c r="O134" t="s">
        <v>325</v>
      </c>
    </row>
    <row r="135" spans="1:15" hidden="1" x14ac:dyDescent="0.25">
      <c r="A135" t="s">
        <v>49</v>
      </c>
      <c r="B135" t="s">
        <v>60</v>
      </c>
      <c r="C135" t="s">
        <v>9</v>
      </c>
      <c r="E135" t="s">
        <v>51</v>
      </c>
      <c r="F135">
        <v>300</v>
      </c>
      <c r="G135">
        <f>_xlfn.XLOOKUP(Tabuľka5[[#This Row],[Položka]],cennik[Položka],cennik[Cena mj bez DPH])</f>
        <v>0</v>
      </c>
      <c r="H135">
        <f>Tabuľka5[[#This Row],[množstvo]]*Tabuľka5[[#This Row],[cena MJ bez DPH]]</f>
        <v>0</v>
      </c>
      <c r="J135">
        <f>_xlfn.XLOOKUP(Tabuľka5[[#This Row],[Položka]],cennik[Položka],cennik[Cena mj s DPH])</f>
        <v>0</v>
      </c>
      <c r="K135">
        <f>Tabuľka5[[#This Row],[množstvo]]*Tabuľka5[[#This Row],[cena MJ s DPH]]</f>
        <v>0</v>
      </c>
      <c r="L135">
        <v>37890085</v>
      </c>
      <c r="M135" t="s">
        <v>344</v>
      </c>
      <c r="N135" t="s">
        <v>285</v>
      </c>
      <c r="O135" t="s">
        <v>325</v>
      </c>
    </row>
    <row r="136" spans="1:15" hidden="1" x14ac:dyDescent="0.25">
      <c r="A136" t="s">
        <v>90</v>
      </c>
      <c r="B136" t="s">
        <v>97</v>
      </c>
      <c r="C136" t="s">
        <v>92</v>
      </c>
      <c r="D136" t="s">
        <v>98</v>
      </c>
      <c r="E136" t="s">
        <v>44</v>
      </c>
      <c r="F136">
        <v>900</v>
      </c>
      <c r="G136">
        <f>_xlfn.XLOOKUP(Tabuľka5[[#This Row],[Položka]],cennik[Položka],cennik[Cena mj bez DPH])</f>
        <v>0</v>
      </c>
      <c r="H136">
        <f>Tabuľka5[[#This Row],[množstvo]]*Tabuľka5[[#This Row],[cena MJ bez DPH]]</f>
        <v>0</v>
      </c>
      <c r="J136">
        <f>_xlfn.XLOOKUP(Tabuľka5[[#This Row],[Položka]],cennik[Položka],cennik[Cena mj s DPH])</f>
        <v>0</v>
      </c>
      <c r="K136">
        <f>Tabuľka5[[#This Row],[množstvo]]*Tabuľka5[[#This Row],[cena MJ s DPH]]</f>
        <v>0</v>
      </c>
      <c r="L136">
        <v>37890085</v>
      </c>
      <c r="M136" t="s">
        <v>344</v>
      </c>
      <c r="N136" t="s">
        <v>285</v>
      </c>
      <c r="O136" t="s">
        <v>325</v>
      </c>
    </row>
    <row r="137" spans="1:15" hidden="1" x14ac:dyDescent="0.25">
      <c r="A137" t="s">
        <v>102</v>
      </c>
      <c r="B137" t="s">
        <v>108</v>
      </c>
      <c r="C137" t="s">
        <v>9</v>
      </c>
      <c r="D137" t="s">
        <v>109</v>
      </c>
      <c r="E137" t="s">
        <v>44</v>
      </c>
      <c r="F137">
        <v>20</v>
      </c>
      <c r="G137">
        <f>_xlfn.XLOOKUP(Tabuľka5[[#This Row],[Položka]],cennik[Položka],cennik[Cena mj bez DPH])</f>
        <v>0</v>
      </c>
      <c r="H137">
        <f>Tabuľka5[[#This Row],[množstvo]]*Tabuľka5[[#This Row],[cena MJ bez DPH]]</f>
        <v>0</v>
      </c>
      <c r="J137">
        <f>_xlfn.XLOOKUP(Tabuľka5[[#This Row],[Položka]],cennik[Položka],cennik[Cena mj s DPH])</f>
        <v>0</v>
      </c>
      <c r="K137">
        <f>Tabuľka5[[#This Row],[množstvo]]*Tabuľka5[[#This Row],[cena MJ s DPH]]</f>
        <v>0</v>
      </c>
      <c r="L137">
        <v>37890085</v>
      </c>
      <c r="M137" t="s">
        <v>344</v>
      </c>
      <c r="N137" t="s">
        <v>285</v>
      </c>
      <c r="O137" t="s">
        <v>325</v>
      </c>
    </row>
    <row r="138" spans="1:15" hidden="1" x14ac:dyDescent="0.25">
      <c r="A138" t="s">
        <v>102</v>
      </c>
      <c r="B138" t="s">
        <v>110</v>
      </c>
      <c r="C138" t="s">
        <v>9</v>
      </c>
      <c r="D138" t="s">
        <v>111</v>
      </c>
      <c r="E138" t="s">
        <v>44</v>
      </c>
      <c r="F138">
        <v>60</v>
      </c>
      <c r="G138">
        <f>_xlfn.XLOOKUP(Tabuľka5[[#This Row],[Položka]],cennik[Položka],cennik[Cena mj bez DPH])</f>
        <v>0</v>
      </c>
      <c r="H138">
        <f>Tabuľka5[[#This Row],[množstvo]]*Tabuľka5[[#This Row],[cena MJ bez DPH]]</f>
        <v>0</v>
      </c>
      <c r="J138">
        <f>_xlfn.XLOOKUP(Tabuľka5[[#This Row],[Položka]],cennik[Položka],cennik[Cena mj s DPH])</f>
        <v>0</v>
      </c>
      <c r="K138">
        <f>Tabuľka5[[#This Row],[množstvo]]*Tabuľka5[[#This Row],[cena MJ s DPH]]</f>
        <v>0</v>
      </c>
      <c r="L138">
        <v>37890085</v>
      </c>
      <c r="M138" t="s">
        <v>344</v>
      </c>
      <c r="N138" t="s">
        <v>285</v>
      </c>
      <c r="O138" t="s">
        <v>325</v>
      </c>
    </row>
    <row r="139" spans="1:15" hidden="1" x14ac:dyDescent="0.25">
      <c r="A139" t="s">
        <v>102</v>
      </c>
      <c r="B139" t="s">
        <v>122</v>
      </c>
      <c r="C139" t="s">
        <v>9</v>
      </c>
      <c r="D139" t="s">
        <v>123</v>
      </c>
      <c r="E139" t="s">
        <v>44</v>
      </c>
      <c r="F139">
        <v>120</v>
      </c>
      <c r="G139">
        <f>_xlfn.XLOOKUP(Tabuľka5[[#This Row],[Položka]],cennik[Položka],cennik[Cena mj bez DPH])</f>
        <v>0</v>
      </c>
      <c r="H139">
        <f>Tabuľka5[[#This Row],[množstvo]]*Tabuľka5[[#This Row],[cena MJ bez DPH]]</f>
        <v>0</v>
      </c>
      <c r="J139">
        <f>_xlfn.XLOOKUP(Tabuľka5[[#This Row],[Položka]],cennik[Položka],cennik[Cena mj s DPH])</f>
        <v>0</v>
      </c>
      <c r="K139">
        <f>Tabuľka5[[#This Row],[množstvo]]*Tabuľka5[[#This Row],[cena MJ s DPH]]</f>
        <v>0</v>
      </c>
      <c r="L139">
        <v>37890085</v>
      </c>
      <c r="M139" t="s">
        <v>344</v>
      </c>
      <c r="N139" t="s">
        <v>285</v>
      </c>
      <c r="O139" t="s">
        <v>325</v>
      </c>
    </row>
    <row r="140" spans="1:15" hidden="1" x14ac:dyDescent="0.25">
      <c r="A140" t="s">
        <v>102</v>
      </c>
      <c r="B140" t="s">
        <v>130</v>
      </c>
      <c r="C140" t="s">
        <v>9</v>
      </c>
      <c r="D140" t="s">
        <v>109</v>
      </c>
      <c r="E140" t="s">
        <v>44</v>
      </c>
      <c r="F140">
        <v>70</v>
      </c>
      <c r="G140">
        <f>_xlfn.XLOOKUP(Tabuľka5[[#This Row],[Položka]],cennik[Položka],cennik[Cena mj bez DPH])</f>
        <v>0</v>
      </c>
      <c r="H140">
        <f>Tabuľka5[[#This Row],[množstvo]]*Tabuľka5[[#This Row],[cena MJ bez DPH]]</f>
        <v>0</v>
      </c>
      <c r="J140">
        <f>_xlfn.XLOOKUP(Tabuľka5[[#This Row],[Položka]],cennik[Položka],cennik[Cena mj s DPH])</f>
        <v>0</v>
      </c>
      <c r="K140">
        <f>Tabuľka5[[#This Row],[množstvo]]*Tabuľka5[[#This Row],[cena MJ s DPH]]</f>
        <v>0</v>
      </c>
      <c r="L140">
        <v>37890085</v>
      </c>
      <c r="M140" t="s">
        <v>344</v>
      </c>
      <c r="N140" t="s">
        <v>285</v>
      </c>
      <c r="O140" t="s">
        <v>325</v>
      </c>
    </row>
    <row r="141" spans="1:15" hidden="1" x14ac:dyDescent="0.25">
      <c r="A141" t="s">
        <v>102</v>
      </c>
      <c r="B141" t="s">
        <v>139</v>
      </c>
      <c r="C141" t="s">
        <v>9</v>
      </c>
      <c r="D141" t="s">
        <v>140</v>
      </c>
      <c r="E141" t="s">
        <v>44</v>
      </c>
      <c r="F141">
        <v>150</v>
      </c>
      <c r="G141">
        <f>_xlfn.XLOOKUP(Tabuľka5[[#This Row],[Položka]],cennik[Položka],cennik[Cena mj bez DPH])</f>
        <v>0</v>
      </c>
      <c r="H141">
        <f>Tabuľka5[[#This Row],[množstvo]]*Tabuľka5[[#This Row],[cena MJ bez DPH]]</f>
        <v>0</v>
      </c>
      <c r="J141">
        <f>_xlfn.XLOOKUP(Tabuľka5[[#This Row],[Položka]],cennik[Položka],cennik[Cena mj s DPH])</f>
        <v>0</v>
      </c>
      <c r="K141">
        <f>Tabuľka5[[#This Row],[množstvo]]*Tabuľka5[[#This Row],[cena MJ s DPH]]</f>
        <v>0</v>
      </c>
      <c r="L141">
        <v>37890085</v>
      </c>
      <c r="M141" t="s">
        <v>344</v>
      </c>
      <c r="N141" t="s">
        <v>285</v>
      </c>
      <c r="O141" t="s">
        <v>325</v>
      </c>
    </row>
    <row r="142" spans="1:15" hidden="1" x14ac:dyDescent="0.25">
      <c r="A142" t="s">
        <v>175</v>
      </c>
      <c r="B142" t="s">
        <v>180</v>
      </c>
      <c r="C142" t="s">
        <v>9</v>
      </c>
      <c r="E142" t="s">
        <v>177</v>
      </c>
      <c r="F142">
        <v>15</v>
      </c>
      <c r="G142">
        <f>_xlfn.XLOOKUP(Tabuľka5[[#This Row],[Položka]],cennik[Položka],cennik[Cena mj bez DPH])</f>
        <v>0</v>
      </c>
      <c r="H142">
        <f>Tabuľka5[[#This Row],[množstvo]]*Tabuľka5[[#This Row],[cena MJ bez DPH]]</f>
        <v>0</v>
      </c>
      <c r="J142">
        <f>_xlfn.XLOOKUP(Tabuľka5[[#This Row],[Položka]],cennik[Položka],cennik[Cena mj s DPH])</f>
        <v>0</v>
      </c>
      <c r="K142">
        <f>Tabuľka5[[#This Row],[množstvo]]*Tabuľka5[[#This Row],[cena MJ s DPH]]</f>
        <v>0</v>
      </c>
      <c r="L142">
        <v>37890085</v>
      </c>
      <c r="M142" t="s">
        <v>344</v>
      </c>
      <c r="N142" t="s">
        <v>285</v>
      </c>
      <c r="O142" t="s">
        <v>325</v>
      </c>
    </row>
    <row r="143" spans="1:15" hidden="1" x14ac:dyDescent="0.25">
      <c r="A143" t="s">
        <v>175</v>
      </c>
      <c r="B143" t="s">
        <v>196</v>
      </c>
      <c r="C143" t="s">
        <v>9</v>
      </c>
      <c r="E143" t="s">
        <v>177</v>
      </c>
      <c r="F143">
        <v>20</v>
      </c>
      <c r="G143">
        <f>_xlfn.XLOOKUP(Tabuľka5[[#This Row],[Položka]],cennik[Položka],cennik[Cena mj bez DPH])</f>
        <v>0</v>
      </c>
      <c r="H143">
        <f>Tabuľka5[[#This Row],[množstvo]]*Tabuľka5[[#This Row],[cena MJ bez DPH]]</f>
        <v>0</v>
      </c>
      <c r="J143">
        <f>_xlfn.XLOOKUP(Tabuľka5[[#This Row],[Položka]],cennik[Položka],cennik[Cena mj s DPH])</f>
        <v>0</v>
      </c>
      <c r="K143">
        <f>Tabuľka5[[#This Row],[množstvo]]*Tabuľka5[[#This Row],[cena MJ s DPH]]</f>
        <v>0</v>
      </c>
      <c r="L143">
        <v>37890085</v>
      </c>
      <c r="M143" t="s">
        <v>344</v>
      </c>
      <c r="N143" t="s">
        <v>285</v>
      </c>
      <c r="O143" t="s">
        <v>325</v>
      </c>
    </row>
    <row r="144" spans="1:15" hidden="1" x14ac:dyDescent="0.25">
      <c r="A144" t="s">
        <v>175</v>
      </c>
      <c r="B144" t="s">
        <v>201</v>
      </c>
      <c r="C144" t="s">
        <v>9</v>
      </c>
      <c r="E144" t="s">
        <v>177</v>
      </c>
      <c r="F144">
        <v>15</v>
      </c>
      <c r="G144">
        <f>_xlfn.XLOOKUP(Tabuľka5[[#This Row],[Položka]],cennik[Položka],cennik[Cena mj bez DPH])</f>
        <v>0</v>
      </c>
      <c r="H144">
        <f>Tabuľka5[[#This Row],[množstvo]]*Tabuľka5[[#This Row],[cena MJ bez DPH]]</f>
        <v>0</v>
      </c>
      <c r="J144">
        <f>_xlfn.XLOOKUP(Tabuľka5[[#This Row],[Položka]],cennik[Položka],cennik[Cena mj s DPH])</f>
        <v>0</v>
      </c>
      <c r="K144">
        <f>Tabuľka5[[#This Row],[množstvo]]*Tabuľka5[[#This Row],[cena MJ s DPH]]</f>
        <v>0</v>
      </c>
      <c r="L144">
        <v>37890085</v>
      </c>
      <c r="M144" t="s">
        <v>344</v>
      </c>
      <c r="N144" t="s">
        <v>285</v>
      </c>
      <c r="O144" t="s">
        <v>325</v>
      </c>
    </row>
    <row r="145" spans="1:15" hidden="1" x14ac:dyDescent="0.25">
      <c r="A145" t="s">
        <v>175</v>
      </c>
      <c r="B145" t="s">
        <v>206</v>
      </c>
      <c r="C145" t="s">
        <v>9</v>
      </c>
      <c r="E145" t="s">
        <v>51</v>
      </c>
      <c r="F145">
        <v>5</v>
      </c>
      <c r="G145">
        <f>_xlfn.XLOOKUP(Tabuľka5[[#This Row],[Položka]],cennik[Položka],cennik[Cena mj bez DPH])</f>
        <v>0</v>
      </c>
      <c r="H145">
        <f>Tabuľka5[[#This Row],[množstvo]]*Tabuľka5[[#This Row],[cena MJ bez DPH]]</f>
        <v>0</v>
      </c>
      <c r="J145">
        <f>_xlfn.XLOOKUP(Tabuľka5[[#This Row],[Položka]],cennik[Položka],cennik[Cena mj s DPH])</f>
        <v>0</v>
      </c>
      <c r="K145">
        <f>Tabuľka5[[#This Row],[množstvo]]*Tabuľka5[[#This Row],[cena MJ s DPH]]</f>
        <v>0</v>
      </c>
      <c r="L145">
        <v>37890085</v>
      </c>
      <c r="M145" t="s">
        <v>344</v>
      </c>
      <c r="N145" t="s">
        <v>285</v>
      </c>
      <c r="O145" t="s">
        <v>325</v>
      </c>
    </row>
    <row r="146" spans="1:15" hidden="1" x14ac:dyDescent="0.25">
      <c r="A146" t="s">
        <v>175</v>
      </c>
      <c r="B146" t="s">
        <v>207</v>
      </c>
      <c r="C146" t="s">
        <v>9</v>
      </c>
      <c r="E146" t="s">
        <v>177</v>
      </c>
      <c r="F146">
        <v>30</v>
      </c>
      <c r="G146">
        <f>_xlfn.XLOOKUP(Tabuľka5[[#This Row],[Položka]],cennik[Položka],cennik[Cena mj bez DPH])</f>
        <v>0</v>
      </c>
      <c r="H146">
        <f>Tabuľka5[[#This Row],[množstvo]]*Tabuľka5[[#This Row],[cena MJ bez DPH]]</f>
        <v>0</v>
      </c>
      <c r="J146">
        <f>_xlfn.XLOOKUP(Tabuľka5[[#This Row],[Položka]],cennik[Položka],cennik[Cena mj s DPH])</f>
        <v>0</v>
      </c>
      <c r="K146">
        <f>Tabuľka5[[#This Row],[množstvo]]*Tabuľka5[[#This Row],[cena MJ s DPH]]</f>
        <v>0</v>
      </c>
      <c r="L146">
        <v>37890085</v>
      </c>
      <c r="M146" t="s">
        <v>344</v>
      </c>
      <c r="N146" t="s">
        <v>285</v>
      </c>
      <c r="O146" t="s">
        <v>325</v>
      </c>
    </row>
    <row r="147" spans="1:15" hidden="1" x14ac:dyDescent="0.25">
      <c r="A147" t="s">
        <v>175</v>
      </c>
      <c r="B147" t="s">
        <v>213</v>
      </c>
      <c r="C147" t="s">
        <v>9</v>
      </c>
      <c r="E147" t="s">
        <v>177</v>
      </c>
      <c r="F147">
        <v>5</v>
      </c>
      <c r="G147">
        <f>_xlfn.XLOOKUP(Tabuľka5[[#This Row],[Položka]],cennik[Položka],cennik[Cena mj bez DPH])</f>
        <v>0</v>
      </c>
      <c r="H147">
        <f>Tabuľka5[[#This Row],[množstvo]]*Tabuľka5[[#This Row],[cena MJ bez DPH]]</f>
        <v>0</v>
      </c>
      <c r="J147">
        <f>_xlfn.XLOOKUP(Tabuľka5[[#This Row],[Položka]],cennik[Položka],cennik[Cena mj s DPH])</f>
        <v>0</v>
      </c>
      <c r="K147">
        <f>Tabuľka5[[#This Row],[množstvo]]*Tabuľka5[[#This Row],[cena MJ s DPH]]</f>
        <v>0</v>
      </c>
      <c r="L147">
        <v>37890085</v>
      </c>
      <c r="M147" t="s">
        <v>344</v>
      </c>
      <c r="N147" t="s">
        <v>285</v>
      </c>
      <c r="O147" t="s">
        <v>325</v>
      </c>
    </row>
    <row r="148" spans="1:15" hidden="1" x14ac:dyDescent="0.25">
      <c r="A148" t="s">
        <v>175</v>
      </c>
      <c r="B148" t="s">
        <v>215</v>
      </c>
      <c r="C148" t="s">
        <v>9</v>
      </c>
      <c r="E148" t="s">
        <v>51</v>
      </c>
      <c r="F148">
        <v>5</v>
      </c>
      <c r="G148">
        <f>_xlfn.XLOOKUP(Tabuľka5[[#This Row],[Položka]],cennik[Položka],cennik[Cena mj bez DPH])</f>
        <v>0</v>
      </c>
      <c r="H148">
        <f>Tabuľka5[[#This Row],[množstvo]]*Tabuľka5[[#This Row],[cena MJ bez DPH]]</f>
        <v>0</v>
      </c>
      <c r="J148">
        <f>_xlfn.XLOOKUP(Tabuľka5[[#This Row],[Položka]],cennik[Položka],cennik[Cena mj s DPH])</f>
        <v>0</v>
      </c>
      <c r="K148">
        <f>Tabuľka5[[#This Row],[množstvo]]*Tabuľka5[[#This Row],[cena MJ s DPH]]</f>
        <v>0</v>
      </c>
      <c r="L148">
        <v>37890085</v>
      </c>
      <c r="M148" t="s">
        <v>344</v>
      </c>
      <c r="N148" t="s">
        <v>285</v>
      </c>
      <c r="O148" t="s">
        <v>325</v>
      </c>
    </row>
    <row r="149" spans="1:15" hidden="1" x14ac:dyDescent="0.25">
      <c r="A149" t="s">
        <v>175</v>
      </c>
      <c r="B149" t="s">
        <v>245</v>
      </c>
      <c r="C149" t="s">
        <v>9</v>
      </c>
      <c r="E149" t="s">
        <v>51</v>
      </c>
      <c r="F149">
        <v>15</v>
      </c>
      <c r="G149">
        <f>_xlfn.XLOOKUP(Tabuľka5[[#This Row],[Položka]],cennik[Položka],cennik[Cena mj bez DPH])</f>
        <v>0</v>
      </c>
      <c r="H149">
        <f>Tabuľka5[[#This Row],[množstvo]]*Tabuľka5[[#This Row],[cena MJ bez DPH]]</f>
        <v>0</v>
      </c>
      <c r="J149">
        <f>_xlfn.XLOOKUP(Tabuľka5[[#This Row],[Položka]],cennik[Položka],cennik[Cena mj s DPH])</f>
        <v>0</v>
      </c>
      <c r="K149">
        <f>Tabuľka5[[#This Row],[množstvo]]*Tabuľka5[[#This Row],[cena MJ s DPH]]</f>
        <v>0</v>
      </c>
      <c r="L149">
        <v>37890085</v>
      </c>
      <c r="M149" t="s">
        <v>344</v>
      </c>
      <c r="N149" t="s">
        <v>285</v>
      </c>
      <c r="O149" t="s">
        <v>325</v>
      </c>
    </row>
    <row r="150" spans="1:15" hidden="1" x14ac:dyDescent="0.25">
      <c r="A150" t="s">
        <v>175</v>
      </c>
      <c r="B150" t="s">
        <v>262</v>
      </c>
      <c r="C150" t="s">
        <v>9</v>
      </c>
      <c r="E150" t="s">
        <v>51</v>
      </c>
      <c r="F150">
        <v>5</v>
      </c>
      <c r="G150">
        <f>_xlfn.XLOOKUP(Tabuľka5[[#This Row],[Položka]],cennik[Položka],cennik[Cena mj bez DPH])</f>
        <v>0</v>
      </c>
      <c r="H150">
        <f>Tabuľka5[[#This Row],[množstvo]]*Tabuľka5[[#This Row],[cena MJ bez DPH]]</f>
        <v>0</v>
      </c>
      <c r="J150">
        <f>_xlfn.XLOOKUP(Tabuľka5[[#This Row],[Položka]],cennik[Položka],cennik[Cena mj s DPH])</f>
        <v>0</v>
      </c>
      <c r="K150">
        <f>Tabuľka5[[#This Row],[množstvo]]*Tabuľka5[[#This Row],[cena MJ s DPH]]</f>
        <v>0</v>
      </c>
      <c r="L150">
        <v>37890085</v>
      </c>
      <c r="M150" t="s">
        <v>344</v>
      </c>
      <c r="N150" t="s">
        <v>285</v>
      </c>
      <c r="O150" t="s">
        <v>325</v>
      </c>
    </row>
    <row r="151" spans="1:15" hidden="1" x14ac:dyDescent="0.25">
      <c r="A151" t="s">
        <v>7</v>
      </c>
      <c r="B151" t="s">
        <v>8</v>
      </c>
      <c r="C151" t="s">
        <v>9</v>
      </c>
      <c r="E151" t="s">
        <v>10</v>
      </c>
      <c r="F151">
        <v>400</v>
      </c>
      <c r="G151">
        <f>_xlfn.XLOOKUP(Tabuľka5[[#This Row],[Položka]],cennik[Položka],cennik[Cena mj bez DPH])</f>
        <v>0</v>
      </c>
      <c r="H151">
        <f>Tabuľka5[[#This Row],[množstvo]]*Tabuľka5[[#This Row],[cena MJ bez DPH]]</f>
        <v>0</v>
      </c>
      <c r="J151">
        <f>_xlfn.XLOOKUP(Tabuľka5[[#This Row],[Položka]],cennik[Položka],cennik[Cena mj s DPH])</f>
        <v>0</v>
      </c>
      <c r="K151">
        <f>Tabuľka5[[#This Row],[množstvo]]*Tabuľka5[[#This Row],[cena MJ s DPH]]</f>
        <v>0</v>
      </c>
      <c r="L151">
        <v>42317673</v>
      </c>
      <c r="M151" t="s">
        <v>346</v>
      </c>
      <c r="N151" t="s">
        <v>286</v>
      </c>
      <c r="O151" t="s">
        <v>325</v>
      </c>
    </row>
    <row r="152" spans="1:15" hidden="1" x14ac:dyDescent="0.25">
      <c r="A152" t="s">
        <v>7</v>
      </c>
      <c r="B152" t="s">
        <v>17</v>
      </c>
      <c r="C152" t="s">
        <v>9</v>
      </c>
      <c r="E152" t="s">
        <v>12</v>
      </c>
      <c r="F152">
        <v>30</v>
      </c>
      <c r="G152">
        <f>_xlfn.XLOOKUP(Tabuľka5[[#This Row],[Položka]],cennik[Položka],cennik[Cena mj bez DPH])</f>
        <v>0</v>
      </c>
      <c r="H152">
        <f>Tabuľka5[[#This Row],[množstvo]]*Tabuľka5[[#This Row],[cena MJ bez DPH]]</f>
        <v>0</v>
      </c>
      <c r="J152">
        <f>_xlfn.XLOOKUP(Tabuľka5[[#This Row],[Položka]],cennik[Položka],cennik[Cena mj s DPH])</f>
        <v>0</v>
      </c>
      <c r="K152">
        <f>Tabuľka5[[#This Row],[množstvo]]*Tabuľka5[[#This Row],[cena MJ s DPH]]</f>
        <v>0</v>
      </c>
      <c r="L152">
        <v>42317673</v>
      </c>
      <c r="M152" t="s">
        <v>346</v>
      </c>
      <c r="N152" t="s">
        <v>286</v>
      </c>
      <c r="O152" t="s">
        <v>325</v>
      </c>
    </row>
    <row r="153" spans="1:15" hidden="1" x14ac:dyDescent="0.25">
      <c r="A153" t="s">
        <v>7</v>
      </c>
      <c r="B153" t="s">
        <v>18</v>
      </c>
      <c r="C153" t="s">
        <v>9</v>
      </c>
      <c r="E153" t="s">
        <v>10</v>
      </c>
      <c r="F153">
        <v>50</v>
      </c>
      <c r="G153">
        <f>_xlfn.XLOOKUP(Tabuľka5[[#This Row],[Položka]],cennik[Položka],cennik[Cena mj bez DPH])</f>
        <v>0</v>
      </c>
      <c r="H153">
        <f>Tabuľka5[[#This Row],[množstvo]]*Tabuľka5[[#This Row],[cena MJ bez DPH]]</f>
        <v>0</v>
      </c>
      <c r="J153">
        <f>_xlfn.XLOOKUP(Tabuľka5[[#This Row],[Položka]],cennik[Položka],cennik[Cena mj s DPH])</f>
        <v>0</v>
      </c>
      <c r="K153">
        <f>Tabuľka5[[#This Row],[množstvo]]*Tabuľka5[[#This Row],[cena MJ s DPH]]</f>
        <v>0</v>
      </c>
      <c r="L153">
        <v>42317673</v>
      </c>
      <c r="M153" t="s">
        <v>346</v>
      </c>
      <c r="N153" t="s">
        <v>286</v>
      </c>
      <c r="O153" t="s">
        <v>325</v>
      </c>
    </row>
    <row r="154" spans="1:15" hidden="1" x14ac:dyDescent="0.25">
      <c r="A154" t="s">
        <v>7</v>
      </c>
      <c r="B154" t="s">
        <v>20</v>
      </c>
      <c r="C154" t="s">
        <v>9</v>
      </c>
      <c r="E154" t="s">
        <v>12</v>
      </c>
      <c r="F154">
        <v>150</v>
      </c>
      <c r="G154">
        <f>_xlfn.XLOOKUP(Tabuľka5[[#This Row],[Položka]],cennik[Položka],cennik[Cena mj bez DPH])</f>
        <v>0</v>
      </c>
      <c r="H154">
        <f>Tabuľka5[[#This Row],[množstvo]]*Tabuľka5[[#This Row],[cena MJ bez DPH]]</f>
        <v>0</v>
      </c>
      <c r="J154">
        <f>_xlfn.XLOOKUP(Tabuľka5[[#This Row],[Položka]],cennik[Položka],cennik[Cena mj s DPH])</f>
        <v>0</v>
      </c>
      <c r="K154">
        <f>Tabuľka5[[#This Row],[množstvo]]*Tabuľka5[[#This Row],[cena MJ s DPH]]</f>
        <v>0</v>
      </c>
      <c r="L154">
        <v>42317673</v>
      </c>
      <c r="M154" t="s">
        <v>346</v>
      </c>
      <c r="N154" t="s">
        <v>286</v>
      </c>
      <c r="O154" t="s">
        <v>325</v>
      </c>
    </row>
    <row r="155" spans="1:15" hidden="1" x14ac:dyDescent="0.25">
      <c r="A155" t="s">
        <v>7</v>
      </c>
      <c r="B155" t="s">
        <v>21</v>
      </c>
      <c r="C155" t="s">
        <v>9</v>
      </c>
      <c r="D155" t="s">
        <v>22</v>
      </c>
      <c r="E155" t="s">
        <v>12</v>
      </c>
      <c r="F155">
        <v>500</v>
      </c>
      <c r="G155">
        <f>_xlfn.XLOOKUP(Tabuľka5[[#This Row],[Položka]],cennik[Položka],cennik[Cena mj bez DPH])</f>
        <v>0</v>
      </c>
      <c r="H155">
        <f>Tabuľka5[[#This Row],[množstvo]]*Tabuľka5[[#This Row],[cena MJ bez DPH]]</f>
        <v>0</v>
      </c>
      <c r="J155">
        <f>_xlfn.XLOOKUP(Tabuľka5[[#This Row],[Položka]],cennik[Položka],cennik[Cena mj s DPH])</f>
        <v>0</v>
      </c>
      <c r="K155">
        <f>Tabuľka5[[#This Row],[množstvo]]*Tabuľka5[[#This Row],[cena MJ s DPH]]</f>
        <v>0</v>
      </c>
      <c r="L155">
        <v>42317673</v>
      </c>
      <c r="M155" t="s">
        <v>346</v>
      </c>
      <c r="N155" t="s">
        <v>286</v>
      </c>
      <c r="O155" t="s">
        <v>325</v>
      </c>
    </row>
    <row r="156" spans="1:15" hidden="1" x14ac:dyDescent="0.25">
      <c r="A156" t="s">
        <v>7</v>
      </c>
      <c r="B156" t="s">
        <v>23</v>
      </c>
      <c r="C156" t="s">
        <v>9</v>
      </c>
      <c r="E156" t="s">
        <v>12</v>
      </c>
      <c r="F156">
        <v>300</v>
      </c>
      <c r="G156">
        <f>_xlfn.XLOOKUP(Tabuľka5[[#This Row],[Položka]],cennik[Položka],cennik[Cena mj bez DPH])</f>
        <v>0</v>
      </c>
      <c r="H156">
        <f>Tabuľka5[[#This Row],[množstvo]]*Tabuľka5[[#This Row],[cena MJ bez DPH]]</f>
        <v>0</v>
      </c>
      <c r="J156">
        <f>_xlfn.XLOOKUP(Tabuľka5[[#This Row],[Položka]],cennik[Položka],cennik[Cena mj s DPH])</f>
        <v>0</v>
      </c>
      <c r="K156">
        <f>Tabuľka5[[#This Row],[množstvo]]*Tabuľka5[[#This Row],[cena MJ s DPH]]</f>
        <v>0</v>
      </c>
      <c r="L156">
        <v>42317673</v>
      </c>
      <c r="M156" t="s">
        <v>346</v>
      </c>
      <c r="N156" t="s">
        <v>286</v>
      </c>
      <c r="O156" t="s">
        <v>325</v>
      </c>
    </row>
    <row r="157" spans="1:15" hidden="1" x14ac:dyDescent="0.25">
      <c r="A157" t="s">
        <v>7</v>
      </c>
      <c r="B157" t="s">
        <v>25</v>
      </c>
      <c r="C157" t="s">
        <v>9</v>
      </c>
      <c r="E157" t="s">
        <v>12</v>
      </c>
      <c r="F157">
        <v>30</v>
      </c>
      <c r="G157">
        <f>_xlfn.XLOOKUP(Tabuľka5[[#This Row],[Položka]],cennik[Položka],cennik[Cena mj bez DPH])</f>
        <v>0</v>
      </c>
      <c r="H157">
        <f>Tabuľka5[[#This Row],[množstvo]]*Tabuľka5[[#This Row],[cena MJ bez DPH]]</f>
        <v>0</v>
      </c>
      <c r="J157">
        <f>_xlfn.XLOOKUP(Tabuľka5[[#This Row],[Položka]],cennik[Položka],cennik[Cena mj s DPH])</f>
        <v>0</v>
      </c>
      <c r="K157">
        <f>Tabuľka5[[#This Row],[množstvo]]*Tabuľka5[[#This Row],[cena MJ s DPH]]</f>
        <v>0</v>
      </c>
      <c r="L157">
        <v>42317673</v>
      </c>
      <c r="M157" t="s">
        <v>346</v>
      </c>
      <c r="N157" t="s">
        <v>286</v>
      </c>
      <c r="O157" t="s">
        <v>325</v>
      </c>
    </row>
    <row r="158" spans="1:15" hidden="1" x14ac:dyDescent="0.25">
      <c r="A158" t="s">
        <v>7</v>
      </c>
      <c r="B158" t="s">
        <v>26</v>
      </c>
      <c r="C158" t="s">
        <v>9</v>
      </c>
      <c r="D158" t="s">
        <v>27</v>
      </c>
      <c r="E158" t="s">
        <v>12</v>
      </c>
      <c r="F158">
        <v>150</v>
      </c>
      <c r="G158">
        <f>_xlfn.XLOOKUP(Tabuľka5[[#This Row],[Položka]],cennik[Položka],cennik[Cena mj bez DPH])</f>
        <v>0</v>
      </c>
      <c r="H158">
        <f>Tabuľka5[[#This Row],[množstvo]]*Tabuľka5[[#This Row],[cena MJ bez DPH]]</f>
        <v>0</v>
      </c>
      <c r="J158">
        <f>_xlfn.XLOOKUP(Tabuľka5[[#This Row],[Položka]],cennik[Položka],cennik[Cena mj s DPH])</f>
        <v>0</v>
      </c>
      <c r="K158">
        <f>Tabuľka5[[#This Row],[množstvo]]*Tabuľka5[[#This Row],[cena MJ s DPH]]</f>
        <v>0</v>
      </c>
      <c r="L158">
        <v>42317673</v>
      </c>
      <c r="M158" t="s">
        <v>346</v>
      </c>
      <c r="N158" t="s">
        <v>286</v>
      </c>
      <c r="O158" t="s">
        <v>325</v>
      </c>
    </row>
    <row r="159" spans="1:15" hidden="1" x14ac:dyDescent="0.25">
      <c r="A159" t="s">
        <v>7</v>
      </c>
      <c r="B159" t="s">
        <v>28</v>
      </c>
      <c r="C159" t="s">
        <v>9</v>
      </c>
      <c r="E159" t="s">
        <v>12</v>
      </c>
      <c r="F159">
        <v>200</v>
      </c>
      <c r="G159">
        <f>_xlfn.XLOOKUP(Tabuľka5[[#This Row],[Položka]],cennik[Položka],cennik[Cena mj bez DPH])</f>
        <v>0</v>
      </c>
      <c r="H159">
        <f>Tabuľka5[[#This Row],[množstvo]]*Tabuľka5[[#This Row],[cena MJ bez DPH]]</f>
        <v>0</v>
      </c>
      <c r="J159">
        <f>_xlfn.XLOOKUP(Tabuľka5[[#This Row],[Položka]],cennik[Položka],cennik[Cena mj s DPH])</f>
        <v>0</v>
      </c>
      <c r="K159">
        <f>Tabuľka5[[#This Row],[množstvo]]*Tabuľka5[[#This Row],[cena MJ s DPH]]</f>
        <v>0</v>
      </c>
      <c r="L159">
        <v>42317673</v>
      </c>
      <c r="M159" t="s">
        <v>346</v>
      </c>
      <c r="N159" t="s">
        <v>286</v>
      </c>
      <c r="O159" t="s">
        <v>325</v>
      </c>
    </row>
    <row r="160" spans="1:15" hidden="1" x14ac:dyDescent="0.25">
      <c r="A160" t="s">
        <v>7</v>
      </c>
      <c r="B160" t="s">
        <v>30</v>
      </c>
      <c r="C160" t="s">
        <v>9</v>
      </c>
      <c r="E160" t="s">
        <v>12</v>
      </c>
      <c r="F160">
        <v>100</v>
      </c>
      <c r="G160">
        <f>_xlfn.XLOOKUP(Tabuľka5[[#This Row],[Položka]],cennik[Položka],cennik[Cena mj bez DPH])</f>
        <v>0</v>
      </c>
      <c r="H160">
        <f>Tabuľka5[[#This Row],[množstvo]]*Tabuľka5[[#This Row],[cena MJ bez DPH]]</f>
        <v>0</v>
      </c>
      <c r="J160">
        <f>_xlfn.XLOOKUP(Tabuľka5[[#This Row],[Položka]],cennik[Položka],cennik[Cena mj s DPH])</f>
        <v>0</v>
      </c>
      <c r="K160">
        <f>Tabuľka5[[#This Row],[množstvo]]*Tabuľka5[[#This Row],[cena MJ s DPH]]</f>
        <v>0</v>
      </c>
      <c r="L160">
        <v>42317673</v>
      </c>
      <c r="M160" t="s">
        <v>346</v>
      </c>
      <c r="N160" t="s">
        <v>286</v>
      </c>
      <c r="O160" t="s">
        <v>325</v>
      </c>
    </row>
    <row r="161" spans="1:15" hidden="1" x14ac:dyDescent="0.25">
      <c r="A161" t="s">
        <v>7</v>
      </c>
      <c r="B161" t="s">
        <v>31</v>
      </c>
      <c r="C161" t="s">
        <v>9</v>
      </c>
      <c r="D161" t="s">
        <v>32</v>
      </c>
      <c r="E161" t="s">
        <v>12</v>
      </c>
      <c r="F161">
        <v>50</v>
      </c>
      <c r="G161">
        <f>_xlfn.XLOOKUP(Tabuľka5[[#This Row],[Položka]],cennik[Položka],cennik[Cena mj bez DPH])</f>
        <v>0</v>
      </c>
      <c r="H161">
        <f>Tabuľka5[[#This Row],[množstvo]]*Tabuľka5[[#This Row],[cena MJ bez DPH]]</f>
        <v>0</v>
      </c>
      <c r="J161">
        <f>_xlfn.XLOOKUP(Tabuľka5[[#This Row],[Položka]],cennik[Položka],cennik[Cena mj s DPH])</f>
        <v>0</v>
      </c>
      <c r="K161">
        <f>Tabuľka5[[#This Row],[množstvo]]*Tabuľka5[[#This Row],[cena MJ s DPH]]</f>
        <v>0</v>
      </c>
      <c r="L161">
        <v>42317673</v>
      </c>
      <c r="M161" t="s">
        <v>346</v>
      </c>
      <c r="N161" t="s">
        <v>286</v>
      </c>
      <c r="O161" t="s">
        <v>325</v>
      </c>
    </row>
    <row r="162" spans="1:15" hidden="1" x14ac:dyDescent="0.25">
      <c r="A162" t="s">
        <v>7</v>
      </c>
      <c r="B162" t="s">
        <v>33</v>
      </c>
      <c r="C162" t="s">
        <v>9</v>
      </c>
      <c r="D162" t="s">
        <v>34</v>
      </c>
      <c r="E162" t="s">
        <v>12</v>
      </c>
      <c r="F162">
        <v>50</v>
      </c>
      <c r="G162">
        <f>_xlfn.XLOOKUP(Tabuľka5[[#This Row],[Položka]],cennik[Položka],cennik[Cena mj bez DPH])</f>
        <v>0</v>
      </c>
      <c r="H162">
        <f>Tabuľka5[[#This Row],[množstvo]]*Tabuľka5[[#This Row],[cena MJ bez DPH]]</f>
        <v>0</v>
      </c>
      <c r="J162">
        <f>_xlfn.XLOOKUP(Tabuľka5[[#This Row],[Položka]],cennik[Položka],cennik[Cena mj s DPH])</f>
        <v>0</v>
      </c>
      <c r="K162">
        <f>Tabuľka5[[#This Row],[množstvo]]*Tabuľka5[[#This Row],[cena MJ s DPH]]</f>
        <v>0</v>
      </c>
      <c r="L162">
        <v>42317673</v>
      </c>
      <c r="M162" t="s">
        <v>346</v>
      </c>
      <c r="N162" t="s">
        <v>286</v>
      </c>
      <c r="O162" t="s">
        <v>325</v>
      </c>
    </row>
    <row r="163" spans="1:15" hidden="1" x14ac:dyDescent="0.25">
      <c r="A163" t="s">
        <v>7</v>
      </c>
      <c r="B163" t="s">
        <v>37</v>
      </c>
      <c r="C163" t="s">
        <v>9</v>
      </c>
      <c r="E163" t="s">
        <v>12</v>
      </c>
      <c r="F163">
        <v>30</v>
      </c>
      <c r="G163">
        <f>_xlfn.XLOOKUP(Tabuľka5[[#This Row],[Položka]],cennik[Položka],cennik[Cena mj bez DPH])</f>
        <v>0</v>
      </c>
      <c r="H163">
        <f>Tabuľka5[[#This Row],[množstvo]]*Tabuľka5[[#This Row],[cena MJ bez DPH]]</f>
        <v>0</v>
      </c>
      <c r="J163">
        <f>_xlfn.XLOOKUP(Tabuľka5[[#This Row],[Položka]],cennik[Položka],cennik[Cena mj s DPH])</f>
        <v>0</v>
      </c>
      <c r="K163">
        <f>Tabuľka5[[#This Row],[množstvo]]*Tabuľka5[[#This Row],[cena MJ s DPH]]</f>
        <v>0</v>
      </c>
      <c r="L163">
        <v>42317673</v>
      </c>
      <c r="M163" t="s">
        <v>346</v>
      </c>
      <c r="N163" t="s">
        <v>286</v>
      </c>
      <c r="O163" t="s">
        <v>325</v>
      </c>
    </row>
    <row r="164" spans="1:15" hidden="1" x14ac:dyDescent="0.25">
      <c r="A164" t="s">
        <v>7</v>
      </c>
      <c r="B164" t="s">
        <v>38</v>
      </c>
      <c r="C164" t="s">
        <v>15</v>
      </c>
      <c r="D164" t="s">
        <v>39</v>
      </c>
      <c r="E164" t="s">
        <v>12</v>
      </c>
      <c r="F164">
        <v>50</v>
      </c>
      <c r="G164">
        <f>_xlfn.XLOOKUP(Tabuľka5[[#This Row],[Položka]],cennik[Položka],cennik[Cena mj bez DPH])</f>
        <v>0</v>
      </c>
      <c r="H164">
        <f>Tabuľka5[[#This Row],[množstvo]]*Tabuľka5[[#This Row],[cena MJ bez DPH]]</f>
        <v>0</v>
      </c>
      <c r="J164">
        <f>_xlfn.XLOOKUP(Tabuľka5[[#This Row],[Položka]],cennik[Položka],cennik[Cena mj s DPH])</f>
        <v>0</v>
      </c>
      <c r="K164">
        <f>Tabuľka5[[#This Row],[množstvo]]*Tabuľka5[[#This Row],[cena MJ s DPH]]</f>
        <v>0</v>
      </c>
      <c r="L164">
        <v>42317673</v>
      </c>
      <c r="M164" t="s">
        <v>346</v>
      </c>
      <c r="N164" t="s">
        <v>286</v>
      </c>
      <c r="O164" t="s">
        <v>325</v>
      </c>
    </row>
    <row r="165" spans="1:15" hidden="1" x14ac:dyDescent="0.25">
      <c r="A165" t="s">
        <v>7</v>
      </c>
      <c r="B165" t="s">
        <v>40</v>
      </c>
      <c r="C165" t="s">
        <v>9</v>
      </c>
      <c r="D165" t="s">
        <v>41</v>
      </c>
      <c r="E165" t="s">
        <v>12</v>
      </c>
      <c r="F165">
        <v>200</v>
      </c>
      <c r="G165">
        <f>_xlfn.XLOOKUP(Tabuľka5[[#This Row],[Položka]],cennik[Položka],cennik[Cena mj bez DPH])</f>
        <v>0</v>
      </c>
      <c r="H165">
        <f>Tabuľka5[[#This Row],[množstvo]]*Tabuľka5[[#This Row],[cena MJ bez DPH]]</f>
        <v>0</v>
      </c>
      <c r="J165">
        <f>_xlfn.XLOOKUP(Tabuľka5[[#This Row],[Položka]],cennik[Položka],cennik[Cena mj s DPH])</f>
        <v>0</v>
      </c>
      <c r="K165">
        <f>Tabuľka5[[#This Row],[množstvo]]*Tabuľka5[[#This Row],[cena MJ s DPH]]</f>
        <v>0</v>
      </c>
      <c r="L165">
        <v>42317673</v>
      </c>
      <c r="M165" t="s">
        <v>346</v>
      </c>
      <c r="N165" t="s">
        <v>286</v>
      </c>
      <c r="O165" t="s">
        <v>325</v>
      </c>
    </row>
    <row r="166" spans="1:15" hidden="1" x14ac:dyDescent="0.25">
      <c r="A166" t="s">
        <v>7</v>
      </c>
      <c r="B166" t="s">
        <v>42</v>
      </c>
      <c r="C166" t="s">
        <v>9</v>
      </c>
      <c r="E166" t="s">
        <v>12</v>
      </c>
      <c r="F166">
        <v>30</v>
      </c>
      <c r="G166">
        <f>_xlfn.XLOOKUP(Tabuľka5[[#This Row],[Položka]],cennik[Položka],cennik[Cena mj bez DPH])</f>
        <v>0</v>
      </c>
      <c r="H166">
        <f>Tabuľka5[[#This Row],[množstvo]]*Tabuľka5[[#This Row],[cena MJ bez DPH]]</f>
        <v>0</v>
      </c>
      <c r="J166">
        <f>_xlfn.XLOOKUP(Tabuľka5[[#This Row],[Položka]],cennik[Položka],cennik[Cena mj s DPH])</f>
        <v>0</v>
      </c>
      <c r="K166">
        <f>Tabuľka5[[#This Row],[množstvo]]*Tabuľka5[[#This Row],[cena MJ s DPH]]</f>
        <v>0</v>
      </c>
      <c r="L166">
        <v>42317673</v>
      </c>
      <c r="M166" t="s">
        <v>346</v>
      </c>
      <c r="N166" t="s">
        <v>286</v>
      </c>
      <c r="O166" t="s">
        <v>325</v>
      </c>
    </row>
    <row r="167" spans="1:15" hidden="1" x14ac:dyDescent="0.25">
      <c r="A167" t="s">
        <v>7</v>
      </c>
      <c r="B167" t="s">
        <v>43</v>
      </c>
      <c r="C167" t="s">
        <v>9</v>
      </c>
      <c r="E167" t="s">
        <v>44</v>
      </c>
      <c r="F167">
        <v>5000</v>
      </c>
      <c r="G167">
        <f>_xlfn.XLOOKUP(Tabuľka5[[#This Row],[Položka]],cennik[Položka],cennik[Cena mj bez DPH])</f>
        <v>0</v>
      </c>
      <c r="H167">
        <f>Tabuľka5[[#This Row],[množstvo]]*Tabuľka5[[#This Row],[cena MJ bez DPH]]</f>
        <v>0</v>
      </c>
      <c r="J167">
        <f>_xlfn.XLOOKUP(Tabuľka5[[#This Row],[Položka]],cennik[Položka],cennik[Cena mj s DPH])</f>
        <v>0</v>
      </c>
      <c r="K167">
        <f>Tabuľka5[[#This Row],[množstvo]]*Tabuľka5[[#This Row],[cena MJ s DPH]]</f>
        <v>0</v>
      </c>
      <c r="L167">
        <v>42317673</v>
      </c>
      <c r="M167" t="s">
        <v>346</v>
      </c>
      <c r="N167" t="s">
        <v>286</v>
      </c>
      <c r="O167" t="s">
        <v>325</v>
      </c>
    </row>
    <row r="168" spans="1:15" hidden="1" x14ac:dyDescent="0.25">
      <c r="A168" t="s">
        <v>102</v>
      </c>
      <c r="B168" t="s">
        <v>108</v>
      </c>
      <c r="C168" t="s">
        <v>9</v>
      </c>
      <c r="D168" t="s">
        <v>109</v>
      </c>
      <c r="E168" t="s">
        <v>44</v>
      </c>
      <c r="F168">
        <v>50</v>
      </c>
      <c r="G168">
        <f>_xlfn.XLOOKUP(Tabuľka5[[#This Row],[Položka]],cennik[Položka],cennik[Cena mj bez DPH])</f>
        <v>0</v>
      </c>
      <c r="H168">
        <f>Tabuľka5[[#This Row],[množstvo]]*Tabuľka5[[#This Row],[cena MJ bez DPH]]</f>
        <v>0</v>
      </c>
      <c r="J168">
        <f>_xlfn.XLOOKUP(Tabuľka5[[#This Row],[Položka]],cennik[Položka],cennik[Cena mj s DPH])</f>
        <v>0</v>
      </c>
      <c r="K168">
        <f>Tabuľka5[[#This Row],[množstvo]]*Tabuľka5[[#This Row],[cena MJ s DPH]]</f>
        <v>0</v>
      </c>
      <c r="L168">
        <v>42317673</v>
      </c>
      <c r="M168" t="s">
        <v>346</v>
      </c>
      <c r="N168" t="s">
        <v>286</v>
      </c>
      <c r="O168" t="s">
        <v>325</v>
      </c>
    </row>
    <row r="169" spans="1:15" hidden="1" x14ac:dyDescent="0.25">
      <c r="A169" t="s">
        <v>102</v>
      </c>
      <c r="B169" t="s">
        <v>124</v>
      </c>
      <c r="C169" t="s">
        <v>9</v>
      </c>
      <c r="D169" t="s">
        <v>125</v>
      </c>
      <c r="E169" t="s">
        <v>44</v>
      </c>
      <c r="F169">
        <v>30</v>
      </c>
      <c r="G169">
        <f>_xlfn.XLOOKUP(Tabuľka5[[#This Row],[Položka]],cennik[Položka],cennik[Cena mj bez DPH])</f>
        <v>0</v>
      </c>
      <c r="H169">
        <f>Tabuľka5[[#This Row],[množstvo]]*Tabuľka5[[#This Row],[cena MJ bez DPH]]</f>
        <v>0</v>
      </c>
      <c r="J169">
        <f>_xlfn.XLOOKUP(Tabuľka5[[#This Row],[Položka]],cennik[Položka],cennik[Cena mj s DPH])</f>
        <v>0</v>
      </c>
      <c r="K169">
        <f>Tabuľka5[[#This Row],[množstvo]]*Tabuľka5[[#This Row],[cena MJ s DPH]]</f>
        <v>0</v>
      </c>
      <c r="L169">
        <v>42317673</v>
      </c>
      <c r="M169" t="s">
        <v>346</v>
      </c>
      <c r="N169" t="s">
        <v>286</v>
      </c>
      <c r="O169" t="s">
        <v>325</v>
      </c>
    </row>
    <row r="170" spans="1:15" hidden="1" x14ac:dyDescent="0.25">
      <c r="A170" t="s">
        <v>102</v>
      </c>
      <c r="B170" t="s">
        <v>127</v>
      </c>
      <c r="C170" t="s">
        <v>9</v>
      </c>
      <c r="D170" t="s">
        <v>125</v>
      </c>
      <c r="E170" t="s">
        <v>44</v>
      </c>
      <c r="F170">
        <v>30</v>
      </c>
      <c r="G170">
        <f>_xlfn.XLOOKUP(Tabuľka5[[#This Row],[Položka]],cennik[Položka],cennik[Cena mj bez DPH])</f>
        <v>0</v>
      </c>
      <c r="H170">
        <f>Tabuľka5[[#This Row],[množstvo]]*Tabuľka5[[#This Row],[cena MJ bez DPH]]</f>
        <v>0</v>
      </c>
      <c r="J170">
        <f>_xlfn.XLOOKUP(Tabuľka5[[#This Row],[Položka]],cennik[Položka],cennik[Cena mj s DPH])</f>
        <v>0</v>
      </c>
      <c r="K170">
        <f>Tabuľka5[[#This Row],[množstvo]]*Tabuľka5[[#This Row],[cena MJ s DPH]]</f>
        <v>0</v>
      </c>
      <c r="L170">
        <v>42317673</v>
      </c>
      <c r="M170" t="s">
        <v>346</v>
      </c>
      <c r="N170" t="s">
        <v>286</v>
      </c>
      <c r="O170" t="s">
        <v>325</v>
      </c>
    </row>
    <row r="171" spans="1:15" hidden="1" x14ac:dyDescent="0.25">
      <c r="A171" t="s">
        <v>102</v>
      </c>
      <c r="B171" t="s">
        <v>130</v>
      </c>
      <c r="C171" t="s">
        <v>9</v>
      </c>
      <c r="D171" t="s">
        <v>109</v>
      </c>
      <c r="E171" t="s">
        <v>44</v>
      </c>
      <c r="F171">
        <v>30</v>
      </c>
      <c r="G171">
        <f>_xlfn.XLOOKUP(Tabuľka5[[#This Row],[Položka]],cennik[Položka],cennik[Cena mj bez DPH])</f>
        <v>0</v>
      </c>
      <c r="H171">
        <f>Tabuľka5[[#This Row],[množstvo]]*Tabuľka5[[#This Row],[cena MJ bez DPH]]</f>
        <v>0</v>
      </c>
      <c r="J171">
        <f>_xlfn.XLOOKUP(Tabuľka5[[#This Row],[Položka]],cennik[Položka],cennik[Cena mj s DPH])</f>
        <v>0</v>
      </c>
      <c r="K171">
        <f>Tabuľka5[[#This Row],[množstvo]]*Tabuľka5[[#This Row],[cena MJ s DPH]]</f>
        <v>0</v>
      </c>
      <c r="L171">
        <v>42317673</v>
      </c>
      <c r="M171" t="s">
        <v>346</v>
      </c>
      <c r="N171" t="s">
        <v>286</v>
      </c>
      <c r="O171" t="s">
        <v>325</v>
      </c>
    </row>
    <row r="172" spans="1:15" hidden="1" x14ac:dyDescent="0.25">
      <c r="A172" t="s">
        <v>102</v>
      </c>
      <c r="B172" t="s">
        <v>139</v>
      </c>
      <c r="C172" t="s">
        <v>9</v>
      </c>
      <c r="D172" t="s">
        <v>140</v>
      </c>
      <c r="E172" t="s">
        <v>44</v>
      </c>
      <c r="F172">
        <v>50</v>
      </c>
      <c r="G172">
        <f>_xlfn.XLOOKUP(Tabuľka5[[#This Row],[Položka]],cennik[Položka],cennik[Cena mj bez DPH])</f>
        <v>0</v>
      </c>
      <c r="H172">
        <f>Tabuľka5[[#This Row],[množstvo]]*Tabuľka5[[#This Row],[cena MJ bez DPH]]</f>
        <v>0</v>
      </c>
      <c r="J172">
        <f>_xlfn.XLOOKUP(Tabuľka5[[#This Row],[Položka]],cennik[Položka],cennik[Cena mj s DPH])</f>
        <v>0</v>
      </c>
      <c r="K172">
        <f>Tabuľka5[[#This Row],[množstvo]]*Tabuľka5[[#This Row],[cena MJ s DPH]]</f>
        <v>0</v>
      </c>
      <c r="L172">
        <v>42317673</v>
      </c>
      <c r="M172" t="s">
        <v>346</v>
      </c>
      <c r="N172" t="s">
        <v>286</v>
      </c>
      <c r="O172" t="s">
        <v>325</v>
      </c>
    </row>
    <row r="173" spans="1:15" hidden="1" x14ac:dyDescent="0.25">
      <c r="A173" t="s">
        <v>102</v>
      </c>
      <c r="B173" t="s">
        <v>147</v>
      </c>
      <c r="C173" t="s">
        <v>9</v>
      </c>
      <c r="E173" t="s">
        <v>44</v>
      </c>
      <c r="F173">
        <v>30</v>
      </c>
      <c r="G173">
        <f>_xlfn.XLOOKUP(Tabuľka5[[#This Row],[Položka]],cennik[Položka],cennik[Cena mj bez DPH])</f>
        <v>0</v>
      </c>
      <c r="H173">
        <f>Tabuľka5[[#This Row],[množstvo]]*Tabuľka5[[#This Row],[cena MJ bez DPH]]</f>
        <v>0</v>
      </c>
      <c r="J173">
        <f>_xlfn.XLOOKUP(Tabuľka5[[#This Row],[Položka]],cennik[Položka],cennik[Cena mj s DPH])</f>
        <v>0</v>
      </c>
      <c r="K173">
        <f>Tabuľka5[[#This Row],[množstvo]]*Tabuľka5[[#This Row],[cena MJ s DPH]]</f>
        <v>0</v>
      </c>
      <c r="L173">
        <v>42317673</v>
      </c>
      <c r="M173" t="s">
        <v>346</v>
      </c>
      <c r="N173" t="s">
        <v>286</v>
      </c>
      <c r="O173" t="s">
        <v>325</v>
      </c>
    </row>
    <row r="174" spans="1:15" hidden="1" x14ac:dyDescent="0.25">
      <c r="A174" t="s">
        <v>7</v>
      </c>
      <c r="B174" t="s">
        <v>43</v>
      </c>
      <c r="C174" t="s">
        <v>9</v>
      </c>
      <c r="E174" t="s">
        <v>44</v>
      </c>
      <c r="F174">
        <v>1400</v>
      </c>
      <c r="G174">
        <f>_xlfn.XLOOKUP(Tabuľka5[[#This Row],[Položka]],cennik[Položka],cennik[Cena mj bez DPH])</f>
        <v>0</v>
      </c>
      <c r="H174">
        <f>Tabuľka5[[#This Row],[množstvo]]*Tabuľka5[[#This Row],[cena MJ bez DPH]]</f>
        <v>0</v>
      </c>
      <c r="J174">
        <f>_xlfn.XLOOKUP(Tabuľka5[[#This Row],[Položka]],cennik[Položka],cennik[Cena mj s DPH])</f>
        <v>0</v>
      </c>
      <c r="K174">
        <f>Tabuľka5[[#This Row],[množstvo]]*Tabuľka5[[#This Row],[cena MJ s DPH]]</f>
        <v>0</v>
      </c>
      <c r="L174">
        <v>42317665</v>
      </c>
      <c r="M174" t="s">
        <v>338</v>
      </c>
      <c r="N174" t="s">
        <v>282</v>
      </c>
      <c r="O174" t="s">
        <v>325</v>
      </c>
    </row>
    <row r="175" spans="1:15" hidden="1" x14ac:dyDescent="0.25">
      <c r="A175" t="s">
        <v>7</v>
      </c>
      <c r="B175" t="s">
        <v>8</v>
      </c>
      <c r="C175" t="s">
        <v>9</v>
      </c>
      <c r="E175" t="s">
        <v>10</v>
      </c>
      <c r="F175">
        <v>300</v>
      </c>
      <c r="G175">
        <f>_xlfn.XLOOKUP(Tabuľka5[[#This Row],[Položka]],cennik[Položka],cennik[Cena mj bez DPH])</f>
        <v>0</v>
      </c>
      <c r="H175">
        <f>Tabuľka5[[#This Row],[množstvo]]*Tabuľka5[[#This Row],[cena MJ bez DPH]]</f>
        <v>0</v>
      </c>
      <c r="J175">
        <f>_xlfn.XLOOKUP(Tabuľka5[[#This Row],[Položka]],cennik[Položka],cennik[Cena mj s DPH])</f>
        <v>0</v>
      </c>
      <c r="K175">
        <f>Tabuľka5[[#This Row],[množstvo]]*Tabuľka5[[#This Row],[cena MJ s DPH]]</f>
        <v>0</v>
      </c>
      <c r="L175">
        <v>893307</v>
      </c>
      <c r="M175" t="s">
        <v>333</v>
      </c>
      <c r="N175" t="s">
        <v>287</v>
      </c>
      <c r="O175" t="s">
        <v>325</v>
      </c>
    </row>
    <row r="176" spans="1:15" hidden="1" x14ac:dyDescent="0.25">
      <c r="A176" t="s">
        <v>7</v>
      </c>
      <c r="B176" t="s">
        <v>11</v>
      </c>
      <c r="C176" t="s">
        <v>9</v>
      </c>
      <c r="E176" t="s">
        <v>12</v>
      </c>
      <c r="F176">
        <v>11</v>
      </c>
      <c r="G176">
        <f>_xlfn.XLOOKUP(Tabuľka5[[#This Row],[Položka]],cennik[Položka],cennik[Cena mj bez DPH])</f>
        <v>0</v>
      </c>
      <c r="H176">
        <f>Tabuľka5[[#This Row],[množstvo]]*Tabuľka5[[#This Row],[cena MJ bez DPH]]</f>
        <v>0</v>
      </c>
      <c r="I176">
        <v>10</v>
      </c>
      <c r="J176">
        <f>_xlfn.XLOOKUP(Tabuľka5[[#This Row],[Položka]],cennik[Položka],cennik[Cena mj s DPH])</f>
        <v>0</v>
      </c>
      <c r="K176">
        <f>Tabuľka5[[#This Row],[množstvo]]*Tabuľka5[[#This Row],[cena MJ s DPH]]</f>
        <v>0</v>
      </c>
      <c r="L176">
        <v>893307</v>
      </c>
      <c r="M176" t="s">
        <v>333</v>
      </c>
      <c r="N176" t="s">
        <v>287</v>
      </c>
      <c r="O176" t="s">
        <v>325</v>
      </c>
    </row>
    <row r="177" spans="1:15" hidden="1" x14ac:dyDescent="0.25">
      <c r="A177" t="s">
        <v>7</v>
      </c>
      <c r="B177" t="s">
        <v>13</v>
      </c>
      <c r="C177" t="s">
        <v>9</v>
      </c>
      <c r="E177" t="s">
        <v>12</v>
      </c>
      <c r="F177">
        <v>5</v>
      </c>
      <c r="G177">
        <f>_xlfn.XLOOKUP(Tabuľka5[[#This Row],[Položka]],cennik[Položka],cennik[Cena mj bez DPH])</f>
        <v>0</v>
      </c>
      <c r="H177">
        <f>Tabuľka5[[#This Row],[množstvo]]*Tabuľka5[[#This Row],[cena MJ bez DPH]]</f>
        <v>0</v>
      </c>
      <c r="J177">
        <f>_xlfn.XLOOKUP(Tabuľka5[[#This Row],[Položka]],cennik[Položka],cennik[Cena mj s DPH])</f>
        <v>0</v>
      </c>
      <c r="K177">
        <f>Tabuľka5[[#This Row],[množstvo]]*Tabuľka5[[#This Row],[cena MJ s DPH]]</f>
        <v>0</v>
      </c>
      <c r="L177">
        <v>893307</v>
      </c>
      <c r="M177" t="s">
        <v>333</v>
      </c>
      <c r="N177" t="s">
        <v>287</v>
      </c>
      <c r="O177" t="s">
        <v>325</v>
      </c>
    </row>
    <row r="178" spans="1:15" hidden="1" x14ac:dyDescent="0.25">
      <c r="A178" t="s">
        <v>7</v>
      </c>
      <c r="B178" t="s">
        <v>14</v>
      </c>
      <c r="C178" t="s">
        <v>15</v>
      </c>
      <c r="D178" t="s">
        <v>16</v>
      </c>
      <c r="E178" t="s">
        <v>12</v>
      </c>
      <c r="F178">
        <v>50</v>
      </c>
      <c r="G178">
        <f>_xlfn.XLOOKUP(Tabuľka5[[#This Row],[Položka]],cennik[Položka],cennik[Cena mj bez DPH])</f>
        <v>0</v>
      </c>
      <c r="H178">
        <f>Tabuľka5[[#This Row],[množstvo]]*Tabuľka5[[#This Row],[cena MJ bez DPH]]</f>
        <v>0</v>
      </c>
      <c r="J178">
        <f>_xlfn.XLOOKUP(Tabuľka5[[#This Row],[Položka]],cennik[Položka],cennik[Cena mj s DPH])</f>
        <v>0</v>
      </c>
      <c r="K178">
        <f>Tabuľka5[[#This Row],[množstvo]]*Tabuľka5[[#This Row],[cena MJ s DPH]]</f>
        <v>0</v>
      </c>
      <c r="L178">
        <v>893307</v>
      </c>
      <c r="M178" t="s">
        <v>333</v>
      </c>
      <c r="N178" t="s">
        <v>287</v>
      </c>
      <c r="O178" t="s">
        <v>325</v>
      </c>
    </row>
    <row r="179" spans="1:15" hidden="1" x14ac:dyDescent="0.25">
      <c r="A179" t="s">
        <v>7</v>
      </c>
      <c r="B179" t="s">
        <v>17</v>
      </c>
      <c r="C179" t="s">
        <v>9</v>
      </c>
      <c r="E179" t="s">
        <v>12</v>
      </c>
      <c r="F179">
        <v>30</v>
      </c>
      <c r="G179">
        <f>_xlfn.XLOOKUP(Tabuľka5[[#This Row],[Položka]],cennik[Položka],cennik[Cena mj bez DPH])</f>
        <v>0</v>
      </c>
      <c r="H179">
        <f>Tabuľka5[[#This Row],[množstvo]]*Tabuľka5[[#This Row],[cena MJ bez DPH]]</f>
        <v>0</v>
      </c>
      <c r="J179">
        <f>_xlfn.XLOOKUP(Tabuľka5[[#This Row],[Položka]],cennik[Položka],cennik[Cena mj s DPH])</f>
        <v>0</v>
      </c>
      <c r="K179">
        <f>Tabuľka5[[#This Row],[množstvo]]*Tabuľka5[[#This Row],[cena MJ s DPH]]</f>
        <v>0</v>
      </c>
      <c r="L179">
        <v>893307</v>
      </c>
      <c r="M179" t="s">
        <v>333</v>
      </c>
      <c r="N179" t="s">
        <v>287</v>
      </c>
      <c r="O179" t="s">
        <v>325</v>
      </c>
    </row>
    <row r="180" spans="1:15" hidden="1" x14ac:dyDescent="0.25">
      <c r="A180" t="s">
        <v>7</v>
      </c>
      <c r="B180" t="s">
        <v>19</v>
      </c>
      <c r="C180" t="s">
        <v>9</v>
      </c>
      <c r="E180" t="s">
        <v>10</v>
      </c>
      <c r="F180">
        <v>80</v>
      </c>
      <c r="G180">
        <f>_xlfn.XLOOKUP(Tabuľka5[[#This Row],[Položka]],cennik[Položka],cennik[Cena mj bez DPH])</f>
        <v>0</v>
      </c>
      <c r="H180">
        <f>Tabuľka5[[#This Row],[množstvo]]*Tabuľka5[[#This Row],[cena MJ bez DPH]]</f>
        <v>0</v>
      </c>
      <c r="J180">
        <f>_xlfn.XLOOKUP(Tabuľka5[[#This Row],[Položka]],cennik[Položka],cennik[Cena mj s DPH])</f>
        <v>0</v>
      </c>
      <c r="K180">
        <f>Tabuľka5[[#This Row],[množstvo]]*Tabuľka5[[#This Row],[cena MJ s DPH]]</f>
        <v>0</v>
      </c>
      <c r="L180">
        <v>893307</v>
      </c>
      <c r="M180" t="s">
        <v>333</v>
      </c>
      <c r="N180" t="s">
        <v>287</v>
      </c>
      <c r="O180" t="s">
        <v>325</v>
      </c>
    </row>
    <row r="181" spans="1:15" hidden="1" x14ac:dyDescent="0.25">
      <c r="A181" t="s">
        <v>7</v>
      </c>
      <c r="B181" t="s">
        <v>20</v>
      </c>
      <c r="C181" t="s">
        <v>9</v>
      </c>
      <c r="E181" t="s">
        <v>12</v>
      </c>
      <c r="F181">
        <v>50</v>
      </c>
      <c r="G181">
        <f>_xlfn.XLOOKUP(Tabuľka5[[#This Row],[Položka]],cennik[Položka],cennik[Cena mj bez DPH])</f>
        <v>0</v>
      </c>
      <c r="H181">
        <f>Tabuľka5[[#This Row],[množstvo]]*Tabuľka5[[#This Row],[cena MJ bez DPH]]</f>
        <v>0</v>
      </c>
      <c r="J181">
        <f>_xlfn.XLOOKUP(Tabuľka5[[#This Row],[Položka]],cennik[Položka],cennik[Cena mj s DPH])</f>
        <v>0</v>
      </c>
      <c r="K181">
        <f>Tabuľka5[[#This Row],[množstvo]]*Tabuľka5[[#This Row],[cena MJ s DPH]]</f>
        <v>0</v>
      </c>
      <c r="L181">
        <v>893307</v>
      </c>
      <c r="M181" t="s">
        <v>333</v>
      </c>
      <c r="N181" t="s">
        <v>287</v>
      </c>
      <c r="O181" t="s">
        <v>325</v>
      </c>
    </row>
    <row r="182" spans="1:15" hidden="1" x14ac:dyDescent="0.25">
      <c r="A182" t="s">
        <v>7</v>
      </c>
      <c r="B182" t="s">
        <v>21</v>
      </c>
      <c r="C182" t="s">
        <v>9</v>
      </c>
      <c r="D182" t="s">
        <v>22</v>
      </c>
      <c r="E182" t="s">
        <v>12</v>
      </c>
      <c r="F182">
        <v>500</v>
      </c>
      <c r="G182">
        <f>_xlfn.XLOOKUP(Tabuľka5[[#This Row],[Položka]],cennik[Položka],cennik[Cena mj bez DPH])</f>
        <v>0</v>
      </c>
      <c r="H182">
        <f>Tabuľka5[[#This Row],[množstvo]]*Tabuľka5[[#This Row],[cena MJ bez DPH]]</f>
        <v>0</v>
      </c>
      <c r="J182">
        <f>_xlfn.XLOOKUP(Tabuľka5[[#This Row],[Položka]],cennik[Položka],cennik[Cena mj s DPH])</f>
        <v>0</v>
      </c>
      <c r="K182">
        <f>Tabuľka5[[#This Row],[množstvo]]*Tabuľka5[[#This Row],[cena MJ s DPH]]</f>
        <v>0</v>
      </c>
      <c r="L182">
        <v>893307</v>
      </c>
      <c r="M182" t="s">
        <v>333</v>
      </c>
      <c r="N182" t="s">
        <v>287</v>
      </c>
      <c r="O182" t="s">
        <v>325</v>
      </c>
    </row>
    <row r="183" spans="1:15" hidden="1" x14ac:dyDescent="0.25">
      <c r="A183" t="s">
        <v>7</v>
      </c>
      <c r="B183" t="s">
        <v>24</v>
      </c>
      <c r="C183" t="s">
        <v>15</v>
      </c>
      <c r="E183" t="s">
        <v>12</v>
      </c>
      <c r="F183">
        <v>20</v>
      </c>
      <c r="G183">
        <f>_xlfn.XLOOKUP(Tabuľka5[[#This Row],[Položka]],cennik[Položka],cennik[Cena mj bez DPH])</f>
        <v>0</v>
      </c>
      <c r="H183">
        <f>Tabuľka5[[#This Row],[množstvo]]*Tabuľka5[[#This Row],[cena MJ bez DPH]]</f>
        <v>0</v>
      </c>
      <c r="J183">
        <f>_xlfn.XLOOKUP(Tabuľka5[[#This Row],[Položka]],cennik[Položka],cennik[Cena mj s DPH])</f>
        <v>0</v>
      </c>
      <c r="K183">
        <f>Tabuľka5[[#This Row],[množstvo]]*Tabuľka5[[#This Row],[cena MJ s DPH]]</f>
        <v>0</v>
      </c>
      <c r="L183">
        <v>893307</v>
      </c>
      <c r="M183" t="s">
        <v>333</v>
      </c>
      <c r="N183" t="s">
        <v>287</v>
      </c>
      <c r="O183" t="s">
        <v>325</v>
      </c>
    </row>
    <row r="184" spans="1:15" hidden="1" x14ac:dyDescent="0.25">
      <c r="A184" t="s">
        <v>7</v>
      </c>
      <c r="B184" t="s">
        <v>26</v>
      </c>
      <c r="C184" t="s">
        <v>9</v>
      </c>
      <c r="D184" t="s">
        <v>27</v>
      </c>
      <c r="E184" t="s">
        <v>12</v>
      </c>
      <c r="F184">
        <v>400</v>
      </c>
      <c r="G184">
        <f>_xlfn.XLOOKUP(Tabuľka5[[#This Row],[Položka]],cennik[Položka],cennik[Cena mj bez DPH])</f>
        <v>0</v>
      </c>
      <c r="H184">
        <f>Tabuľka5[[#This Row],[množstvo]]*Tabuľka5[[#This Row],[cena MJ bez DPH]]</f>
        <v>0</v>
      </c>
      <c r="J184">
        <f>_xlfn.XLOOKUP(Tabuľka5[[#This Row],[Položka]],cennik[Položka],cennik[Cena mj s DPH])</f>
        <v>0</v>
      </c>
      <c r="K184">
        <f>Tabuľka5[[#This Row],[množstvo]]*Tabuľka5[[#This Row],[cena MJ s DPH]]</f>
        <v>0</v>
      </c>
      <c r="L184">
        <v>893307</v>
      </c>
      <c r="M184" t="s">
        <v>333</v>
      </c>
      <c r="N184" t="s">
        <v>287</v>
      </c>
      <c r="O184" t="s">
        <v>325</v>
      </c>
    </row>
    <row r="185" spans="1:15" hidden="1" x14ac:dyDescent="0.25">
      <c r="A185" t="s">
        <v>7</v>
      </c>
      <c r="B185" t="s">
        <v>28</v>
      </c>
      <c r="C185" t="s">
        <v>9</v>
      </c>
      <c r="E185" t="s">
        <v>12</v>
      </c>
      <c r="F185">
        <v>350</v>
      </c>
      <c r="G185">
        <f>_xlfn.XLOOKUP(Tabuľka5[[#This Row],[Položka]],cennik[Položka],cennik[Cena mj bez DPH])</f>
        <v>0</v>
      </c>
      <c r="H185">
        <f>Tabuľka5[[#This Row],[množstvo]]*Tabuľka5[[#This Row],[cena MJ bez DPH]]</f>
        <v>0</v>
      </c>
      <c r="J185">
        <f>_xlfn.XLOOKUP(Tabuľka5[[#This Row],[Položka]],cennik[Položka],cennik[Cena mj s DPH])</f>
        <v>0</v>
      </c>
      <c r="K185">
        <f>Tabuľka5[[#This Row],[množstvo]]*Tabuľka5[[#This Row],[cena MJ s DPH]]</f>
        <v>0</v>
      </c>
      <c r="L185">
        <v>893307</v>
      </c>
      <c r="M185" t="s">
        <v>333</v>
      </c>
      <c r="N185" t="s">
        <v>287</v>
      </c>
      <c r="O185" t="s">
        <v>325</v>
      </c>
    </row>
    <row r="186" spans="1:15" hidden="1" x14ac:dyDescent="0.25">
      <c r="A186" t="s">
        <v>7</v>
      </c>
      <c r="B186" t="s">
        <v>29</v>
      </c>
      <c r="C186" t="s">
        <v>9</v>
      </c>
      <c r="E186" t="s">
        <v>12</v>
      </c>
      <c r="F186">
        <v>100</v>
      </c>
      <c r="G186">
        <f>_xlfn.XLOOKUP(Tabuľka5[[#This Row],[Položka]],cennik[Položka],cennik[Cena mj bez DPH])</f>
        <v>0</v>
      </c>
      <c r="H186">
        <f>Tabuľka5[[#This Row],[množstvo]]*Tabuľka5[[#This Row],[cena MJ bez DPH]]</f>
        <v>0</v>
      </c>
      <c r="J186">
        <f>_xlfn.XLOOKUP(Tabuľka5[[#This Row],[Položka]],cennik[Položka],cennik[Cena mj s DPH])</f>
        <v>0</v>
      </c>
      <c r="K186">
        <f>Tabuľka5[[#This Row],[množstvo]]*Tabuľka5[[#This Row],[cena MJ s DPH]]</f>
        <v>0</v>
      </c>
      <c r="L186">
        <v>893307</v>
      </c>
      <c r="M186" t="s">
        <v>333</v>
      </c>
      <c r="N186" t="s">
        <v>287</v>
      </c>
      <c r="O186" t="s">
        <v>325</v>
      </c>
    </row>
    <row r="187" spans="1:15" hidden="1" x14ac:dyDescent="0.25">
      <c r="A187" t="s">
        <v>7</v>
      </c>
      <c r="B187" t="s">
        <v>30</v>
      </c>
      <c r="C187" t="s">
        <v>9</v>
      </c>
      <c r="E187" t="s">
        <v>12</v>
      </c>
      <c r="F187">
        <v>60</v>
      </c>
      <c r="G187">
        <f>_xlfn.XLOOKUP(Tabuľka5[[#This Row],[Položka]],cennik[Položka],cennik[Cena mj bez DPH])</f>
        <v>0</v>
      </c>
      <c r="H187">
        <f>Tabuľka5[[#This Row],[množstvo]]*Tabuľka5[[#This Row],[cena MJ bez DPH]]</f>
        <v>0</v>
      </c>
      <c r="J187">
        <f>_xlfn.XLOOKUP(Tabuľka5[[#This Row],[Položka]],cennik[Položka],cennik[Cena mj s DPH])</f>
        <v>0</v>
      </c>
      <c r="K187">
        <f>Tabuľka5[[#This Row],[množstvo]]*Tabuľka5[[#This Row],[cena MJ s DPH]]</f>
        <v>0</v>
      </c>
      <c r="L187">
        <v>893307</v>
      </c>
      <c r="M187" t="s">
        <v>333</v>
      </c>
      <c r="N187" t="s">
        <v>287</v>
      </c>
      <c r="O187" t="s">
        <v>325</v>
      </c>
    </row>
    <row r="188" spans="1:15" hidden="1" x14ac:dyDescent="0.25">
      <c r="A188" t="s">
        <v>7</v>
      </c>
      <c r="B188" t="s">
        <v>31</v>
      </c>
      <c r="C188" t="s">
        <v>9</v>
      </c>
      <c r="D188" t="s">
        <v>32</v>
      </c>
      <c r="E188" t="s">
        <v>12</v>
      </c>
      <c r="F188">
        <v>30</v>
      </c>
      <c r="G188">
        <f>_xlfn.XLOOKUP(Tabuľka5[[#This Row],[Položka]],cennik[Položka],cennik[Cena mj bez DPH])</f>
        <v>0</v>
      </c>
      <c r="H188">
        <f>Tabuľka5[[#This Row],[množstvo]]*Tabuľka5[[#This Row],[cena MJ bez DPH]]</f>
        <v>0</v>
      </c>
      <c r="J188">
        <f>_xlfn.XLOOKUP(Tabuľka5[[#This Row],[Položka]],cennik[Položka],cennik[Cena mj s DPH])</f>
        <v>0</v>
      </c>
      <c r="K188">
        <f>Tabuľka5[[#This Row],[množstvo]]*Tabuľka5[[#This Row],[cena MJ s DPH]]</f>
        <v>0</v>
      </c>
      <c r="L188">
        <v>893307</v>
      </c>
      <c r="M188" t="s">
        <v>333</v>
      </c>
      <c r="N188" t="s">
        <v>287</v>
      </c>
      <c r="O188" t="s">
        <v>325</v>
      </c>
    </row>
    <row r="189" spans="1:15" hidden="1" x14ac:dyDescent="0.25">
      <c r="A189" t="s">
        <v>7</v>
      </c>
      <c r="B189" t="s">
        <v>33</v>
      </c>
      <c r="C189" t="s">
        <v>9</v>
      </c>
      <c r="D189" t="s">
        <v>34</v>
      </c>
      <c r="E189" t="s">
        <v>12</v>
      </c>
      <c r="F189">
        <v>200</v>
      </c>
      <c r="G189">
        <f>_xlfn.XLOOKUP(Tabuľka5[[#This Row],[Položka]],cennik[Položka],cennik[Cena mj bez DPH])</f>
        <v>0</v>
      </c>
      <c r="H189">
        <f>Tabuľka5[[#This Row],[množstvo]]*Tabuľka5[[#This Row],[cena MJ bez DPH]]</f>
        <v>0</v>
      </c>
      <c r="J189">
        <f>_xlfn.XLOOKUP(Tabuľka5[[#This Row],[Položka]],cennik[Položka],cennik[Cena mj s DPH])</f>
        <v>0</v>
      </c>
      <c r="K189">
        <f>Tabuľka5[[#This Row],[množstvo]]*Tabuľka5[[#This Row],[cena MJ s DPH]]</f>
        <v>0</v>
      </c>
      <c r="L189">
        <v>893307</v>
      </c>
      <c r="M189" t="s">
        <v>333</v>
      </c>
      <c r="N189" t="s">
        <v>287</v>
      </c>
      <c r="O189" t="s">
        <v>325</v>
      </c>
    </row>
    <row r="190" spans="1:15" hidden="1" x14ac:dyDescent="0.25">
      <c r="A190" t="s">
        <v>7</v>
      </c>
      <c r="B190" t="s">
        <v>35</v>
      </c>
      <c r="C190" t="s">
        <v>9</v>
      </c>
      <c r="D190" t="s">
        <v>32</v>
      </c>
      <c r="E190" t="s">
        <v>12</v>
      </c>
      <c r="F190">
        <v>10</v>
      </c>
      <c r="G190">
        <f>_xlfn.XLOOKUP(Tabuľka5[[#This Row],[Položka]],cennik[Položka],cennik[Cena mj bez DPH])</f>
        <v>0</v>
      </c>
      <c r="H190">
        <f>Tabuľka5[[#This Row],[množstvo]]*Tabuľka5[[#This Row],[cena MJ bez DPH]]</f>
        <v>0</v>
      </c>
      <c r="J190">
        <f>_xlfn.XLOOKUP(Tabuľka5[[#This Row],[Položka]],cennik[Položka],cennik[Cena mj s DPH])</f>
        <v>0</v>
      </c>
      <c r="K190">
        <f>Tabuľka5[[#This Row],[množstvo]]*Tabuľka5[[#This Row],[cena MJ s DPH]]</f>
        <v>0</v>
      </c>
      <c r="L190">
        <v>893307</v>
      </c>
      <c r="M190" t="s">
        <v>333</v>
      </c>
      <c r="N190" t="s">
        <v>287</v>
      </c>
      <c r="O190" t="s">
        <v>325</v>
      </c>
    </row>
    <row r="191" spans="1:15" hidden="1" x14ac:dyDescent="0.25">
      <c r="A191" t="s">
        <v>7</v>
      </c>
      <c r="B191" t="s">
        <v>36</v>
      </c>
      <c r="C191" t="s">
        <v>9</v>
      </c>
      <c r="D191" t="s">
        <v>32</v>
      </c>
      <c r="E191" t="s">
        <v>12</v>
      </c>
      <c r="F191">
        <v>10</v>
      </c>
      <c r="G191">
        <f>_xlfn.XLOOKUP(Tabuľka5[[#This Row],[Položka]],cennik[Položka],cennik[Cena mj bez DPH])</f>
        <v>0</v>
      </c>
      <c r="H191">
        <f>Tabuľka5[[#This Row],[množstvo]]*Tabuľka5[[#This Row],[cena MJ bez DPH]]</f>
        <v>0</v>
      </c>
      <c r="J191">
        <f>_xlfn.XLOOKUP(Tabuľka5[[#This Row],[Položka]],cennik[Položka],cennik[Cena mj s DPH])</f>
        <v>0</v>
      </c>
      <c r="K191">
        <f>Tabuľka5[[#This Row],[množstvo]]*Tabuľka5[[#This Row],[cena MJ s DPH]]</f>
        <v>0</v>
      </c>
      <c r="L191">
        <v>893307</v>
      </c>
      <c r="M191" t="s">
        <v>333</v>
      </c>
      <c r="N191" t="s">
        <v>287</v>
      </c>
      <c r="O191" t="s">
        <v>325</v>
      </c>
    </row>
    <row r="192" spans="1:15" hidden="1" x14ac:dyDescent="0.25">
      <c r="A192" t="s">
        <v>7</v>
      </c>
      <c r="B192" t="s">
        <v>37</v>
      </c>
      <c r="C192" t="s">
        <v>9</v>
      </c>
      <c r="E192" t="s">
        <v>12</v>
      </c>
      <c r="F192">
        <v>30</v>
      </c>
      <c r="G192">
        <f>_xlfn.XLOOKUP(Tabuľka5[[#This Row],[Položka]],cennik[Položka],cennik[Cena mj bez DPH])</f>
        <v>0</v>
      </c>
      <c r="H192">
        <f>Tabuľka5[[#This Row],[množstvo]]*Tabuľka5[[#This Row],[cena MJ bez DPH]]</f>
        <v>0</v>
      </c>
      <c r="J192">
        <f>_xlfn.XLOOKUP(Tabuľka5[[#This Row],[Položka]],cennik[Položka],cennik[Cena mj s DPH])</f>
        <v>0</v>
      </c>
      <c r="K192">
        <f>Tabuľka5[[#This Row],[množstvo]]*Tabuľka5[[#This Row],[cena MJ s DPH]]</f>
        <v>0</v>
      </c>
      <c r="L192">
        <v>893307</v>
      </c>
      <c r="M192" t="s">
        <v>333</v>
      </c>
      <c r="N192" t="s">
        <v>287</v>
      </c>
      <c r="O192" t="s">
        <v>325</v>
      </c>
    </row>
    <row r="193" spans="1:15" hidden="1" x14ac:dyDescent="0.25">
      <c r="A193" t="s">
        <v>7</v>
      </c>
      <c r="B193" t="s">
        <v>38</v>
      </c>
      <c r="C193" t="s">
        <v>15</v>
      </c>
      <c r="D193" t="s">
        <v>39</v>
      </c>
      <c r="E193" t="s">
        <v>12</v>
      </c>
      <c r="F193">
        <v>20</v>
      </c>
      <c r="G193">
        <f>_xlfn.XLOOKUP(Tabuľka5[[#This Row],[Položka]],cennik[Položka],cennik[Cena mj bez DPH])</f>
        <v>0</v>
      </c>
      <c r="H193">
        <f>Tabuľka5[[#This Row],[množstvo]]*Tabuľka5[[#This Row],[cena MJ bez DPH]]</f>
        <v>0</v>
      </c>
      <c r="J193">
        <f>_xlfn.XLOOKUP(Tabuľka5[[#This Row],[Položka]],cennik[Položka],cennik[Cena mj s DPH])</f>
        <v>0</v>
      </c>
      <c r="K193">
        <f>Tabuľka5[[#This Row],[množstvo]]*Tabuľka5[[#This Row],[cena MJ s DPH]]</f>
        <v>0</v>
      </c>
      <c r="L193">
        <v>893307</v>
      </c>
      <c r="M193" t="s">
        <v>333</v>
      </c>
      <c r="N193" t="s">
        <v>287</v>
      </c>
      <c r="O193" t="s">
        <v>325</v>
      </c>
    </row>
    <row r="194" spans="1:15" hidden="1" x14ac:dyDescent="0.25">
      <c r="A194" t="s">
        <v>7</v>
      </c>
      <c r="B194" t="s">
        <v>40</v>
      </c>
      <c r="C194" t="s">
        <v>9</v>
      </c>
      <c r="D194" t="s">
        <v>41</v>
      </c>
      <c r="E194" t="s">
        <v>12</v>
      </c>
      <c r="F194">
        <v>120</v>
      </c>
      <c r="G194">
        <f>_xlfn.XLOOKUP(Tabuľka5[[#This Row],[Položka]],cennik[Položka],cennik[Cena mj bez DPH])</f>
        <v>0</v>
      </c>
      <c r="H194">
        <f>Tabuľka5[[#This Row],[množstvo]]*Tabuľka5[[#This Row],[cena MJ bez DPH]]</f>
        <v>0</v>
      </c>
      <c r="J194">
        <f>_xlfn.XLOOKUP(Tabuľka5[[#This Row],[Položka]],cennik[Položka],cennik[Cena mj s DPH])</f>
        <v>0</v>
      </c>
      <c r="K194">
        <f>Tabuľka5[[#This Row],[množstvo]]*Tabuľka5[[#This Row],[cena MJ s DPH]]</f>
        <v>0</v>
      </c>
      <c r="L194">
        <v>893307</v>
      </c>
      <c r="M194" t="s">
        <v>333</v>
      </c>
      <c r="N194" t="s">
        <v>287</v>
      </c>
      <c r="O194" t="s">
        <v>325</v>
      </c>
    </row>
    <row r="195" spans="1:15" hidden="1" x14ac:dyDescent="0.25">
      <c r="A195" t="s">
        <v>7</v>
      </c>
      <c r="B195" t="s">
        <v>42</v>
      </c>
      <c r="C195" t="s">
        <v>9</v>
      </c>
      <c r="E195" t="s">
        <v>12</v>
      </c>
      <c r="F195">
        <v>20</v>
      </c>
      <c r="G195">
        <f>_xlfn.XLOOKUP(Tabuľka5[[#This Row],[Položka]],cennik[Položka],cennik[Cena mj bez DPH])</f>
        <v>0</v>
      </c>
      <c r="H195">
        <f>Tabuľka5[[#This Row],[množstvo]]*Tabuľka5[[#This Row],[cena MJ bez DPH]]</f>
        <v>0</v>
      </c>
      <c r="J195">
        <f>_xlfn.XLOOKUP(Tabuľka5[[#This Row],[Položka]],cennik[Položka],cennik[Cena mj s DPH])</f>
        <v>0</v>
      </c>
      <c r="K195">
        <f>Tabuľka5[[#This Row],[množstvo]]*Tabuľka5[[#This Row],[cena MJ s DPH]]</f>
        <v>0</v>
      </c>
      <c r="L195">
        <v>893307</v>
      </c>
      <c r="M195" t="s">
        <v>333</v>
      </c>
      <c r="N195" t="s">
        <v>287</v>
      </c>
      <c r="O195" t="s">
        <v>325</v>
      </c>
    </row>
    <row r="196" spans="1:15" hidden="1" x14ac:dyDescent="0.25">
      <c r="A196" t="s">
        <v>7</v>
      </c>
      <c r="B196" t="s">
        <v>43</v>
      </c>
      <c r="C196" t="s">
        <v>9</v>
      </c>
      <c r="E196" t="s">
        <v>44</v>
      </c>
      <c r="F196">
        <v>3000</v>
      </c>
      <c r="G196">
        <f>_xlfn.XLOOKUP(Tabuľka5[[#This Row],[Položka]],cennik[Položka],cennik[Cena mj bez DPH])</f>
        <v>0</v>
      </c>
      <c r="H196">
        <f>Tabuľka5[[#This Row],[množstvo]]*Tabuľka5[[#This Row],[cena MJ bez DPH]]</f>
        <v>0</v>
      </c>
      <c r="J196">
        <f>_xlfn.XLOOKUP(Tabuľka5[[#This Row],[Položka]],cennik[Položka],cennik[Cena mj s DPH])</f>
        <v>0</v>
      </c>
      <c r="K196">
        <f>Tabuľka5[[#This Row],[množstvo]]*Tabuľka5[[#This Row],[cena MJ s DPH]]</f>
        <v>0</v>
      </c>
      <c r="L196">
        <v>893307</v>
      </c>
      <c r="M196" t="s">
        <v>333</v>
      </c>
      <c r="N196" t="s">
        <v>287</v>
      </c>
      <c r="O196" t="s">
        <v>325</v>
      </c>
    </row>
    <row r="197" spans="1:15" hidden="1" x14ac:dyDescent="0.25">
      <c r="A197" t="s">
        <v>45</v>
      </c>
      <c r="B197" t="s">
        <v>46</v>
      </c>
      <c r="C197" t="s">
        <v>15</v>
      </c>
      <c r="E197" t="s">
        <v>47</v>
      </c>
      <c r="F197">
        <v>4000</v>
      </c>
      <c r="G197">
        <f>_xlfn.XLOOKUP(Tabuľka5[[#This Row],[Položka]],cennik[Položka],cennik[Cena mj bez DPH])</f>
        <v>0</v>
      </c>
      <c r="H197">
        <f>Tabuľka5[[#This Row],[množstvo]]*Tabuľka5[[#This Row],[cena MJ bez DPH]]</f>
        <v>0</v>
      </c>
      <c r="J197">
        <f>_xlfn.XLOOKUP(Tabuľka5[[#This Row],[Položka]],cennik[Položka],cennik[Cena mj s DPH])</f>
        <v>0</v>
      </c>
      <c r="K197">
        <f>Tabuľka5[[#This Row],[množstvo]]*Tabuľka5[[#This Row],[cena MJ s DPH]]</f>
        <v>0</v>
      </c>
      <c r="L197">
        <v>893307</v>
      </c>
      <c r="M197" t="s">
        <v>333</v>
      </c>
      <c r="N197" t="s">
        <v>287</v>
      </c>
      <c r="O197" t="s">
        <v>325</v>
      </c>
    </row>
    <row r="198" spans="1:15" hidden="1" x14ac:dyDescent="0.25">
      <c r="A198" t="s">
        <v>49</v>
      </c>
      <c r="B198" t="s">
        <v>50</v>
      </c>
      <c r="C198" t="s">
        <v>9</v>
      </c>
      <c r="E198" t="s">
        <v>51</v>
      </c>
      <c r="F198">
        <v>450</v>
      </c>
      <c r="G198">
        <f>_xlfn.XLOOKUP(Tabuľka5[[#This Row],[Položka]],cennik[Položka],cennik[Cena mj bez DPH])</f>
        <v>0</v>
      </c>
      <c r="H198">
        <f>Tabuľka5[[#This Row],[množstvo]]*Tabuľka5[[#This Row],[cena MJ bez DPH]]</f>
        <v>0</v>
      </c>
      <c r="J198">
        <f>_xlfn.XLOOKUP(Tabuľka5[[#This Row],[Položka]],cennik[Položka],cennik[Cena mj s DPH])</f>
        <v>0</v>
      </c>
      <c r="K198">
        <f>Tabuľka5[[#This Row],[množstvo]]*Tabuľka5[[#This Row],[cena MJ s DPH]]</f>
        <v>0</v>
      </c>
      <c r="L198">
        <v>893307</v>
      </c>
      <c r="M198" t="s">
        <v>333</v>
      </c>
      <c r="N198" t="s">
        <v>287</v>
      </c>
      <c r="O198" t="s">
        <v>325</v>
      </c>
    </row>
    <row r="199" spans="1:15" hidden="1" x14ac:dyDescent="0.25">
      <c r="A199" t="s">
        <v>49</v>
      </c>
      <c r="B199" t="s">
        <v>52</v>
      </c>
      <c r="C199" t="s">
        <v>9</v>
      </c>
      <c r="E199" t="s">
        <v>51</v>
      </c>
      <c r="F199">
        <v>100</v>
      </c>
      <c r="G199">
        <f>_xlfn.XLOOKUP(Tabuľka5[[#This Row],[Položka]],cennik[Položka],cennik[Cena mj bez DPH])</f>
        <v>0</v>
      </c>
      <c r="H199">
        <f>Tabuľka5[[#This Row],[množstvo]]*Tabuľka5[[#This Row],[cena MJ bez DPH]]</f>
        <v>0</v>
      </c>
      <c r="J199">
        <f>_xlfn.XLOOKUP(Tabuľka5[[#This Row],[Položka]],cennik[Položka],cennik[Cena mj s DPH])</f>
        <v>0</v>
      </c>
      <c r="K199">
        <f>Tabuľka5[[#This Row],[množstvo]]*Tabuľka5[[#This Row],[cena MJ s DPH]]</f>
        <v>0</v>
      </c>
      <c r="L199">
        <v>893307</v>
      </c>
      <c r="M199" t="s">
        <v>333</v>
      </c>
      <c r="N199" t="s">
        <v>287</v>
      </c>
      <c r="O199" t="s">
        <v>325</v>
      </c>
    </row>
    <row r="200" spans="1:15" hidden="1" x14ac:dyDescent="0.25">
      <c r="A200" t="s">
        <v>49</v>
      </c>
      <c r="B200" t="s">
        <v>55</v>
      </c>
      <c r="C200" t="s">
        <v>9</v>
      </c>
      <c r="E200" t="s">
        <v>51</v>
      </c>
      <c r="F200">
        <v>1000</v>
      </c>
      <c r="G200">
        <f>_xlfn.XLOOKUP(Tabuľka5[[#This Row],[Položka]],cennik[Položka],cennik[Cena mj bez DPH])</f>
        <v>0</v>
      </c>
      <c r="H200">
        <f>Tabuľka5[[#This Row],[množstvo]]*Tabuľka5[[#This Row],[cena MJ bez DPH]]</f>
        <v>0</v>
      </c>
      <c r="J200">
        <f>_xlfn.XLOOKUP(Tabuľka5[[#This Row],[Položka]],cennik[Položka],cennik[Cena mj s DPH])</f>
        <v>0</v>
      </c>
      <c r="K200">
        <f>Tabuľka5[[#This Row],[množstvo]]*Tabuľka5[[#This Row],[cena MJ s DPH]]</f>
        <v>0</v>
      </c>
      <c r="L200">
        <v>893307</v>
      </c>
      <c r="M200" t="s">
        <v>333</v>
      </c>
      <c r="N200" t="s">
        <v>287</v>
      </c>
      <c r="O200" t="s">
        <v>325</v>
      </c>
    </row>
    <row r="201" spans="1:15" hidden="1" x14ac:dyDescent="0.25">
      <c r="A201" t="s">
        <v>49</v>
      </c>
      <c r="B201" t="s">
        <v>60</v>
      </c>
      <c r="C201" t="s">
        <v>9</v>
      </c>
      <c r="E201" t="s">
        <v>51</v>
      </c>
      <c r="F201">
        <v>450</v>
      </c>
      <c r="G201">
        <f>_xlfn.XLOOKUP(Tabuľka5[[#This Row],[Položka]],cennik[Položka],cennik[Cena mj bez DPH])</f>
        <v>0</v>
      </c>
      <c r="H201">
        <f>Tabuľka5[[#This Row],[množstvo]]*Tabuľka5[[#This Row],[cena MJ bez DPH]]</f>
        <v>0</v>
      </c>
      <c r="J201">
        <f>_xlfn.XLOOKUP(Tabuľka5[[#This Row],[Položka]],cennik[Položka],cennik[Cena mj s DPH])</f>
        <v>0</v>
      </c>
      <c r="K201">
        <f>Tabuľka5[[#This Row],[množstvo]]*Tabuľka5[[#This Row],[cena MJ s DPH]]</f>
        <v>0</v>
      </c>
      <c r="L201">
        <v>893307</v>
      </c>
      <c r="M201" t="s">
        <v>333</v>
      </c>
      <c r="N201" t="s">
        <v>287</v>
      </c>
      <c r="O201" t="s">
        <v>325</v>
      </c>
    </row>
    <row r="202" spans="1:15" hidden="1" x14ac:dyDescent="0.25">
      <c r="A202" t="s">
        <v>49</v>
      </c>
      <c r="B202" t="s">
        <v>63</v>
      </c>
      <c r="C202" t="s">
        <v>9</v>
      </c>
      <c r="E202" t="s">
        <v>54</v>
      </c>
      <c r="F202">
        <v>50</v>
      </c>
      <c r="G202">
        <f>_xlfn.XLOOKUP(Tabuľka5[[#This Row],[Položka]],cennik[Položka],cennik[Cena mj bez DPH])</f>
        <v>0</v>
      </c>
      <c r="H202">
        <f>Tabuľka5[[#This Row],[množstvo]]*Tabuľka5[[#This Row],[cena MJ bez DPH]]</f>
        <v>0</v>
      </c>
      <c r="J202">
        <f>_xlfn.XLOOKUP(Tabuľka5[[#This Row],[Položka]],cennik[Položka],cennik[Cena mj s DPH])</f>
        <v>0</v>
      </c>
      <c r="K202">
        <f>Tabuľka5[[#This Row],[množstvo]]*Tabuľka5[[#This Row],[cena MJ s DPH]]</f>
        <v>0</v>
      </c>
      <c r="L202">
        <v>893307</v>
      </c>
      <c r="M202" t="s">
        <v>333</v>
      </c>
      <c r="N202" t="s">
        <v>287</v>
      </c>
      <c r="O202" t="s">
        <v>325</v>
      </c>
    </row>
    <row r="203" spans="1:15" hidden="1" x14ac:dyDescent="0.25">
      <c r="A203" t="s">
        <v>49</v>
      </c>
      <c r="B203" t="s">
        <v>76</v>
      </c>
      <c r="C203" t="s">
        <v>9</v>
      </c>
      <c r="E203" t="s">
        <v>54</v>
      </c>
      <c r="F203">
        <v>30</v>
      </c>
      <c r="G203">
        <f>_xlfn.XLOOKUP(Tabuľka5[[#This Row],[Položka]],cennik[Položka],cennik[Cena mj bez DPH])</f>
        <v>0</v>
      </c>
      <c r="H203">
        <f>Tabuľka5[[#This Row],[množstvo]]*Tabuľka5[[#This Row],[cena MJ bez DPH]]</f>
        <v>0</v>
      </c>
      <c r="J203">
        <f>_xlfn.XLOOKUP(Tabuľka5[[#This Row],[Položka]],cennik[Položka],cennik[Cena mj s DPH])</f>
        <v>0</v>
      </c>
      <c r="K203">
        <f>Tabuľka5[[#This Row],[množstvo]]*Tabuľka5[[#This Row],[cena MJ s DPH]]</f>
        <v>0</v>
      </c>
      <c r="L203">
        <v>893307</v>
      </c>
      <c r="M203" t="s">
        <v>333</v>
      </c>
      <c r="N203" t="s">
        <v>287</v>
      </c>
      <c r="O203" t="s">
        <v>325</v>
      </c>
    </row>
    <row r="204" spans="1:15" hidden="1" x14ac:dyDescent="0.25">
      <c r="A204" t="s">
        <v>49</v>
      </c>
      <c r="B204" t="s">
        <v>77</v>
      </c>
      <c r="C204" t="s">
        <v>9</v>
      </c>
      <c r="E204" t="s">
        <v>54</v>
      </c>
      <c r="F204">
        <v>30</v>
      </c>
      <c r="G204">
        <f>_xlfn.XLOOKUP(Tabuľka5[[#This Row],[Položka]],cennik[Položka],cennik[Cena mj bez DPH])</f>
        <v>0</v>
      </c>
      <c r="H204">
        <f>Tabuľka5[[#This Row],[množstvo]]*Tabuľka5[[#This Row],[cena MJ bez DPH]]</f>
        <v>0</v>
      </c>
      <c r="J204">
        <f>_xlfn.XLOOKUP(Tabuľka5[[#This Row],[Položka]],cennik[Položka],cennik[Cena mj s DPH])</f>
        <v>0</v>
      </c>
      <c r="K204">
        <f>Tabuľka5[[#This Row],[množstvo]]*Tabuľka5[[#This Row],[cena MJ s DPH]]</f>
        <v>0</v>
      </c>
      <c r="L204">
        <v>893307</v>
      </c>
      <c r="M204" t="s">
        <v>333</v>
      </c>
      <c r="N204" t="s">
        <v>287</v>
      </c>
      <c r="O204" t="s">
        <v>325</v>
      </c>
    </row>
    <row r="205" spans="1:15" hidden="1" x14ac:dyDescent="0.25">
      <c r="A205" t="s">
        <v>90</v>
      </c>
      <c r="B205" t="s">
        <v>91</v>
      </c>
      <c r="C205" t="s">
        <v>92</v>
      </c>
      <c r="D205" t="s">
        <v>93</v>
      </c>
      <c r="E205" t="s">
        <v>44</v>
      </c>
      <c r="F205">
        <v>300</v>
      </c>
      <c r="G205">
        <f>_xlfn.XLOOKUP(Tabuľka5[[#This Row],[Položka]],cennik[Položka],cennik[Cena mj bez DPH])</f>
        <v>0</v>
      </c>
      <c r="H205">
        <f>Tabuľka5[[#This Row],[množstvo]]*Tabuľka5[[#This Row],[cena MJ bez DPH]]</f>
        <v>0</v>
      </c>
      <c r="J205">
        <f>_xlfn.XLOOKUP(Tabuľka5[[#This Row],[Položka]],cennik[Položka],cennik[Cena mj s DPH])</f>
        <v>0</v>
      </c>
      <c r="K205">
        <f>Tabuľka5[[#This Row],[množstvo]]*Tabuľka5[[#This Row],[cena MJ s DPH]]</f>
        <v>0</v>
      </c>
      <c r="L205">
        <v>893307</v>
      </c>
      <c r="M205" t="s">
        <v>333</v>
      </c>
      <c r="N205" t="s">
        <v>287</v>
      </c>
      <c r="O205" t="s">
        <v>325</v>
      </c>
    </row>
    <row r="206" spans="1:15" hidden="1" x14ac:dyDescent="0.25">
      <c r="A206" t="s">
        <v>90</v>
      </c>
      <c r="B206" t="s">
        <v>97</v>
      </c>
      <c r="C206" t="s">
        <v>92</v>
      </c>
      <c r="D206" t="s">
        <v>98</v>
      </c>
      <c r="E206" t="s">
        <v>44</v>
      </c>
      <c r="F206">
        <v>1000</v>
      </c>
      <c r="G206">
        <f>_xlfn.XLOOKUP(Tabuľka5[[#This Row],[Položka]],cennik[Položka],cennik[Cena mj bez DPH])</f>
        <v>0</v>
      </c>
      <c r="H206">
        <f>Tabuľka5[[#This Row],[množstvo]]*Tabuľka5[[#This Row],[cena MJ bez DPH]]</f>
        <v>0</v>
      </c>
      <c r="J206">
        <f>_xlfn.XLOOKUP(Tabuľka5[[#This Row],[Položka]],cennik[Položka],cennik[Cena mj s DPH])</f>
        <v>0</v>
      </c>
      <c r="K206">
        <f>Tabuľka5[[#This Row],[množstvo]]*Tabuľka5[[#This Row],[cena MJ s DPH]]</f>
        <v>0</v>
      </c>
      <c r="L206">
        <v>893307</v>
      </c>
      <c r="M206" t="s">
        <v>333</v>
      </c>
      <c r="N206" t="s">
        <v>287</v>
      </c>
      <c r="O206" t="s">
        <v>325</v>
      </c>
    </row>
    <row r="207" spans="1:15" hidden="1" x14ac:dyDescent="0.25">
      <c r="A207" t="s">
        <v>102</v>
      </c>
      <c r="B207" t="s">
        <v>105</v>
      </c>
      <c r="C207" t="s">
        <v>9</v>
      </c>
      <c r="D207" t="s">
        <v>104</v>
      </c>
      <c r="E207" t="s">
        <v>44</v>
      </c>
      <c r="F207">
        <v>100</v>
      </c>
      <c r="G207">
        <f>_xlfn.XLOOKUP(Tabuľka5[[#This Row],[Položka]],cennik[Položka],cennik[Cena mj bez DPH])</f>
        <v>0</v>
      </c>
      <c r="H207">
        <f>Tabuľka5[[#This Row],[množstvo]]*Tabuľka5[[#This Row],[cena MJ bez DPH]]</f>
        <v>0</v>
      </c>
      <c r="J207">
        <f>_xlfn.XLOOKUP(Tabuľka5[[#This Row],[Položka]],cennik[Položka],cennik[Cena mj s DPH])</f>
        <v>0</v>
      </c>
      <c r="K207">
        <f>Tabuľka5[[#This Row],[množstvo]]*Tabuľka5[[#This Row],[cena MJ s DPH]]</f>
        <v>0</v>
      </c>
      <c r="L207">
        <v>893307</v>
      </c>
      <c r="M207" t="s">
        <v>333</v>
      </c>
      <c r="N207" t="s">
        <v>287</v>
      </c>
      <c r="O207" t="s">
        <v>325</v>
      </c>
    </row>
    <row r="208" spans="1:15" hidden="1" x14ac:dyDescent="0.25">
      <c r="A208" t="s">
        <v>102</v>
      </c>
      <c r="B208" t="s">
        <v>106</v>
      </c>
      <c r="C208" t="s">
        <v>9</v>
      </c>
      <c r="D208" t="s">
        <v>104</v>
      </c>
      <c r="E208" t="s">
        <v>44</v>
      </c>
      <c r="F208">
        <v>30</v>
      </c>
      <c r="G208">
        <f>_xlfn.XLOOKUP(Tabuľka5[[#This Row],[Položka]],cennik[Položka],cennik[Cena mj bez DPH])</f>
        <v>0</v>
      </c>
      <c r="H208">
        <f>Tabuľka5[[#This Row],[množstvo]]*Tabuľka5[[#This Row],[cena MJ bez DPH]]</f>
        <v>0</v>
      </c>
      <c r="J208">
        <f>_xlfn.XLOOKUP(Tabuľka5[[#This Row],[Položka]],cennik[Položka],cennik[Cena mj s DPH])</f>
        <v>0</v>
      </c>
      <c r="K208">
        <f>Tabuľka5[[#This Row],[množstvo]]*Tabuľka5[[#This Row],[cena MJ s DPH]]</f>
        <v>0</v>
      </c>
      <c r="L208">
        <v>893307</v>
      </c>
      <c r="M208" t="s">
        <v>333</v>
      </c>
      <c r="N208" t="s">
        <v>287</v>
      </c>
      <c r="O208" t="s">
        <v>325</v>
      </c>
    </row>
    <row r="209" spans="1:15" hidden="1" x14ac:dyDescent="0.25">
      <c r="A209" t="s">
        <v>102</v>
      </c>
      <c r="B209" t="s">
        <v>112</v>
      </c>
      <c r="C209" t="s">
        <v>92</v>
      </c>
      <c r="D209" t="s">
        <v>113</v>
      </c>
      <c r="E209" t="s">
        <v>44</v>
      </c>
      <c r="F209">
        <v>30</v>
      </c>
      <c r="G209">
        <f>_xlfn.XLOOKUP(Tabuľka5[[#This Row],[Položka]],cennik[Položka],cennik[Cena mj bez DPH])</f>
        <v>0</v>
      </c>
      <c r="H209">
        <f>Tabuľka5[[#This Row],[množstvo]]*Tabuľka5[[#This Row],[cena MJ bez DPH]]</f>
        <v>0</v>
      </c>
      <c r="J209">
        <f>_xlfn.XLOOKUP(Tabuľka5[[#This Row],[Položka]],cennik[Položka],cennik[Cena mj s DPH])</f>
        <v>0</v>
      </c>
      <c r="K209">
        <f>Tabuľka5[[#This Row],[množstvo]]*Tabuľka5[[#This Row],[cena MJ s DPH]]</f>
        <v>0</v>
      </c>
      <c r="L209">
        <v>893307</v>
      </c>
      <c r="M209" t="s">
        <v>333</v>
      </c>
      <c r="N209" t="s">
        <v>287</v>
      </c>
      <c r="O209" t="s">
        <v>325</v>
      </c>
    </row>
    <row r="210" spans="1:15" hidden="1" x14ac:dyDescent="0.25">
      <c r="A210" t="s">
        <v>102</v>
      </c>
      <c r="B210" t="s">
        <v>117</v>
      </c>
      <c r="C210" t="s">
        <v>92</v>
      </c>
      <c r="D210" t="s">
        <v>113</v>
      </c>
      <c r="E210" t="s">
        <v>44</v>
      </c>
      <c r="F210">
        <v>20</v>
      </c>
      <c r="G210">
        <f>_xlfn.XLOOKUP(Tabuľka5[[#This Row],[Položka]],cennik[Položka],cennik[Cena mj bez DPH])</f>
        <v>0</v>
      </c>
      <c r="H210">
        <f>Tabuľka5[[#This Row],[množstvo]]*Tabuľka5[[#This Row],[cena MJ bez DPH]]</f>
        <v>0</v>
      </c>
      <c r="J210">
        <f>_xlfn.XLOOKUP(Tabuľka5[[#This Row],[Položka]],cennik[Položka],cennik[Cena mj s DPH])</f>
        <v>0</v>
      </c>
      <c r="K210">
        <f>Tabuľka5[[#This Row],[množstvo]]*Tabuľka5[[#This Row],[cena MJ s DPH]]</f>
        <v>0</v>
      </c>
      <c r="L210">
        <v>893307</v>
      </c>
      <c r="M210" t="s">
        <v>333</v>
      </c>
      <c r="N210" t="s">
        <v>287</v>
      </c>
      <c r="O210" t="s">
        <v>325</v>
      </c>
    </row>
    <row r="211" spans="1:15" hidden="1" x14ac:dyDescent="0.25">
      <c r="A211" t="s">
        <v>102</v>
      </c>
      <c r="B211" t="s">
        <v>120</v>
      </c>
      <c r="C211" t="s">
        <v>9</v>
      </c>
      <c r="D211" t="s">
        <v>121</v>
      </c>
      <c r="E211" t="s">
        <v>44</v>
      </c>
      <c r="F211">
        <v>20</v>
      </c>
      <c r="G211">
        <f>_xlfn.XLOOKUP(Tabuľka5[[#This Row],[Položka]],cennik[Položka],cennik[Cena mj bez DPH])</f>
        <v>0</v>
      </c>
      <c r="H211">
        <f>Tabuľka5[[#This Row],[množstvo]]*Tabuľka5[[#This Row],[cena MJ bez DPH]]</f>
        <v>0</v>
      </c>
      <c r="J211">
        <f>_xlfn.XLOOKUP(Tabuľka5[[#This Row],[Položka]],cennik[Položka],cennik[Cena mj s DPH])</f>
        <v>0</v>
      </c>
      <c r="K211">
        <f>Tabuľka5[[#This Row],[množstvo]]*Tabuľka5[[#This Row],[cena MJ s DPH]]</f>
        <v>0</v>
      </c>
      <c r="L211">
        <v>893307</v>
      </c>
      <c r="M211" t="s">
        <v>333</v>
      </c>
      <c r="N211" t="s">
        <v>287</v>
      </c>
      <c r="O211" t="s">
        <v>325</v>
      </c>
    </row>
    <row r="212" spans="1:15" hidden="1" x14ac:dyDescent="0.25">
      <c r="A212" t="s">
        <v>102</v>
      </c>
      <c r="B212" t="s">
        <v>122</v>
      </c>
      <c r="C212" t="s">
        <v>9</v>
      </c>
      <c r="D212" t="s">
        <v>123</v>
      </c>
      <c r="E212" t="s">
        <v>44</v>
      </c>
      <c r="F212">
        <v>50</v>
      </c>
      <c r="G212">
        <f>_xlfn.XLOOKUP(Tabuľka5[[#This Row],[Položka]],cennik[Položka],cennik[Cena mj bez DPH])</f>
        <v>0</v>
      </c>
      <c r="H212">
        <f>Tabuľka5[[#This Row],[množstvo]]*Tabuľka5[[#This Row],[cena MJ bez DPH]]</f>
        <v>0</v>
      </c>
      <c r="J212">
        <f>_xlfn.XLOOKUP(Tabuľka5[[#This Row],[Položka]],cennik[Položka],cennik[Cena mj s DPH])</f>
        <v>0</v>
      </c>
      <c r="K212">
        <f>Tabuľka5[[#This Row],[množstvo]]*Tabuľka5[[#This Row],[cena MJ s DPH]]</f>
        <v>0</v>
      </c>
      <c r="L212">
        <v>893307</v>
      </c>
      <c r="M212" t="s">
        <v>333</v>
      </c>
      <c r="N212" t="s">
        <v>287</v>
      </c>
      <c r="O212" t="s">
        <v>325</v>
      </c>
    </row>
    <row r="213" spans="1:15" hidden="1" x14ac:dyDescent="0.25">
      <c r="A213" t="s">
        <v>102</v>
      </c>
      <c r="B213" t="s">
        <v>130</v>
      </c>
      <c r="C213" t="s">
        <v>9</v>
      </c>
      <c r="D213" t="s">
        <v>109</v>
      </c>
      <c r="E213" t="s">
        <v>44</v>
      </c>
      <c r="F213">
        <v>60</v>
      </c>
      <c r="G213">
        <f>_xlfn.XLOOKUP(Tabuľka5[[#This Row],[Položka]],cennik[Položka],cennik[Cena mj bez DPH])</f>
        <v>0</v>
      </c>
      <c r="H213">
        <f>Tabuľka5[[#This Row],[množstvo]]*Tabuľka5[[#This Row],[cena MJ bez DPH]]</f>
        <v>0</v>
      </c>
      <c r="J213">
        <f>_xlfn.XLOOKUP(Tabuľka5[[#This Row],[Položka]],cennik[Položka],cennik[Cena mj s DPH])</f>
        <v>0</v>
      </c>
      <c r="K213">
        <f>Tabuľka5[[#This Row],[množstvo]]*Tabuľka5[[#This Row],[cena MJ s DPH]]</f>
        <v>0</v>
      </c>
      <c r="L213">
        <v>893307</v>
      </c>
      <c r="M213" t="s">
        <v>333</v>
      </c>
      <c r="N213" t="s">
        <v>287</v>
      </c>
      <c r="O213" t="s">
        <v>325</v>
      </c>
    </row>
    <row r="214" spans="1:15" hidden="1" x14ac:dyDescent="0.25">
      <c r="A214" t="s">
        <v>102</v>
      </c>
      <c r="B214" t="s">
        <v>139</v>
      </c>
      <c r="C214" t="s">
        <v>9</v>
      </c>
      <c r="D214" t="s">
        <v>140</v>
      </c>
      <c r="E214" t="s">
        <v>44</v>
      </c>
      <c r="F214">
        <v>50</v>
      </c>
      <c r="G214">
        <f>_xlfn.XLOOKUP(Tabuľka5[[#This Row],[Položka]],cennik[Položka],cennik[Cena mj bez DPH])</f>
        <v>0</v>
      </c>
      <c r="H214">
        <f>Tabuľka5[[#This Row],[množstvo]]*Tabuľka5[[#This Row],[cena MJ bez DPH]]</f>
        <v>0</v>
      </c>
      <c r="J214">
        <f>_xlfn.XLOOKUP(Tabuľka5[[#This Row],[Položka]],cennik[Položka],cennik[Cena mj s DPH])</f>
        <v>0</v>
      </c>
      <c r="K214">
        <f>Tabuľka5[[#This Row],[množstvo]]*Tabuľka5[[#This Row],[cena MJ s DPH]]</f>
        <v>0</v>
      </c>
      <c r="L214">
        <v>893307</v>
      </c>
      <c r="M214" t="s">
        <v>333</v>
      </c>
      <c r="N214" t="s">
        <v>287</v>
      </c>
      <c r="O214" t="s">
        <v>325</v>
      </c>
    </row>
    <row r="215" spans="1:15" hidden="1" x14ac:dyDescent="0.25">
      <c r="A215" t="s">
        <v>102</v>
      </c>
      <c r="B215" t="s">
        <v>145</v>
      </c>
      <c r="C215" t="s">
        <v>9</v>
      </c>
      <c r="E215" t="s">
        <v>44</v>
      </c>
      <c r="F215">
        <v>100</v>
      </c>
      <c r="G215">
        <f>_xlfn.XLOOKUP(Tabuľka5[[#This Row],[Položka]],cennik[Položka],cennik[Cena mj bez DPH])</f>
        <v>0</v>
      </c>
      <c r="H215">
        <f>Tabuľka5[[#This Row],[množstvo]]*Tabuľka5[[#This Row],[cena MJ bez DPH]]</f>
        <v>0</v>
      </c>
      <c r="J215">
        <f>_xlfn.XLOOKUP(Tabuľka5[[#This Row],[Položka]],cennik[Položka],cennik[Cena mj s DPH])</f>
        <v>0</v>
      </c>
      <c r="K215">
        <f>Tabuľka5[[#This Row],[množstvo]]*Tabuľka5[[#This Row],[cena MJ s DPH]]</f>
        <v>0</v>
      </c>
      <c r="L215">
        <v>893307</v>
      </c>
      <c r="M215" t="s">
        <v>333</v>
      </c>
      <c r="N215" t="s">
        <v>287</v>
      </c>
      <c r="O215" t="s">
        <v>325</v>
      </c>
    </row>
    <row r="216" spans="1:15" hidden="1" x14ac:dyDescent="0.25">
      <c r="A216" t="s">
        <v>102</v>
      </c>
      <c r="B216" t="s">
        <v>147</v>
      </c>
      <c r="C216" t="s">
        <v>9</v>
      </c>
      <c r="E216" t="s">
        <v>44</v>
      </c>
      <c r="F216">
        <v>20</v>
      </c>
      <c r="G216">
        <f>_xlfn.XLOOKUP(Tabuľka5[[#This Row],[Položka]],cennik[Položka],cennik[Cena mj bez DPH])</f>
        <v>0</v>
      </c>
      <c r="H216">
        <f>Tabuľka5[[#This Row],[množstvo]]*Tabuľka5[[#This Row],[cena MJ bez DPH]]</f>
        <v>0</v>
      </c>
      <c r="J216">
        <f>_xlfn.XLOOKUP(Tabuľka5[[#This Row],[Položka]],cennik[Položka],cennik[Cena mj s DPH])</f>
        <v>0</v>
      </c>
      <c r="K216">
        <f>Tabuľka5[[#This Row],[množstvo]]*Tabuľka5[[#This Row],[cena MJ s DPH]]</f>
        <v>0</v>
      </c>
      <c r="L216">
        <v>893307</v>
      </c>
      <c r="M216" t="s">
        <v>333</v>
      </c>
      <c r="N216" t="s">
        <v>287</v>
      </c>
      <c r="O216" t="s">
        <v>325</v>
      </c>
    </row>
    <row r="217" spans="1:15" hidden="1" x14ac:dyDescent="0.25">
      <c r="A217" t="s">
        <v>102</v>
      </c>
      <c r="B217" t="s">
        <v>148</v>
      </c>
      <c r="C217" t="s">
        <v>92</v>
      </c>
      <c r="D217" t="s">
        <v>100</v>
      </c>
      <c r="E217" t="s">
        <v>44</v>
      </c>
      <c r="F217">
        <v>10</v>
      </c>
      <c r="G217">
        <f>_xlfn.XLOOKUP(Tabuľka5[[#This Row],[Položka]],cennik[Položka],cennik[Cena mj bez DPH])</f>
        <v>0</v>
      </c>
      <c r="H217">
        <f>Tabuľka5[[#This Row],[množstvo]]*Tabuľka5[[#This Row],[cena MJ bez DPH]]</f>
        <v>0</v>
      </c>
      <c r="J217">
        <f>_xlfn.XLOOKUP(Tabuľka5[[#This Row],[Položka]],cennik[Položka],cennik[Cena mj s DPH])</f>
        <v>0</v>
      </c>
      <c r="K217">
        <f>Tabuľka5[[#This Row],[množstvo]]*Tabuľka5[[#This Row],[cena MJ s DPH]]</f>
        <v>0</v>
      </c>
      <c r="L217">
        <v>893307</v>
      </c>
      <c r="M217" t="s">
        <v>333</v>
      </c>
      <c r="N217" t="s">
        <v>287</v>
      </c>
      <c r="O217" t="s">
        <v>325</v>
      </c>
    </row>
    <row r="218" spans="1:15" x14ac:dyDescent="0.25">
      <c r="A218" t="s">
        <v>49</v>
      </c>
      <c r="B218" s="18" t="s">
        <v>149</v>
      </c>
      <c r="C218" t="s">
        <v>9</v>
      </c>
      <c r="E218" t="s">
        <v>54</v>
      </c>
      <c r="F218" s="15">
        <v>150</v>
      </c>
      <c r="G218" s="15" t="str">
        <f>_xlfn.XLOOKUP(Tabuľka5[[#This Row],[Položka]],cennik[Položka],cennik[Cena mj bez DPH])</f>
        <v>vyplní uchádzač</v>
      </c>
      <c r="H218" s="15" t="e">
        <f>Tabuľka5[[#This Row],[množstvo]]*Tabuľka5[[#This Row],[cena MJ bez DPH]]</f>
        <v>#VALUE!</v>
      </c>
      <c r="J218" s="15" t="str">
        <f>_xlfn.XLOOKUP(Tabuľka5[[#This Row],[Položka]],cennik[Položka],cennik[Cena mj s DPH])</f>
        <v>vyplní uchádzač</v>
      </c>
      <c r="K218" s="15" t="e">
        <f>Tabuľka5[[#This Row],[množstvo]]*Tabuľka5[[#This Row],[cena MJ s DPH]]</f>
        <v>#VALUE!</v>
      </c>
      <c r="L218" s="18">
        <v>893307</v>
      </c>
      <c r="M218" s="18" t="s">
        <v>333</v>
      </c>
      <c r="N218" s="18" t="s">
        <v>287</v>
      </c>
      <c r="O218" t="s">
        <v>325</v>
      </c>
    </row>
    <row r="219" spans="1:15" x14ac:dyDescent="0.25">
      <c r="A219" t="s">
        <v>49</v>
      </c>
      <c r="B219" s="18" t="s">
        <v>154</v>
      </c>
      <c r="C219" t="s">
        <v>9</v>
      </c>
      <c r="E219" t="s">
        <v>54</v>
      </c>
      <c r="F219" s="15">
        <v>50</v>
      </c>
      <c r="G219" s="15" t="str">
        <f>_xlfn.XLOOKUP(Tabuľka5[[#This Row],[Položka]],cennik[Položka],cennik[Cena mj bez DPH])</f>
        <v>vyplní uchádzač</v>
      </c>
      <c r="H219" s="15" t="e">
        <f>Tabuľka5[[#This Row],[množstvo]]*Tabuľka5[[#This Row],[cena MJ bez DPH]]</f>
        <v>#VALUE!</v>
      </c>
      <c r="J219" s="15" t="str">
        <f>_xlfn.XLOOKUP(Tabuľka5[[#This Row],[Položka]],cennik[Položka],cennik[Cena mj s DPH])</f>
        <v>vyplní uchádzač</v>
      </c>
      <c r="K219" s="15" t="e">
        <f>Tabuľka5[[#This Row],[množstvo]]*Tabuľka5[[#This Row],[cena MJ s DPH]]</f>
        <v>#VALUE!</v>
      </c>
      <c r="L219" s="18">
        <v>893307</v>
      </c>
      <c r="M219" s="18" t="s">
        <v>333</v>
      </c>
      <c r="N219" s="18" t="s">
        <v>287</v>
      </c>
      <c r="O219" t="s">
        <v>325</v>
      </c>
    </row>
    <row r="220" spans="1:15" x14ac:dyDescent="0.25">
      <c r="A220" t="s">
        <v>49</v>
      </c>
      <c r="B220" s="18" t="s">
        <v>156</v>
      </c>
      <c r="C220" t="s">
        <v>9</v>
      </c>
      <c r="E220" t="s">
        <v>54</v>
      </c>
      <c r="F220" s="15">
        <v>350</v>
      </c>
      <c r="G220" s="15" t="str">
        <f>_xlfn.XLOOKUP(Tabuľka5[[#This Row],[Položka]],cennik[Položka],cennik[Cena mj bez DPH])</f>
        <v>vyplní uchádzač</v>
      </c>
      <c r="H220" s="15" t="e">
        <f>Tabuľka5[[#This Row],[množstvo]]*Tabuľka5[[#This Row],[cena MJ bez DPH]]</f>
        <v>#VALUE!</v>
      </c>
      <c r="J220" s="15" t="str">
        <f>_xlfn.XLOOKUP(Tabuľka5[[#This Row],[Položka]],cennik[Položka],cennik[Cena mj s DPH])</f>
        <v>vyplní uchádzač</v>
      </c>
      <c r="K220" s="15" t="e">
        <f>Tabuľka5[[#This Row],[množstvo]]*Tabuľka5[[#This Row],[cena MJ s DPH]]</f>
        <v>#VALUE!</v>
      </c>
      <c r="L220" s="18">
        <v>893307</v>
      </c>
      <c r="M220" s="18" t="s">
        <v>333</v>
      </c>
      <c r="N220" s="18" t="s">
        <v>287</v>
      </c>
      <c r="O220" t="s">
        <v>325</v>
      </c>
    </row>
    <row r="221" spans="1:15" x14ac:dyDescent="0.25">
      <c r="A221" t="s">
        <v>49</v>
      </c>
      <c r="B221" s="18" t="s">
        <v>160</v>
      </c>
      <c r="C221" t="s">
        <v>9</v>
      </c>
      <c r="E221" t="s">
        <v>54</v>
      </c>
      <c r="F221" s="15">
        <v>150</v>
      </c>
      <c r="G221" s="15" t="str">
        <f>_xlfn.XLOOKUP(Tabuľka5[[#This Row],[Položka]],cennik[Položka],cennik[Cena mj bez DPH])</f>
        <v>vyplní uchádzač</v>
      </c>
      <c r="H221" s="15" t="e">
        <f>Tabuľka5[[#This Row],[množstvo]]*Tabuľka5[[#This Row],[cena MJ bez DPH]]</f>
        <v>#VALUE!</v>
      </c>
      <c r="J221" s="15" t="str">
        <f>_xlfn.XLOOKUP(Tabuľka5[[#This Row],[Položka]],cennik[Položka],cennik[Cena mj s DPH])</f>
        <v>vyplní uchádzač</v>
      </c>
      <c r="K221" s="15" t="e">
        <f>Tabuľka5[[#This Row],[množstvo]]*Tabuľka5[[#This Row],[cena MJ s DPH]]</f>
        <v>#VALUE!</v>
      </c>
      <c r="L221" s="18">
        <v>893307</v>
      </c>
      <c r="M221" s="18" t="s">
        <v>333</v>
      </c>
      <c r="N221" s="18" t="s">
        <v>287</v>
      </c>
      <c r="O221" t="s">
        <v>325</v>
      </c>
    </row>
    <row r="222" spans="1:15" x14ac:dyDescent="0.25">
      <c r="A222" t="s">
        <v>49</v>
      </c>
      <c r="B222" s="18" t="s">
        <v>161</v>
      </c>
      <c r="C222" t="s">
        <v>9</v>
      </c>
      <c r="E222" t="s">
        <v>54</v>
      </c>
      <c r="F222" s="15">
        <v>100</v>
      </c>
      <c r="G222" s="15" t="str">
        <f>_xlfn.XLOOKUP(Tabuľka5[[#This Row],[Položka]],cennik[Položka],cennik[Cena mj bez DPH])</f>
        <v>vyplní uchádzač</v>
      </c>
      <c r="H222" s="15" t="e">
        <f>Tabuľka5[[#This Row],[množstvo]]*Tabuľka5[[#This Row],[cena MJ bez DPH]]</f>
        <v>#VALUE!</v>
      </c>
      <c r="J222" s="15" t="str">
        <f>_xlfn.XLOOKUP(Tabuľka5[[#This Row],[Položka]],cennik[Položka],cennik[Cena mj s DPH])</f>
        <v>vyplní uchádzač</v>
      </c>
      <c r="K222" s="15" t="e">
        <f>Tabuľka5[[#This Row],[množstvo]]*Tabuľka5[[#This Row],[cena MJ s DPH]]</f>
        <v>#VALUE!</v>
      </c>
      <c r="L222" s="18">
        <v>893307</v>
      </c>
      <c r="M222" s="18" t="s">
        <v>333</v>
      </c>
      <c r="N222" s="18" t="s">
        <v>287</v>
      </c>
      <c r="O222" t="s">
        <v>325</v>
      </c>
    </row>
    <row r="223" spans="1:15" x14ac:dyDescent="0.25">
      <c r="A223" t="s">
        <v>49</v>
      </c>
      <c r="B223" s="18" t="s">
        <v>169</v>
      </c>
      <c r="C223" t="s">
        <v>9</v>
      </c>
      <c r="E223" t="s">
        <v>54</v>
      </c>
      <c r="F223" s="15">
        <v>30</v>
      </c>
      <c r="G223" s="15" t="str">
        <f>_xlfn.XLOOKUP(Tabuľka5[[#This Row],[Položka]],cennik[Položka],cennik[Cena mj bez DPH])</f>
        <v>vyplní uchádzač</v>
      </c>
      <c r="H223" s="15" t="e">
        <f>Tabuľka5[[#This Row],[množstvo]]*Tabuľka5[[#This Row],[cena MJ bez DPH]]</f>
        <v>#VALUE!</v>
      </c>
      <c r="J223" s="15" t="str">
        <f>_xlfn.XLOOKUP(Tabuľka5[[#This Row],[Položka]],cennik[Položka],cennik[Cena mj s DPH])</f>
        <v>vyplní uchádzač</v>
      </c>
      <c r="K223" s="15" t="e">
        <f>Tabuľka5[[#This Row],[množstvo]]*Tabuľka5[[#This Row],[cena MJ s DPH]]</f>
        <v>#VALUE!</v>
      </c>
      <c r="L223" s="18">
        <v>893307</v>
      </c>
      <c r="M223" s="18" t="s">
        <v>333</v>
      </c>
      <c r="N223" s="18" t="s">
        <v>287</v>
      </c>
      <c r="O223" t="s">
        <v>325</v>
      </c>
    </row>
    <row r="224" spans="1:15" hidden="1" x14ac:dyDescent="0.25">
      <c r="A224" t="s">
        <v>175</v>
      </c>
      <c r="B224" t="s">
        <v>176</v>
      </c>
      <c r="C224" t="s">
        <v>9</v>
      </c>
      <c r="E224" t="s">
        <v>177</v>
      </c>
      <c r="F224">
        <v>3</v>
      </c>
      <c r="G224">
        <f>_xlfn.XLOOKUP(Tabuľka5[[#This Row],[Položka]],cennik[Položka],cennik[Cena mj bez DPH])</f>
        <v>0</v>
      </c>
      <c r="H224">
        <f>Tabuľka5[[#This Row],[množstvo]]*Tabuľka5[[#This Row],[cena MJ bez DPH]]</f>
        <v>0</v>
      </c>
      <c r="J224">
        <f>_xlfn.XLOOKUP(Tabuľka5[[#This Row],[Položka]],cennik[Položka],cennik[Cena mj s DPH])</f>
        <v>0</v>
      </c>
      <c r="K224">
        <f>Tabuľka5[[#This Row],[množstvo]]*Tabuľka5[[#This Row],[cena MJ s DPH]]</f>
        <v>0</v>
      </c>
      <c r="L224">
        <v>893307</v>
      </c>
      <c r="M224" t="s">
        <v>333</v>
      </c>
      <c r="N224" t="s">
        <v>287</v>
      </c>
      <c r="O224" t="s">
        <v>325</v>
      </c>
    </row>
    <row r="225" spans="1:15" hidden="1" x14ac:dyDescent="0.25">
      <c r="A225" t="s">
        <v>175</v>
      </c>
      <c r="B225" t="s">
        <v>178</v>
      </c>
      <c r="C225" t="s">
        <v>9</v>
      </c>
      <c r="E225" t="s">
        <v>177</v>
      </c>
      <c r="F225">
        <v>5</v>
      </c>
      <c r="G225">
        <f>_xlfn.XLOOKUP(Tabuľka5[[#This Row],[Položka]],cennik[Položka],cennik[Cena mj bez DPH])</f>
        <v>0</v>
      </c>
      <c r="H225">
        <f>Tabuľka5[[#This Row],[množstvo]]*Tabuľka5[[#This Row],[cena MJ bez DPH]]</f>
        <v>0</v>
      </c>
      <c r="J225">
        <f>_xlfn.XLOOKUP(Tabuľka5[[#This Row],[Položka]],cennik[Položka],cennik[Cena mj s DPH])</f>
        <v>0</v>
      </c>
      <c r="K225">
        <f>Tabuľka5[[#This Row],[množstvo]]*Tabuľka5[[#This Row],[cena MJ s DPH]]</f>
        <v>0</v>
      </c>
      <c r="L225">
        <v>893307</v>
      </c>
      <c r="M225" t="s">
        <v>333</v>
      </c>
      <c r="N225" t="s">
        <v>287</v>
      </c>
      <c r="O225" t="s">
        <v>325</v>
      </c>
    </row>
    <row r="226" spans="1:15" hidden="1" x14ac:dyDescent="0.25">
      <c r="A226" t="s">
        <v>175</v>
      </c>
      <c r="B226" t="s">
        <v>180</v>
      </c>
      <c r="C226" t="s">
        <v>9</v>
      </c>
      <c r="E226" t="s">
        <v>177</v>
      </c>
      <c r="F226">
        <v>10</v>
      </c>
      <c r="G226">
        <f>_xlfn.XLOOKUP(Tabuľka5[[#This Row],[Položka]],cennik[Položka],cennik[Cena mj bez DPH])</f>
        <v>0</v>
      </c>
      <c r="H226">
        <f>Tabuľka5[[#This Row],[množstvo]]*Tabuľka5[[#This Row],[cena MJ bez DPH]]</f>
        <v>0</v>
      </c>
      <c r="J226">
        <f>_xlfn.XLOOKUP(Tabuľka5[[#This Row],[Položka]],cennik[Položka],cennik[Cena mj s DPH])</f>
        <v>0</v>
      </c>
      <c r="K226">
        <f>Tabuľka5[[#This Row],[množstvo]]*Tabuľka5[[#This Row],[cena MJ s DPH]]</f>
        <v>0</v>
      </c>
      <c r="L226">
        <v>893307</v>
      </c>
      <c r="M226" t="s">
        <v>333</v>
      </c>
      <c r="N226" t="s">
        <v>287</v>
      </c>
      <c r="O226" t="s">
        <v>325</v>
      </c>
    </row>
    <row r="227" spans="1:15" hidden="1" x14ac:dyDescent="0.25">
      <c r="A227" t="s">
        <v>175</v>
      </c>
      <c r="B227" t="s">
        <v>181</v>
      </c>
      <c r="C227" t="s">
        <v>9</v>
      </c>
      <c r="E227" t="s">
        <v>54</v>
      </c>
      <c r="F227">
        <v>3</v>
      </c>
      <c r="G227">
        <f>_xlfn.XLOOKUP(Tabuľka5[[#This Row],[Položka]],cennik[Položka],cennik[Cena mj bez DPH])</f>
        <v>0</v>
      </c>
      <c r="H227">
        <f>Tabuľka5[[#This Row],[množstvo]]*Tabuľka5[[#This Row],[cena MJ bez DPH]]</f>
        <v>0</v>
      </c>
      <c r="J227">
        <f>_xlfn.XLOOKUP(Tabuľka5[[#This Row],[Položka]],cennik[Položka],cennik[Cena mj s DPH])</f>
        <v>0</v>
      </c>
      <c r="K227">
        <f>Tabuľka5[[#This Row],[množstvo]]*Tabuľka5[[#This Row],[cena MJ s DPH]]</f>
        <v>0</v>
      </c>
      <c r="L227">
        <v>893307</v>
      </c>
      <c r="M227" t="s">
        <v>333</v>
      </c>
      <c r="N227" t="s">
        <v>287</v>
      </c>
      <c r="O227" t="s">
        <v>325</v>
      </c>
    </row>
    <row r="228" spans="1:15" hidden="1" x14ac:dyDescent="0.25">
      <c r="A228" t="s">
        <v>175</v>
      </c>
      <c r="B228" t="s">
        <v>195</v>
      </c>
      <c r="C228" t="s">
        <v>9</v>
      </c>
      <c r="E228" t="s">
        <v>177</v>
      </c>
      <c r="F228">
        <v>10</v>
      </c>
      <c r="G228">
        <f>_xlfn.XLOOKUP(Tabuľka5[[#This Row],[Položka]],cennik[Položka],cennik[Cena mj bez DPH])</f>
        <v>0</v>
      </c>
      <c r="H228">
        <f>Tabuľka5[[#This Row],[množstvo]]*Tabuľka5[[#This Row],[cena MJ bez DPH]]</f>
        <v>0</v>
      </c>
      <c r="J228">
        <f>_xlfn.XLOOKUP(Tabuľka5[[#This Row],[Položka]],cennik[Položka],cennik[Cena mj s DPH])</f>
        <v>0</v>
      </c>
      <c r="K228">
        <f>Tabuľka5[[#This Row],[množstvo]]*Tabuľka5[[#This Row],[cena MJ s DPH]]</f>
        <v>0</v>
      </c>
      <c r="L228">
        <v>893307</v>
      </c>
      <c r="M228" t="s">
        <v>333</v>
      </c>
      <c r="N228" t="s">
        <v>287</v>
      </c>
      <c r="O228" t="s">
        <v>325</v>
      </c>
    </row>
    <row r="229" spans="1:15" hidden="1" x14ac:dyDescent="0.25">
      <c r="A229" t="s">
        <v>175</v>
      </c>
      <c r="B229" t="s">
        <v>196</v>
      </c>
      <c r="C229" t="s">
        <v>9</v>
      </c>
      <c r="E229" t="s">
        <v>177</v>
      </c>
      <c r="F229">
        <v>10</v>
      </c>
      <c r="G229">
        <f>_xlfn.XLOOKUP(Tabuľka5[[#This Row],[Položka]],cennik[Položka],cennik[Cena mj bez DPH])</f>
        <v>0</v>
      </c>
      <c r="H229">
        <f>Tabuľka5[[#This Row],[množstvo]]*Tabuľka5[[#This Row],[cena MJ bez DPH]]</f>
        <v>0</v>
      </c>
      <c r="J229">
        <f>_xlfn.XLOOKUP(Tabuľka5[[#This Row],[Položka]],cennik[Položka],cennik[Cena mj s DPH])</f>
        <v>0</v>
      </c>
      <c r="K229">
        <f>Tabuľka5[[#This Row],[množstvo]]*Tabuľka5[[#This Row],[cena MJ s DPH]]</f>
        <v>0</v>
      </c>
      <c r="L229">
        <v>893307</v>
      </c>
      <c r="M229" t="s">
        <v>333</v>
      </c>
      <c r="N229" t="s">
        <v>287</v>
      </c>
      <c r="O229" t="s">
        <v>325</v>
      </c>
    </row>
    <row r="230" spans="1:15" hidden="1" x14ac:dyDescent="0.25">
      <c r="A230" t="s">
        <v>175</v>
      </c>
      <c r="B230" t="s">
        <v>208</v>
      </c>
      <c r="C230" t="s">
        <v>9</v>
      </c>
      <c r="E230" t="s">
        <v>54</v>
      </c>
      <c r="F230">
        <v>2</v>
      </c>
      <c r="G230">
        <f>_xlfn.XLOOKUP(Tabuľka5[[#This Row],[Položka]],cennik[Položka],cennik[Cena mj bez DPH])</f>
        <v>0</v>
      </c>
      <c r="H230">
        <f>Tabuľka5[[#This Row],[množstvo]]*Tabuľka5[[#This Row],[cena MJ bez DPH]]</f>
        <v>0</v>
      </c>
      <c r="J230">
        <f>_xlfn.XLOOKUP(Tabuľka5[[#This Row],[Položka]],cennik[Položka],cennik[Cena mj s DPH])</f>
        <v>0</v>
      </c>
      <c r="K230">
        <f>Tabuľka5[[#This Row],[množstvo]]*Tabuľka5[[#This Row],[cena MJ s DPH]]</f>
        <v>0</v>
      </c>
      <c r="L230">
        <v>893307</v>
      </c>
      <c r="M230" t="s">
        <v>333</v>
      </c>
      <c r="N230" t="s">
        <v>287</v>
      </c>
      <c r="O230" t="s">
        <v>325</v>
      </c>
    </row>
    <row r="231" spans="1:15" hidden="1" x14ac:dyDescent="0.25">
      <c r="A231" t="s">
        <v>175</v>
      </c>
      <c r="B231" t="s">
        <v>212</v>
      </c>
      <c r="C231" t="s">
        <v>9</v>
      </c>
      <c r="E231" t="s">
        <v>54</v>
      </c>
      <c r="F231">
        <v>1</v>
      </c>
      <c r="G231">
        <f>_xlfn.XLOOKUP(Tabuľka5[[#This Row],[Položka]],cennik[Položka],cennik[Cena mj bez DPH])</f>
        <v>0</v>
      </c>
      <c r="H231">
        <f>Tabuľka5[[#This Row],[množstvo]]*Tabuľka5[[#This Row],[cena MJ bez DPH]]</f>
        <v>0</v>
      </c>
      <c r="J231">
        <f>_xlfn.XLOOKUP(Tabuľka5[[#This Row],[Položka]],cennik[Položka],cennik[Cena mj s DPH])</f>
        <v>0</v>
      </c>
      <c r="K231">
        <f>Tabuľka5[[#This Row],[množstvo]]*Tabuľka5[[#This Row],[cena MJ s DPH]]</f>
        <v>0</v>
      </c>
      <c r="L231">
        <v>893307</v>
      </c>
      <c r="M231" t="s">
        <v>333</v>
      </c>
      <c r="N231" t="s">
        <v>287</v>
      </c>
      <c r="O231" t="s">
        <v>325</v>
      </c>
    </row>
    <row r="232" spans="1:15" hidden="1" x14ac:dyDescent="0.25">
      <c r="A232" t="s">
        <v>175</v>
      </c>
      <c r="B232" t="s">
        <v>215</v>
      </c>
      <c r="C232" t="s">
        <v>9</v>
      </c>
      <c r="E232" t="s">
        <v>51</v>
      </c>
      <c r="F232">
        <v>5</v>
      </c>
      <c r="G232">
        <f>_xlfn.XLOOKUP(Tabuľka5[[#This Row],[Položka]],cennik[Položka],cennik[Cena mj bez DPH])</f>
        <v>0</v>
      </c>
      <c r="H232">
        <f>Tabuľka5[[#This Row],[množstvo]]*Tabuľka5[[#This Row],[cena MJ bez DPH]]</f>
        <v>0</v>
      </c>
      <c r="J232">
        <f>_xlfn.XLOOKUP(Tabuľka5[[#This Row],[Položka]],cennik[Položka],cennik[Cena mj s DPH])</f>
        <v>0</v>
      </c>
      <c r="K232">
        <f>Tabuľka5[[#This Row],[množstvo]]*Tabuľka5[[#This Row],[cena MJ s DPH]]</f>
        <v>0</v>
      </c>
      <c r="L232">
        <v>893307</v>
      </c>
      <c r="M232" t="s">
        <v>333</v>
      </c>
      <c r="N232" t="s">
        <v>287</v>
      </c>
      <c r="O232" t="s">
        <v>325</v>
      </c>
    </row>
    <row r="233" spans="1:15" hidden="1" x14ac:dyDescent="0.25">
      <c r="A233" t="s">
        <v>175</v>
      </c>
      <c r="B233" t="s">
        <v>218</v>
      </c>
      <c r="C233" t="s">
        <v>9</v>
      </c>
      <c r="E233" t="s">
        <v>54</v>
      </c>
      <c r="F233">
        <v>2</v>
      </c>
      <c r="G233">
        <f>_xlfn.XLOOKUP(Tabuľka5[[#This Row],[Položka]],cennik[Položka],cennik[Cena mj bez DPH])</f>
        <v>0</v>
      </c>
      <c r="H233">
        <f>Tabuľka5[[#This Row],[množstvo]]*Tabuľka5[[#This Row],[cena MJ bez DPH]]</f>
        <v>0</v>
      </c>
      <c r="J233">
        <f>_xlfn.XLOOKUP(Tabuľka5[[#This Row],[Položka]],cennik[Položka],cennik[Cena mj s DPH])</f>
        <v>0</v>
      </c>
      <c r="K233">
        <f>Tabuľka5[[#This Row],[množstvo]]*Tabuľka5[[#This Row],[cena MJ s DPH]]</f>
        <v>0</v>
      </c>
      <c r="L233">
        <v>893307</v>
      </c>
      <c r="M233" t="s">
        <v>333</v>
      </c>
      <c r="N233" t="s">
        <v>287</v>
      </c>
      <c r="O233" t="s">
        <v>325</v>
      </c>
    </row>
    <row r="234" spans="1:15" hidden="1" x14ac:dyDescent="0.25">
      <c r="A234" t="s">
        <v>175</v>
      </c>
      <c r="B234" t="s">
        <v>226</v>
      </c>
      <c r="C234" t="s">
        <v>9</v>
      </c>
      <c r="E234" t="s">
        <v>54</v>
      </c>
      <c r="F234">
        <v>5</v>
      </c>
      <c r="G234">
        <f>_xlfn.XLOOKUP(Tabuľka5[[#This Row],[Položka]],cennik[Položka],cennik[Cena mj bez DPH])</f>
        <v>0</v>
      </c>
      <c r="H234">
        <f>Tabuľka5[[#This Row],[množstvo]]*Tabuľka5[[#This Row],[cena MJ bez DPH]]</f>
        <v>0</v>
      </c>
      <c r="J234">
        <f>_xlfn.XLOOKUP(Tabuľka5[[#This Row],[Položka]],cennik[Položka],cennik[Cena mj s DPH])</f>
        <v>0</v>
      </c>
      <c r="K234">
        <f>Tabuľka5[[#This Row],[množstvo]]*Tabuľka5[[#This Row],[cena MJ s DPH]]</f>
        <v>0</v>
      </c>
      <c r="L234">
        <v>893307</v>
      </c>
      <c r="M234" t="s">
        <v>333</v>
      </c>
      <c r="N234" t="s">
        <v>287</v>
      </c>
      <c r="O234" t="s">
        <v>325</v>
      </c>
    </row>
    <row r="235" spans="1:15" hidden="1" x14ac:dyDescent="0.25">
      <c r="A235" t="s">
        <v>175</v>
      </c>
      <c r="B235" t="s">
        <v>227</v>
      </c>
      <c r="C235" t="s">
        <v>9</v>
      </c>
      <c r="E235" t="s">
        <v>54</v>
      </c>
      <c r="F235">
        <v>2</v>
      </c>
      <c r="G235">
        <f>_xlfn.XLOOKUP(Tabuľka5[[#This Row],[Položka]],cennik[Položka],cennik[Cena mj bez DPH])</f>
        <v>0</v>
      </c>
      <c r="H235">
        <f>Tabuľka5[[#This Row],[množstvo]]*Tabuľka5[[#This Row],[cena MJ bez DPH]]</f>
        <v>0</v>
      </c>
      <c r="J235">
        <f>_xlfn.XLOOKUP(Tabuľka5[[#This Row],[Položka]],cennik[Položka],cennik[Cena mj s DPH])</f>
        <v>0</v>
      </c>
      <c r="K235">
        <f>Tabuľka5[[#This Row],[množstvo]]*Tabuľka5[[#This Row],[cena MJ s DPH]]</f>
        <v>0</v>
      </c>
      <c r="L235">
        <v>893307</v>
      </c>
      <c r="M235" t="s">
        <v>333</v>
      </c>
      <c r="N235" t="s">
        <v>287</v>
      </c>
      <c r="O235" t="s">
        <v>325</v>
      </c>
    </row>
    <row r="236" spans="1:15" hidden="1" x14ac:dyDescent="0.25">
      <c r="A236" t="s">
        <v>175</v>
      </c>
      <c r="B236" t="s">
        <v>228</v>
      </c>
      <c r="C236" t="s">
        <v>9</v>
      </c>
      <c r="E236" t="s">
        <v>51</v>
      </c>
      <c r="F236">
        <v>3</v>
      </c>
      <c r="G236">
        <f>_xlfn.XLOOKUP(Tabuľka5[[#This Row],[Položka]],cennik[Položka],cennik[Cena mj bez DPH])</f>
        <v>0</v>
      </c>
      <c r="H236">
        <f>Tabuľka5[[#This Row],[množstvo]]*Tabuľka5[[#This Row],[cena MJ bez DPH]]</f>
        <v>0</v>
      </c>
      <c r="J236">
        <f>_xlfn.XLOOKUP(Tabuľka5[[#This Row],[Položka]],cennik[Položka],cennik[Cena mj s DPH])</f>
        <v>0</v>
      </c>
      <c r="K236">
        <f>Tabuľka5[[#This Row],[množstvo]]*Tabuľka5[[#This Row],[cena MJ s DPH]]</f>
        <v>0</v>
      </c>
      <c r="L236">
        <v>893307</v>
      </c>
      <c r="M236" t="s">
        <v>333</v>
      </c>
      <c r="N236" t="s">
        <v>287</v>
      </c>
      <c r="O236" t="s">
        <v>325</v>
      </c>
    </row>
    <row r="237" spans="1:15" hidden="1" x14ac:dyDescent="0.25">
      <c r="A237" t="s">
        <v>175</v>
      </c>
      <c r="B237" t="s">
        <v>229</v>
      </c>
      <c r="C237" t="s">
        <v>9</v>
      </c>
      <c r="E237" t="s">
        <v>54</v>
      </c>
      <c r="F237">
        <v>2</v>
      </c>
      <c r="G237">
        <f>_xlfn.XLOOKUP(Tabuľka5[[#This Row],[Položka]],cennik[Položka],cennik[Cena mj bez DPH])</f>
        <v>0</v>
      </c>
      <c r="H237">
        <f>Tabuľka5[[#This Row],[množstvo]]*Tabuľka5[[#This Row],[cena MJ bez DPH]]</f>
        <v>0</v>
      </c>
      <c r="J237">
        <f>_xlfn.XLOOKUP(Tabuľka5[[#This Row],[Položka]],cennik[Položka],cennik[Cena mj s DPH])</f>
        <v>0</v>
      </c>
      <c r="K237">
        <f>Tabuľka5[[#This Row],[množstvo]]*Tabuľka5[[#This Row],[cena MJ s DPH]]</f>
        <v>0</v>
      </c>
      <c r="L237">
        <v>893307</v>
      </c>
      <c r="M237" t="s">
        <v>333</v>
      </c>
      <c r="N237" t="s">
        <v>287</v>
      </c>
      <c r="O237" t="s">
        <v>325</v>
      </c>
    </row>
    <row r="238" spans="1:15" hidden="1" x14ac:dyDescent="0.25">
      <c r="A238" t="s">
        <v>175</v>
      </c>
      <c r="B238" t="s">
        <v>230</v>
      </c>
      <c r="C238" t="s">
        <v>9</v>
      </c>
      <c r="E238" t="s">
        <v>51</v>
      </c>
      <c r="F238">
        <v>25</v>
      </c>
      <c r="G238">
        <f>_xlfn.XLOOKUP(Tabuľka5[[#This Row],[Položka]],cennik[Položka],cennik[Cena mj bez DPH])</f>
        <v>0</v>
      </c>
      <c r="H238">
        <f>Tabuľka5[[#This Row],[množstvo]]*Tabuľka5[[#This Row],[cena MJ bez DPH]]</f>
        <v>0</v>
      </c>
      <c r="J238">
        <f>_xlfn.XLOOKUP(Tabuľka5[[#This Row],[Položka]],cennik[Položka],cennik[Cena mj s DPH])</f>
        <v>0</v>
      </c>
      <c r="K238">
        <f>Tabuľka5[[#This Row],[množstvo]]*Tabuľka5[[#This Row],[cena MJ s DPH]]</f>
        <v>0</v>
      </c>
      <c r="L238">
        <v>893307</v>
      </c>
      <c r="M238" t="s">
        <v>333</v>
      </c>
      <c r="N238" t="s">
        <v>287</v>
      </c>
      <c r="O238" t="s">
        <v>325</v>
      </c>
    </row>
    <row r="239" spans="1:15" hidden="1" x14ac:dyDescent="0.25">
      <c r="A239" t="s">
        <v>175</v>
      </c>
      <c r="B239" t="s">
        <v>235</v>
      </c>
      <c r="C239" t="s">
        <v>9</v>
      </c>
      <c r="E239" t="s">
        <v>54</v>
      </c>
      <c r="F239">
        <v>2</v>
      </c>
      <c r="G239">
        <f>_xlfn.XLOOKUP(Tabuľka5[[#This Row],[Položka]],cennik[Položka],cennik[Cena mj bez DPH])</f>
        <v>0</v>
      </c>
      <c r="H239">
        <f>Tabuľka5[[#This Row],[množstvo]]*Tabuľka5[[#This Row],[cena MJ bez DPH]]</f>
        <v>0</v>
      </c>
      <c r="J239">
        <f>_xlfn.XLOOKUP(Tabuľka5[[#This Row],[Položka]],cennik[Položka],cennik[Cena mj s DPH])</f>
        <v>0</v>
      </c>
      <c r="K239">
        <f>Tabuľka5[[#This Row],[množstvo]]*Tabuľka5[[#This Row],[cena MJ s DPH]]</f>
        <v>0</v>
      </c>
      <c r="L239">
        <v>893307</v>
      </c>
      <c r="M239" t="s">
        <v>333</v>
      </c>
      <c r="N239" t="s">
        <v>287</v>
      </c>
      <c r="O239" t="s">
        <v>325</v>
      </c>
    </row>
    <row r="240" spans="1:15" hidden="1" x14ac:dyDescent="0.25">
      <c r="A240" t="s">
        <v>175</v>
      </c>
      <c r="B240" t="s">
        <v>240</v>
      </c>
      <c r="C240" t="s">
        <v>9</v>
      </c>
      <c r="E240" t="s">
        <v>54</v>
      </c>
      <c r="F240">
        <v>5</v>
      </c>
      <c r="G240">
        <f>_xlfn.XLOOKUP(Tabuľka5[[#This Row],[Položka]],cennik[Položka],cennik[Cena mj bez DPH])</f>
        <v>0</v>
      </c>
      <c r="H240">
        <f>Tabuľka5[[#This Row],[množstvo]]*Tabuľka5[[#This Row],[cena MJ bez DPH]]</f>
        <v>0</v>
      </c>
      <c r="J240">
        <f>_xlfn.XLOOKUP(Tabuľka5[[#This Row],[Položka]],cennik[Položka],cennik[Cena mj s DPH])</f>
        <v>0</v>
      </c>
      <c r="K240">
        <f>Tabuľka5[[#This Row],[množstvo]]*Tabuľka5[[#This Row],[cena MJ s DPH]]</f>
        <v>0</v>
      </c>
      <c r="L240">
        <v>893307</v>
      </c>
      <c r="M240" t="s">
        <v>333</v>
      </c>
      <c r="N240" t="s">
        <v>287</v>
      </c>
      <c r="O240" t="s">
        <v>325</v>
      </c>
    </row>
    <row r="241" spans="1:15" hidden="1" x14ac:dyDescent="0.25">
      <c r="A241" t="s">
        <v>175</v>
      </c>
      <c r="B241" t="s">
        <v>248</v>
      </c>
      <c r="C241" t="s">
        <v>9</v>
      </c>
      <c r="E241" t="s">
        <v>51</v>
      </c>
      <c r="F241">
        <v>5</v>
      </c>
      <c r="G241">
        <f>_xlfn.XLOOKUP(Tabuľka5[[#This Row],[Položka]],cennik[Položka],cennik[Cena mj bez DPH])</f>
        <v>0</v>
      </c>
      <c r="H241">
        <f>Tabuľka5[[#This Row],[množstvo]]*Tabuľka5[[#This Row],[cena MJ bez DPH]]</f>
        <v>0</v>
      </c>
      <c r="J241">
        <f>_xlfn.XLOOKUP(Tabuľka5[[#This Row],[Položka]],cennik[Položka],cennik[Cena mj s DPH])</f>
        <v>0</v>
      </c>
      <c r="K241">
        <f>Tabuľka5[[#This Row],[množstvo]]*Tabuľka5[[#This Row],[cena MJ s DPH]]</f>
        <v>0</v>
      </c>
      <c r="L241">
        <v>893307</v>
      </c>
      <c r="M241" t="s">
        <v>333</v>
      </c>
      <c r="N241" t="s">
        <v>287</v>
      </c>
      <c r="O241" t="s">
        <v>325</v>
      </c>
    </row>
    <row r="242" spans="1:15" hidden="1" x14ac:dyDescent="0.25">
      <c r="A242" t="s">
        <v>175</v>
      </c>
      <c r="B242" t="s">
        <v>249</v>
      </c>
      <c r="C242" t="s">
        <v>9</v>
      </c>
      <c r="E242" t="s">
        <v>177</v>
      </c>
      <c r="F242">
        <v>5</v>
      </c>
      <c r="G242">
        <f>_xlfn.XLOOKUP(Tabuľka5[[#This Row],[Položka]],cennik[Položka],cennik[Cena mj bez DPH])</f>
        <v>0</v>
      </c>
      <c r="H242">
        <f>Tabuľka5[[#This Row],[množstvo]]*Tabuľka5[[#This Row],[cena MJ bez DPH]]</f>
        <v>0</v>
      </c>
      <c r="J242">
        <f>_xlfn.XLOOKUP(Tabuľka5[[#This Row],[Položka]],cennik[Položka],cennik[Cena mj s DPH])</f>
        <v>0</v>
      </c>
      <c r="K242">
        <f>Tabuľka5[[#This Row],[množstvo]]*Tabuľka5[[#This Row],[cena MJ s DPH]]</f>
        <v>0</v>
      </c>
      <c r="L242">
        <v>893307</v>
      </c>
      <c r="M242" t="s">
        <v>333</v>
      </c>
      <c r="N242" t="s">
        <v>287</v>
      </c>
      <c r="O242" t="s">
        <v>325</v>
      </c>
    </row>
    <row r="243" spans="1:15" hidden="1" x14ac:dyDescent="0.25">
      <c r="A243" t="s">
        <v>175</v>
      </c>
      <c r="B243" t="s">
        <v>259</v>
      </c>
      <c r="C243" t="s">
        <v>9</v>
      </c>
      <c r="E243" t="s">
        <v>54</v>
      </c>
      <c r="F243">
        <v>15</v>
      </c>
      <c r="G243">
        <f>_xlfn.XLOOKUP(Tabuľka5[[#This Row],[Položka]],cennik[Položka],cennik[Cena mj bez DPH])</f>
        <v>0</v>
      </c>
      <c r="H243">
        <f>Tabuľka5[[#This Row],[množstvo]]*Tabuľka5[[#This Row],[cena MJ bez DPH]]</f>
        <v>0</v>
      </c>
      <c r="J243">
        <f>_xlfn.XLOOKUP(Tabuľka5[[#This Row],[Položka]],cennik[Položka],cennik[Cena mj s DPH])</f>
        <v>0</v>
      </c>
      <c r="K243">
        <f>Tabuľka5[[#This Row],[množstvo]]*Tabuľka5[[#This Row],[cena MJ s DPH]]</f>
        <v>0</v>
      </c>
      <c r="L243">
        <v>893307</v>
      </c>
      <c r="M243" t="s">
        <v>333</v>
      </c>
      <c r="N243" t="s">
        <v>287</v>
      </c>
      <c r="O243" t="s">
        <v>325</v>
      </c>
    </row>
    <row r="244" spans="1:15" hidden="1" x14ac:dyDescent="0.25">
      <c r="A244" t="s">
        <v>175</v>
      </c>
      <c r="B244" t="s">
        <v>262</v>
      </c>
      <c r="C244" t="s">
        <v>9</v>
      </c>
      <c r="E244" t="s">
        <v>51</v>
      </c>
      <c r="F244">
        <v>10</v>
      </c>
      <c r="G244">
        <f>_xlfn.XLOOKUP(Tabuľka5[[#This Row],[Položka]],cennik[Položka],cennik[Cena mj bez DPH])</f>
        <v>0</v>
      </c>
      <c r="H244">
        <f>Tabuľka5[[#This Row],[množstvo]]*Tabuľka5[[#This Row],[cena MJ bez DPH]]</f>
        <v>0</v>
      </c>
      <c r="J244">
        <f>_xlfn.XLOOKUP(Tabuľka5[[#This Row],[Položka]],cennik[Položka],cennik[Cena mj s DPH])</f>
        <v>0</v>
      </c>
      <c r="K244">
        <f>Tabuľka5[[#This Row],[množstvo]]*Tabuľka5[[#This Row],[cena MJ s DPH]]</f>
        <v>0</v>
      </c>
      <c r="L244">
        <v>893307</v>
      </c>
      <c r="M244" t="s">
        <v>333</v>
      </c>
      <c r="N244" t="s">
        <v>287</v>
      </c>
      <c r="O244" t="s">
        <v>325</v>
      </c>
    </row>
    <row r="245" spans="1:15" hidden="1" x14ac:dyDescent="0.25">
      <c r="A245" t="s">
        <v>175</v>
      </c>
      <c r="B245" t="s">
        <v>264</v>
      </c>
      <c r="C245" t="s">
        <v>9</v>
      </c>
      <c r="E245" t="s">
        <v>54</v>
      </c>
      <c r="F245">
        <v>10</v>
      </c>
      <c r="G245">
        <f>_xlfn.XLOOKUP(Tabuľka5[[#This Row],[Položka]],cennik[Položka],cennik[Cena mj bez DPH])</f>
        <v>0</v>
      </c>
      <c r="H245">
        <f>Tabuľka5[[#This Row],[množstvo]]*Tabuľka5[[#This Row],[cena MJ bez DPH]]</f>
        <v>0</v>
      </c>
      <c r="J245">
        <f>_xlfn.XLOOKUP(Tabuľka5[[#This Row],[Položka]],cennik[Položka],cennik[Cena mj s DPH])</f>
        <v>0</v>
      </c>
      <c r="K245">
        <f>Tabuľka5[[#This Row],[množstvo]]*Tabuľka5[[#This Row],[cena MJ s DPH]]</f>
        <v>0</v>
      </c>
      <c r="L245">
        <v>893307</v>
      </c>
      <c r="M245" t="s">
        <v>333</v>
      </c>
      <c r="N245" t="s">
        <v>287</v>
      </c>
      <c r="O245" t="s">
        <v>325</v>
      </c>
    </row>
    <row r="246" spans="1:15" hidden="1" x14ac:dyDescent="0.25">
      <c r="A246" t="s">
        <v>175</v>
      </c>
      <c r="B246" t="s">
        <v>269</v>
      </c>
      <c r="C246" t="s">
        <v>9</v>
      </c>
      <c r="E246" t="s">
        <v>54</v>
      </c>
      <c r="F246">
        <v>3</v>
      </c>
      <c r="G246">
        <f>_xlfn.XLOOKUP(Tabuľka5[[#This Row],[Položka]],cennik[Položka],cennik[Cena mj bez DPH])</f>
        <v>0</v>
      </c>
      <c r="H246">
        <f>Tabuľka5[[#This Row],[množstvo]]*Tabuľka5[[#This Row],[cena MJ bez DPH]]</f>
        <v>0</v>
      </c>
      <c r="J246">
        <f>_xlfn.XLOOKUP(Tabuľka5[[#This Row],[Položka]],cennik[Položka],cennik[Cena mj s DPH])</f>
        <v>0</v>
      </c>
      <c r="K246">
        <f>Tabuľka5[[#This Row],[množstvo]]*Tabuľka5[[#This Row],[cena MJ s DPH]]</f>
        <v>0</v>
      </c>
      <c r="L246">
        <v>893307</v>
      </c>
      <c r="M246" t="s">
        <v>333</v>
      </c>
      <c r="N246" t="s">
        <v>287</v>
      </c>
      <c r="O246" t="s">
        <v>325</v>
      </c>
    </row>
    <row r="247" spans="1:15" hidden="1" x14ac:dyDescent="0.25">
      <c r="A247" t="s">
        <v>7</v>
      </c>
      <c r="B247" t="s">
        <v>43</v>
      </c>
      <c r="C247" t="s">
        <v>9</v>
      </c>
      <c r="E247" t="s">
        <v>44</v>
      </c>
      <c r="F247">
        <v>4800</v>
      </c>
      <c r="G247">
        <f>_xlfn.XLOOKUP(Tabuľka5[[#This Row],[Položka]],cennik[Položka],cennik[Cena mj bez DPH])</f>
        <v>0</v>
      </c>
      <c r="H247">
        <f>Tabuľka5[[#This Row],[množstvo]]*Tabuľka5[[#This Row],[cena MJ bez DPH]]</f>
        <v>0</v>
      </c>
      <c r="J247">
        <f>_xlfn.XLOOKUP(Tabuľka5[[#This Row],[Položka]],cennik[Položka],cennik[Cena mj s DPH])</f>
        <v>0</v>
      </c>
      <c r="K247">
        <f>Tabuľka5[[#This Row],[množstvo]]*Tabuľka5[[#This Row],[cena MJ s DPH]]</f>
        <v>0</v>
      </c>
      <c r="L247">
        <v>647551</v>
      </c>
      <c r="M247" t="s">
        <v>322</v>
      </c>
      <c r="N247" t="s">
        <v>288</v>
      </c>
      <c r="O247" t="s">
        <v>308</v>
      </c>
    </row>
    <row r="248" spans="1:15" hidden="1" x14ac:dyDescent="0.25">
      <c r="A248" t="s">
        <v>49</v>
      </c>
      <c r="B248" t="s">
        <v>50</v>
      </c>
      <c r="C248" t="s">
        <v>9</v>
      </c>
      <c r="E248" t="s">
        <v>51</v>
      </c>
      <c r="F248">
        <v>500</v>
      </c>
      <c r="G248">
        <f>_xlfn.XLOOKUP(Tabuľka5[[#This Row],[Položka]],cennik[Položka],cennik[Cena mj bez DPH])</f>
        <v>0</v>
      </c>
      <c r="H248">
        <f>Tabuľka5[[#This Row],[množstvo]]*Tabuľka5[[#This Row],[cena MJ bez DPH]]</f>
        <v>0</v>
      </c>
      <c r="J248">
        <f>_xlfn.XLOOKUP(Tabuľka5[[#This Row],[Položka]],cennik[Položka],cennik[Cena mj s DPH])</f>
        <v>0</v>
      </c>
      <c r="K248">
        <f>Tabuľka5[[#This Row],[množstvo]]*Tabuľka5[[#This Row],[cena MJ s DPH]]</f>
        <v>0</v>
      </c>
      <c r="L248">
        <v>647551</v>
      </c>
      <c r="M248" t="s">
        <v>322</v>
      </c>
      <c r="N248" t="s">
        <v>288</v>
      </c>
      <c r="O248" t="s">
        <v>308</v>
      </c>
    </row>
    <row r="249" spans="1:15" hidden="1" x14ac:dyDescent="0.25">
      <c r="A249" t="s">
        <v>49</v>
      </c>
      <c r="B249" t="s">
        <v>52</v>
      </c>
      <c r="C249" t="s">
        <v>9</v>
      </c>
      <c r="E249" t="s">
        <v>51</v>
      </c>
      <c r="F249">
        <v>0</v>
      </c>
      <c r="G249">
        <f>_xlfn.XLOOKUP(Tabuľka5[[#This Row],[Položka]],cennik[Položka],cennik[Cena mj bez DPH])</f>
        <v>0</v>
      </c>
      <c r="H249">
        <f>Tabuľka5[[#This Row],[množstvo]]*Tabuľka5[[#This Row],[cena MJ bez DPH]]</f>
        <v>0</v>
      </c>
      <c r="J249">
        <f>_xlfn.XLOOKUP(Tabuľka5[[#This Row],[Položka]],cennik[Položka],cennik[Cena mj s DPH])</f>
        <v>0</v>
      </c>
      <c r="K249">
        <f>Tabuľka5[[#This Row],[množstvo]]*Tabuľka5[[#This Row],[cena MJ s DPH]]</f>
        <v>0</v>
      </c>
      <c r="L249">
        <v>647551</v>
      </c>
      <c r="M249" t="s">
        <v>322</v>
      </c>
      <c r="N249" t="s">
        <v>288</v>
      </c>
      <c r="O249" t="s">
        <v>308</v>
      </c>
    </row>
    <row r="250" spans="1:15" hidden="1" x14ac:dyDescent="0.25">
      <c r="A250" t="s">
        <v>49</v>
      </c>
      <c r="B250" t="s">
        <v>53</v>
      </c>
      <c r="C250" t="s">
        <v>9</v>
      </c>
      <c r="E250" t="s">
        <v>54</v>
      </c>
      <c r="F250">
        <v>120</v>
      </c>
      <c r="G250">
        <f>_xlfn.XLOOKUP(Tabuľka5[[#This Row],[Položka]],cennik[Položka],cennik[Cena mj bez DPH])</f>
        <v>0</v>
      </c>
      <c r="H250">
        <f>Tabuľka5[[#This Row],[množstvo]]*Tabuľka5[[#This Row],[cena MJ bez DPH]]</f>
        <v>0</v>
      </c>
      <c r="J250">
        <f>_xlfn.XLOOKUP(Tabuľka5[[#This Row],[Položka]],cennik[Položka],cennik[Cena mj s DPH])</f>
        <v>0</v>
      </c>
      <c r="K250">
        <f>Tabuľka5[[#This Row],[množstvo]]*Tabuľka5[[#This Row],[cena MJ s DPH]]</f>
        <v>0</v>
      </c>
      <c r="L250">
        <v>647551</v>
      </c>
      <c r="M250" t="s">
        <v>322</v>
      </c>
      <c r="N250" t="s">
        <v>288</v>
      </c>
      <c r="O250" t="s">
        <v>308</v>
      </c>
    </row>
    <row r="251" spans="1:15" hidden="1" x14ac:dyDescent="0.25">
      <c r="A251" t="s">
        <v>49</v>
      </c>
      <c r="B251" t="s">
        <v>55</v>
      </c>
      <c r="C251" t="s">
        <v>9</v>
      </c>
      <c r="E251" t="s">
        <v>51</v>
      </c>
      <c r="F251">
        <v>950</v>
      </c>
      <c r="G251">
        <f>_xlfn.XLOOKUP(Tabuľka5[[#This Row],[Položka]],cennik[Položka],cennik[Cena mj bez DPH])</f>
        <v>0</v>
      </c>
      <c r="H251">
        <f>Tabuľka5[[#This Row],[množstvo]]*Tabuľka5[[#This Row],[cena MJ bez DPH]]</f>
        <v>0</v>
      </c>
      <c r="J251">
        <f>_xlfn.XLOOKUP(Tabuľka5[[#This Row],[Položka]],cennik[Položka],cennik[Cena mj s DPH])</f>
        <v>0</v>
      </c>
      <c r="K251">
        <f>Tabuľka5[[#This Row],[množstvo]]*Tabuľka5[[#This Row],[cena MJ s DPH]]</f>
        <v>0</v>
      </c>
      <c r="L251">
        <v>647551</v>
      </c>
      <c r="M251" t="s">
        <v>322</v>
      </c>
      <c r="N251" t="s">
        <v>288</v>
      </c>
      <c r="O251" t="s">
        <v>308</v>
      </c>
    </row>
    <row r="252" spans="1:15" hidden="1" x14ac:dyDescent="0.25">
      <c r="A252" t="s">
        <v>49</v>
      </c>
      <c r="B252" t="s">
        <v>61</v>
      </c>
      <c r="C252" t="s">
        <v>9</v>
      </c>
      <c r="E252" t="s">
        <v>54</v>
      </c>
      <c r="F252">
        <v>430</v>
      </c>
      <c r="G252">
        <f>_xlfn.XLOOKUP(Tabuľka5[[#This Row],[Položka]],cennik[Položka],cennik[Cena mj bez DPH])</f>
        <v>0</v>
      </c>
      <c r="H252">
        <f>Tabuľka5[[#This Row],[množstvo]]*Tabuľka5[[#This Row],[cena MJ bez DPH]]</f>
        <v>0</v>
      </c>
      <c r="J252">
        <f>_xlfn.XLOOKUP(Tabuľka5[[#This Row],[Položka]],cennik[Položka],cennik[Cena mj s DPH])</f>
        <v>0</v>
      </c>
      <c r="K252">
        <f>Tabuľka5[[#This Row],[množstvo]]*Tabuľka5[[#This Row],[cena MJ s DPH]]</f>
        <v>0</v>
      </c>
      <c r="L252">
        <v>647551</v>
      </c>
      <c r="M252" t="s">
        <v>322</v>
      </c>
      <c r="N252" t="s">
        <v>288</v>
      </c>
      <c r="O252" t="s">
        <v>308</v>
      </c>
    </row>
    <row r="253" spans="1:15" hidden="1" x14ac:dyDescent="0.25">
      <c r="A253" t="s">
        <v>49</v>
      </c>
      <c r="B253" t="s">
        <v>77</v>
      </c>
      <c r="C253" t="s">
        <v>9</v>
      </c>
      <c r="E253" t="s">
        <v>54</v>
      </c>
      <c r="F253">
        <v>60</v>
      </c>
      <c r="G253">
        <f>_xlfn.XLOOKUP(Tabuľka5[[#This Row],[Položka]],cennik[Položka],cennik[Cena mj bez DPH])</f>
        <v>0</v>
      </c>
      <c r="H253">
        <f>Tabuľka5[[#This Row],[množstvo]]*Tabuľka5[[#This Row],[cena MJ bez DPH]]</f>
        <v>0</v>
      </c>
      <c r="J253">
        <f>_xlfn.XLOOKUP(Tabuľka5[[#This Row],[Položka]],cennik[Položka],cennik[Cena mj s DPH])</f>
        <v>0</v>
      </c>
      <c r="K253">
        <f>Tabuľka5[[#This Row],[množstvo]]*Tabuľka5[[#This Row],[cena MJ s DPH]]</f>
        <v>0</v>
      </c>
      <c r="L253">
        <v>647551</v>
      </c>
      <c r="M253" t="s">
        <v>322</v>
      </c>
      <c r="N253" t="s">
        <v>288</v>
      </c>
      <c r="O253" t="s">
        <v>308</v>
      </c>
    </row>
    <row r="254" spans="1:15" hidden="1" x14ac:dyDescent="0.25">
      <c r="A254" t="s">
        <v>49</v>
      </c>
      <c r="B254" t="s">
        <v>81</v>
      </c>
      <c r="C254" t="s">
        <v>9</v>
      </c>
      <c r="E254" t="s">
        <v>54</v>
      </c>
      <c r="F254">
        <v>25</v>
      </c>
      <c r="G254">
        <f>_xlfn.XLOOKUP(Tabuľka5[[#This Row],[Položka]],cennik[Položka],cennik[Cena mj bez DPH])</f>
        <v>0</v>
      </c>
      <c r="H254">
        <f>Tabuľka5[[#This Row],[množstvo]]*Tabuľka5[[#This Row],[cena MJ bez DPH]]</f>
        <v>0</v>
      </c>
      <c r="J254">
        <f>_xlfn.XLOOKUP(Tabuľka5[[#This Row],[Položka]],cennik[Položka],cennik[Cena mj s DPH])</f>
        <v>0</v>
      </c>
      <c r="K254">
        <f>Tabuľka5[[#This Row],[množstvo]]*Tabuľka5[[#This Row],[cena MJ s DPH]]</f>
        <v>0</v>
      </c>
      <c r="L254">
        <v>647551</v>
      </c>
      <c r="M254" t="s">
        <v>322</v>
      </c>
      <c r="N254" t="s">
        <v>288</v>
      </c>
      <c r="O254" t="s">
        <v>308</v>
      </c>
    </row>
    <row r="255" spans="1:15" hidden="1" x14ac:dyDescent="0.25">
      <c r="A255" t="s">
        <v>102</v>
      </c>
      <c r="B255" t="s">
        <v>103</v>
      </c>
      <c r="C255" t="s">
        <v>9</v>
      </c>
      <c r="D255" t="s">
        <v>104</v>
      </c>
      <c r="E255" t="s">
        <v>44</v>
      </c>
      <c r="F255">
        <v>202</v>
      </c>
      <c r="G255">
        <f>_xlfn.XLOOKUP(Tabuľka5[[#This Row],[Položka]],cennik[Položka],cennik[Cena mj bez DPH])</f>
        <v>0</v>
      </c>
      <c r="H255">
        <f>Tabuľka5[[#This Row],[množstvo]]*Tabuľka5[[#This Row],[cena MJ bez DPH]]</f>
        <v>0</v>
      </c>
      <c r="J255">
        <f>_xlfn.XLOOKUP(Tabuľka5[[#This Row],[Položka]],cennik[Položka],cennik[Cena mj s DPH])</f>
        <v>0</v>
      </c>
      <c r="K255">
        <f>Tabuľka5[[#This Row],[množstvo]]*Tabuľka5[[#This Row],[cena MJ s DPH]]</f>
        <v>0</v>
      </c>
      <c r="L255">
        <v>647551</v>
      </c>
      <c r="M255" t="s">
        <v>322</v>
      </c>
      <c r="N255" t="s">
        <v>288</v>
      </c>
      <c r="O255" t="s">
        <v>308</v>
      </c>
    </row>
    <row r="256" spans="1:15" hidden="1" x14ac:dyDescent="0.25">
      <c r="A256" t="s">
        <v>102</v>
      </c>
      <c r="B256" t="s">
        <v>106</v>
      </c>
      <c r="C256" t="s">
        <v>9</v>
      </c>
      <c r="D256" t="s">
        <v>104</v>
      </c>
      <c r="E256" t="s">
        <v>44</v>
      </c>
      <c r="F256">
        <v>95</v>
      </c>
      <c r="G256">
        <f>_xlfn.XLOOKUP(Tabuľka5[[#This Row],[Položka]],cennik[Položka],cennik[Cena mj bez DPH])</f>
        <v>0</v>
      </c>
      <c r="H256">
        <f>Tabuľka5[[#This Row],[množstvo]]*Tabuľka5[[#This Row],[cena MJ bez DPH]]</f>
        <v>0</v>
      </c>
      <c r="J256">
        <f>_xlfn.XLOOKUP(Tabuľka5[[#This Row],[Položka]],cennik[Položka],cennik[Cena mj s DPH])</f>
        <v>0</v>
      </c>
      <c r="K256">
        <f>Tabuľka5[[#This Row],[množstvo]]*Tabuľka5[[#This Row],[cena MJ s DPH]]</f>
        <v>0</v>
      </c>
      <c r="L256">
        <v>647551</v>
      </c>
      <c r="M256" t="s">
        <v>322</v>
      </c>
      <c r="N256" t="s">
        <v>288</v>
      </c>
      <c r="O256" t="s">
        <v>308</v>
      </c>
    </row>
    <row r="257" spans="1:15" hidden="1" x14ac:dyDescent="0.25">
      <c r="A257" t="s">
        <v>102</v>
      </c>
      <c r="B257" t="s">
        <v>120</v>
      </c>
      <c r="C257" t="s">
        <v>9</v>
      </c>
      <c r="D257" t="s">
        <v>121</v>
      </c>
      <c r="E257" t="s">
        <v>44</v>
      </c>
      <c r="F257">
        <v>280</v>
      </c>
      <c r="G257">
        <f>_xlfn.XLOOKUP(Tabuľka5[[#This Row],[Položka]],cennik[Položka],cennik[Cena mj bez DPH])</f>
        <v>0</v>
      </c>
      <c r="H257">
        <f>Tabuľka5[[#This Row],[množstvo]]*Tabuľka5[[#This Row],[cena MJ bez DPH]]</f>
        <v>0</v>
      </c>
      <c r="J257">
        <f>_xlfn.XLOOKUP(Tabuľka5[[#This Row],[Položka]],cennik[Položka],cennik[Cena mj s DPH])</f>
        <v>0</v>
      </c>
      <c r="K257">
        <f>Tabuľka5[[#This Row],[množstvo]]*Tabuľka5[[#This Row],[cena MJ s DPH]]</f>
        <v>0</v>
      </c>
      <c r="L257">
        <v>647551</v>
      </c>
      <c r="M257" t="s">
        <v>322</v>
      </c>
      <c r="N257" t="s">
        <v>288</v>
      </c>
      <c r="O257" t="s">
        <v>308</v>
      </c>
    </row>
    <row r="258" spans="1:15" hidden="1" x14ac:dyDescent="0.25">
      <c r="A258" t="s">
        <v>102</v>
      </c>
      <c r="B258" t="s">
        <v>128</v>
      </c>
      <c r="C258" t="s">
        <v>9</v>
      </c>
      <c r="D258" t="s">
        <v>129</v>
      </c>
      <c r="E258" t="s">
        <v>44</v>
      </c>
      <c r="F258">
        <v>200</v>
      </c>
      <c r="G258">
        <f>_xlfn.XLOOKUP(Tabuľka5[[#This Row],[Položka]],cennik[Položka],cennik[Cena mj bez DPH])</f>
        <v>0</v>
      </c>
      <c r="H258">
        <f>Tabuľka5[[#This Row],[množstvo]]*Tabuľka5[[#This Row],[cena MJ bez DPH]]</f>
        <v>0</v>
      </c>
      <c r="J258">
        <f>_xlfn.XLOOKUP(Tabuľka5[[#This Row],[Položka]],cennik[Položka],cennik[Cena mj s DPH])</f>
        <v>0</v>
      </c>
      <c r="K258">
        <f>Tabuľka5[[#This Row],[množstvo]]*Tabuľka5[[#This Row],[cena MJ s DPH]]</f>
        <v>0</v>
      </c>
      <c r="L258">
        <v>647551</v>
      </c>
      <c r="M258" t="s">
        <v>322</v>
      </c>
      <c r="N258" t="s">
        <v>288</v>
      </c>
      <c r="O258" t="s">
        <v>308</v>
      </c>
    </row>
    <row r="259" spans="1:15" hidden="1" x14ac:dyDescent="0.25">
      <c r="A259" t="s">
        <v>102</v>
      </c>
      <c r="B259" t="s">
        <v>131</v>
      </c>
      <c r="C259" t="s">
        <v>9</v>
      </c>
      <c r="D259" t="s">
        <v>121</v>
      </c>
      <c r="E259" t="s">
        <v>44</v>
      </c>
      <c r="F259">
        <v>160</v>
      </c>
      <c r="G259">
        <f>_xlfn.XLOOKUP(Tabuľka5[[#This Row],[Položka]],cennik[Položka],cennik[Cena mj bez DPH])</f>
        <v>0</v>
      </c>
      <c r="H259">
        <f>Tabuľka5[[#This Row],[množstvo]]*Tabuľka5[[#This Row],[cena MJ bez DPH]]</f>
        <v>0</v>
      </c>
      <c r="J259">
        <f>_xlfn.XLOOKUP(Tabuľka5[[#This Row],[Položka]],cennik[Položka],cennik[Cena mj s DPH])</f>
        <v>0</v>
      </c>
      <c r="K259">
        <f>Tabuľka5[[#This Row],[množstvo]]*Tabuľka5[[#This Row],[cena MJ s DPH]]</f>
        <v>0</v>
      </c>
      <c r="L259">
        <v>647551</v>
      </c>
      <c r="M259" t="s">
        <v>322</v>
      </c>
      <c r="N259" t="s">
        <v>288</v>
      </c>
      <c r="O259" t="s">
        <v>308</v>
      </c>
    </row>
    <row r="260" spans="1:15" hidden="1" x14ac:dyDescent="0.25">
      <c r="A260" t="s">
        <v>102</v>
      </c>
      <c r="B260" t="s">
        <v>139</v>
      </c>
      <c r="C260" t="s">
        <v>9</v>
      </c>
      <c r="D260" t="s">
        <v>140</v>
      </c>
      <c r="E260" t="s">
        <v>44</v>
      </c>
      <c r="F260">
        <v>470</v>
      </c>
      <c r="G260">
        <f>_xlfn.XLOOKUP(Tabuľka5[[#This Row],[Položka]],cennik[Položka],cennik[Cena mj bez DPH])</f>
        <v>0</v>
      </c>
      <c r="H260">
        <f>Tabuľka5[[#This Row],[množstvo]]*Tabuľka5[[#This Row],[cena MJ bez DPH]]</f>
        <v>0</v>
      </c>
      <c r="J260">
        <f>_xlfn.XLOOKUP(Tabuľka5[[#This Row],[Položka]],cennik[Položka],cennik[Cena mj s DPH])</f>
        <v>0</v>
      </c>
      <c r="K260">
        <f>Tabuľka5[[#This Row],[množstvo]]*Tabuľka5[[#This Row],[cena MJ s DPH]]</f>
        <v>0</v>
      </c>
      <c r="L260">
        <v>647551</v>
      </c>
      <c r="M260" t="s">
        <v>322</v>
      </c>
      <c r="N260" t="s">
        <v>288</v>
      </c>
      <c r="O260" t="s">
        <v>308</v>
      </c>
    </row>
    <row r="261" spans="1:15" x14ac:dyDescent="0.25">
      <c r="A261" t="s">
        <v>49</v>
      </c>
      <c r="B261" s="18" t="s">
        <v>149</v>
      </c>
      <c r="C261" t="s">
        <v>9</v>
      </c>
      <c r="E261" t="s">
        <v>54</v>
      </c>
      <c r="F261" s="15">
        <v>35</v>
      </c>
      <c r="G261" s="15" t="str">
        <f>_xlfn.XLOOKUP(Tabuľka5[[#This Row],[Položka]],cennik[Položka],cennik[Cena mj bez DPH])</f>
        <v>vyplní uchádzač</v>
      </c>
      <c r="H261" s="15" t="e">
        <f>Tabuľka5[[#This Row],[množstvo]]*Tabuľka5[[#This Row],[cena MJ bez DPH]]</f>
        <v>#VALUE!</v>
      </c>
      <c r="J261" s="15" t="str">
        <f>_xlfn.XLOOKUP(Tabuľka5[[#This Row],[Položka]],cennik[Položka],cennik[Cena mj s DPH])</f>
        <v>vyplní uchádzač</v>
      </c>
      <c r="K261" s="15" t="e">
        <f>Tabuľka5[[#This Row],[množstvo]]*Tabuľka5[[#This Row],[cena MJ s DPH]]</f>
        <v>#VALUE!</v>
      </c>
      <c r="L261" s="18">
        <v>647551</v>
      </c>
      <c r="M261" s="18" t="s">
        <v>322</v>
      </c>
      <c r="N261" s="18" t="s">
        <v>288</v>
      </c>
      <c r="O261" t="s">
        <v>308</v>
      </c>
    </row>
    <row r="262" spans="1:15" x14ac:dyDescent="0.25">
      <c r="A262" t="s">
        <v>49</v>
      </c>
      <c r="B262" s="18" t="s">
        <v>156</v>
      </c>
      <c r="C262" t="s">
        <v>9</v>
      </c>
      <c r="E262" t="s">
        <v>54</v>
      </c>
      <c r="F262" s="15">
        <v>100</v>
      </c>
      <c r="G262" s="15" t="str">
        <f>_xlfn.XLOOKUP(Tabuľka5[[#This Row],[Položka]],cennik[Položka],cennik[Cena mj bez DPH])</f>
        <v>vyplní uchádzač</v>
      </c>
      <c r="H262" s="15" t="e">
        <f>Tabuľka5[[#This Row],[množstvo]]*Tabuľka5[[#This Row],[cena MJ bez DPH]]</f>
        <v>#VALUE!</v>
      </c>
      <c r="J262" s="15" t="str">
        <f>_xlfn.XLOOKUP(Tabuľka5[[#This Row],[Položka]],cennik[Položka],cennik[Cena mj s DPH])</f>
        <v>vyplní uchádzač</v>
      </c>
      <c r="K262" s="15" t="e">
        <f>Tabuľka5[[#This Row],[množstvo]]*Tabuľka5[[#This Row],[cena MJ s DPH]]</f>
        <v>#VALUE!</v>
      </c>
      <c r="L262" s="18">
        <v>647551</v>
      </c>
      <c r="M262" s="18" t="s">
        <v>322</v>
      </c>
      <c r="N262" s="18" t="s">
        <v>288</v>
      </c>
      <c r="O262" t="s">
        <v>308</v>
      </c>
    </row>
    <row r="263" spans="1:15" hidden="1" x14ac:dyDescent="0.25">
      <c r="A263" t="s">
        <v>175</v>
      </c>
      <c r="B263" t="s">
        <v>181</v>
      </c>
      <c r="C263" t="s">
        <v>9</v>
      </c>
      <c r="E263" t="s">
        <v>54</v>
      </c>
      <c r="F263">
        <v>20</v>
      </c>
      <c r="G263">
        <f>_xlfn.XLOOKUP(Tabuľka5[[#This Row],[Položka]],cennik[Položka],cennik[Cena mj bez DPH])</f>
        <v>0</v>
      </c>
      <c r="H263">
        <f>Tabuľka5[[#This Row],[množstvo]]*Tabuľka5[[#This Row],[cena MJ bez DPH]]</f>
        <v>0</v>
      </c>
      <c r="J263">
        <f>_xlfn.XLOOKUP(Tabuľka5[[#This Row],[Položka]],cennik[Položka],cennik[Cena mj s DPH])</f>
        <v>0</v>
      </c>
      <c r="K263">
        <f>Tabuľka5[[#This Row],[množstvo]]*Tabuľka5[[#This Row],[cena MJ s DPH]]</f>
        <v>0</v>
      </c>
      <c r="L263">
        <v>647551</v>
      </c>
      <c r="M263" t="s">
        <v>322</v>
      </c>
      <c r="N263" t="s">
        <v>288</v>
      </c>
      <c r="O263" t="s">
        <v>308</v>
      </c>
    </row>
    <row r="264" spans="1:15" hidden="1" x14ac:dyDescent="0.25">
      <c r="A264" t="s">
        <v>175</v>
      </c>
      <c r="B264" t="s">
        <v>183</v>
      </c>
      <c r="C264" t="s">
        <v>9</v>
      </c>
      <c r="E264" t="s">
        <v>54</v>
      </c>
      <c r="F264">
        <v>100</v>
      </c>
      <c r="G264">
        <f>_xlfn.XLOOKUP(Tabuľka5[[#This Row],[Položka]],cennik[Položka],cennik[Cena mj bez DPH])</f>
        <v>0</v>
      </c>
      <c r="H264">
        <f>Tabuľka5[[#This Row],[množstvo]]*Tabuľka5[[#This Row],[cena MJ bez DPH]]</f>
        <v>0</v>
      </c>
      <c r="J264">
        <f>_xlfn.XLOOKUP(Tabuľka5[[#This Row],[Položka]],cennik[Položka],cennik[Cena mj s DPH])</f>
        <v>0</v>
      </c>
      <c r="K264">
        <f>Tabuľka5[[#This Row],[množstvo]]*Tabuľka5[[#This Row],[cena MJ s DPH]]</f>
        <v>0</v>
      </c>
      <c r="L264">
        <v>647551</v>
      </c>
      <c r="M264" t="s">
        <v>322</v>
      </c>
      <c r="N264" t="s">
        <v>288</v>
      </c>
      <c r="O264" t="s">
        <v>308</v>
      </c>
    </row>
    <row r="265" spans="1:15" hidden="1" x14ac:dyDescent="0.25">
      <c r="A265" t="s">
        <v>175</v>
      </c>
      <c r="B265" t="s">
        <v>184</v>
      </c>
      <c r="C265" t="s">
        <v>9</v>
      </c>
      <c r="E265" t="s">
        <v>54</v>
      </c>
      <c r="F265">
        <v>45</v>
      </c>
      <c r="G265">
        <f>_xlfn.XLOOKUP(Tabuľka5[[#This Row],[Položka]],cennik[Položka],cennik[Cena mj bez DPH])</f>
        <v>0</v>
      </c>
      <c r="H265">
        <f>Tabuľka5[[#This Row],[množstvo]]*Tabuľka5[[#This Row],[cena MJ bez DPH]]</f>
        <v>0</v>
      </c>
      <c r="J265">
        <f>_xlfn.XLOOKUP(Tabuľka5[[#This Row],[Položka]],cennik[Položka],cennik[Cena mj s DPH])</f>
        <v>0</v>
      </c>
      <c r="K265">
        <f>Tabuľka5[[#This Row],[množstvo]]*Tabuľka5[[#This Row],[cena MJ s DPH]]</f>
        <v>0</v>
      </c>
      <c r="L265">
        <v>647551</v>
      </c>
      <c r="M265" t="s">
        <v>322</v>
      </c>
      <c r="N265" t="s">
        <v>288</v>
      </c>
      <c r="O265" t="s">
        <v>308</v>
      </c>
    </row>
    <row r="266" spans="1:15" hidden="1" x14ac:dyDescent="0.25">
      <c r="A266" t="s">
        <v>175</v>
      </c>
      <c r="B266" t="s">
        <v>198</v>
      </c>
      <c r="C266" t="s">
        <v>9</v>
      </c>
      <c r="E266" t="s">
        <v>54</v>
      </c>
      <c r="F266">
        <v>20</v>
      </c>
      <c r="G266">
        <f>_xlfn.XLOOKUP(Tabuľka5[[#This Row],[Položka]],cennik[Položka],cennik[Cena mj bez DPH])</f>
        <v>0</v>
      </c>
      <c r="H266">
        <f>Tabuľka5[[#This Row],[množstvo]]*Tabuľka5[[#This Row],[cena MJ bez DPH]]</f>
        <v>0</v>
      </c>
      <c r="J266">
        <f>_xlfn.XLOOKUP(Tabuľka5[[#This Row],[Položka]],cennik[Položka],cennik[Cena mj s DPH])</f>
        <v>0</v>
      </c>
      <c r="K266">
        <f>Tabuľka5[[#This Row],[množstvo]]*Tabuľka5[[#This Row],[cena MJ s DPH]]</f>
        <v>0</v>
      </c>
      <c r="L266">
        <v>647551</v>
      </c>
      <c r="M266" t="s">
        <v>322</v>
      </c>
      <c r="N266" t="s">
        <v>288</v>
      </c>
      <c r="O266" t="s">
        <v>308</v>
      </c>
    </row>
    <row r="267" spans="1:15" hidden="1" x14ac:dyDescent="0.25">
      <c r="A267" t="s">
        <v>175</v>
      </c>
      <c r="B267" t="s">
        <v>206</v>
      </c>
      <c r="C267" t="s">
        <v>9</v>
      </c>
      <c r="E267" t="s">
        <v>51</v>
      </c>
      <c r="F267">
        <v>30</v>
      </c>
      <c r="G267">
        <f>_xlfn.XLOOKUP(Tabuľka5[[#This Row],[Položka]],cennik[Položka],cennik[Cena mj bez DPH])</f>
        <v>0</v>
      </c>
      <c r="H267">
        <f>Tabuľka5[[#This Row],[množstvo]]*Tabuľka5[[#This Row],[cena MJ bez DPH]]</f>
        <v>0</v>
      </c>
      <c r="J267">
        <f>_xlfn.XLOOKUP(Tabuľka5[[#This Row],[Položka]],cennik[Položka],cennik[Cena mj s DPH])</f>
        <v>0</v>
      </c>
      <c r="K267">
        <f>Tabuľka5[[#This Row],[množstvo]]*Tabuľka5[[#This Row],[cena MJ s DPH]]</f>
        <v>0</v>
      </c>
      <c r="L267">
        <v>647551</v>
      </c>
      <c r="M267" t="s">
        <v>322</v>
      </c>
      <c r="N267" t="s">
        <v>288</v>
      </c>
      <c r="O267" t="s">
        <v>308</v>
      </c>
    </row>
    <row r="268" spans="1:15" hidden="1" x14ac:dyDescent="0.25">
      <c r="A268" t="s">
        <v>175</v>
      </c>
      <c r="B268" t="s">
        <v>208</v>
      </c>
      <c r="C268" t="s">
        <v>9</v>
      </c>
      <c r="E268" t="s">
        <v>54</v>
      </c>
      <c r="F268">
        <v>16</v>
      </c>
      <c r="G268">
        <f>_xlfn.XLOOKUP(Tabuľka5[[#This Row],[Položka]],cennik[Položka],cennik[Cena mj bez DPH])</f>
        <v>0</v>
      </c>
      <c r="H268">
        <f>Tabuľka5[[#This Row],[množstvo]]*Tabuľka5[[#This Row],[cena MJ bez DPH]]</f>
        <v>0</v>
      </c>
      <c r="J268">
        <f>_xlfn.XLOOKUP(Tabuľka5[[#This Row],[Položka]],cennik[Položka],cennik[Cena mj s DPH])</f>
        <v>0</v>
      </c>
      <c r="K268">
        <f>Tabuľka5[[#This Row],[množstvo]]*Tabuľka5[[#This Row],[cena MJ s DPH]]</f>
        <v>0</v>
      </c>
      <c r="L268">
        <v>647551</v>
      </c>
      <c r="M268" t="s">
        <v>322</v>
      </c>
      <c r="N268" t="s">
        <v>288</v>
      </c>
      <c r="O268" t="s">
        <v>308</v>
      </c>
    </row>
    <row r="269" spans="1:15" hidden="1" x14ac:dyDescent="0.25">
      <c r="A269" t="s">
        <v>175</v>
      </c>
      <c r="B269" t="s">
        <v>209</v>
      </c>
      <c r="C269" t="s">
        <v>9</v>
      </c>
      <c r="E269" t="s">
        <v>54</v>
      </c>
      <c r="F269">
        <v>90</v>
      </c>
      <c r="G269">
        <f>_xlfn.XLOOKUP(Tabuľka5[[#This Row],[Položka]],cennik[Položka],cennik[Cena mj bez DPH])</f>
        <v>0</v>
      </c>
      <c r="H269">
        <f>Tabuľka5[[#This Row],[množstvo]]*Tabuľka5[[#This Row],[cena MJ bez DPH]]</f>
        <v>0</v>
      </c>
      <c r="J269">
        <f>_xlfn.XLOOKUP(Tabuľka5[[#This Row],[Položka]],cennik[Položka],cennik[Cena mj s DPH])</f>
        <v>0</v>
      </c>
      <c r="K269">
        <f>Tabuľka5[[#This Row],[množstvo]]*Tabuľka5[[#This Row],[cena MJ s DPH]]</f>
        <v>0</v>
      </c>
      <c r="L269">
        <v>647551</v>
      </c>
      <c r="M269" t="s">
        <v>322</v>
      </c>
      <c r="N269" t="s">
        <v>288</v>
      </c>
      <c r="O269" t="s">
        <v>308</v>
      </c>
    </row>
    <row r="270" spans="1:15" hidden="1" x14ac:dyDescent="0.25">
      <c r="A270" t="s">
        <v>175</v>
      </c>
      <c r="B270" t="s">
        <v>212</v>
      </c>
      <c r="C270" t="s">
        <v>9</v>
      </c>
      <c r="E270" t="s">
        <v>54</v>
      </c>
      <c r="F270">
        <v>20</v>
      </c>
      <c r="G270">
        <f>_xlfn.XLOOKUP(Tabuľka5[[#This Row],[Položka]],cennik[Položka],cennik[Cena mj bez DPH])</f>
        <v>0</v>
      </c>
      <c r="H270">
        <f>Tabuľka5[[#This Row],[množstvo]]*Tabuľka5[[#This Row],[cena MJ bez DPH]]</f>
        <v>0</v>
      </c>
      <c r="J270">
        <f>_xlfn.XLOOKUP(Tabuľka5[[#This Row],[Položka]],cennik[Položka],cennik[Cena mj s DPH])</f>
        <v>0</v>
      </c>
      <c r="K270">
        <f>Tabuľka5[[#This Row],[množstvo]]*Tabuľka5[[#This Row],[cena MJ s DPH]]</f>
        <v>0</v>
      </c>
      <c r="L270">
        <v>647551</v>
      </c>
      <c r="M270" t="s">
        <v>322</v>
      </c>
      <c r="N270" t="s">
        <v>288</v>
      </c>
      <c r="O270" t="s">
        <v>308</v>
      </c>
    </row>
    <row r="271" spans="1:15" hidden="1" x14ac:dyDescent="0.25">
      <c r="A271" t="s">
        <v>175</v>
      </c>
      <c r="B271" t="s">
        <v>214</v>
      </c>
      <c r="C271" t="s">
        <v>9</v>
      </c>
      <c r="E271" t="s">
        <v>54</v>
      </c>
      <c r="F271">
        <v>20</v>
      </c>
      <c r="G271">
        <f>_xlfn.XLOOKUP(Tabuľka5[[#This Row],[Položka]],cennik[Položka],cennik[Cena mj bez DPH])</f>
        <v>0</v>
      </c>
      <c r="H271">
        <f>Tabuľka5[[#This Row],[množstvo]]*Tabuľka5[[#This Row],[cena MJ bez DPH]]</f>
        <v>0</v>
      </c>
      <c r="J271">
        <f>_xlfn.XLOOKUP(Tabuľka5[[#This Row],[Položka]],cennik[Položka],cennik[Cena mj s DPH])</f>
        <v>0</v>
      </c>
      <c r="K271">
        <f>Tabuľka5[[#This Row],[množstvo]]*Tabuľka5[[#This Row],[cena MJ s DPH]]</f>
        <v>0</v>
      </c>
      <c r="L271">
        <v>647551</v>
      </c>
      <c r="M271" t="s">
        <v>322</v>
      </c>
      <c r="N271" t="s">
        <v>288</v>
      </c>
      <c r="O271" t="s">
        <v>308</v>
      </c>
    </row>
    <row r="272" spans="1:15" hidden="1" x14ac:dyDescent="0.25">
      <c r="A272" t="s">
        <v>175</v>
      </c>
      <c r="B272" t="s">
        <v>215</v>
      </c>
      <c r="C272" t="s">
        <v>9</v>
      </c>
      <c r="E272" t="s">
        <v>51</v>
      </c>
      <c r="F272">
        <v>50</v>
      </c>
      <c r="G272">
        <f>_xlfn.XLOOKUP(Tabuľka5[[#This Row],[Položka]],cennik[Položka],cennik[Cena mj bez DPH])</f>
        <v>0</v>
      </c>
      <c r="H272">
        <f>Tabuľka5[[#This Row],[množstvo]]*Tabuľka5[[#This Row],[cena MJ bez DPH]]</f>
        <v>0</v>
      </c>
      <c r="J272">
        <f>_xlfn.XLOOKUP(Tabuľka5[[#This Row],[Položka]],cennik[Položka],cennik[Cena mj s DPH])</f>
        <v>0</v>
      </c>
      <c r="K272">
        <f>Tabuľka5[[#This Row],[množstvo]]*Tabuľka5[[#This Row],[cena MJ s DPH]]</f>
        <v>0</v>
      </c>
      <c r="L272">
        <v>647551</v>
      </c>
      <c r="M272" t="s">
        <v>322</v>
      </c>
      <c r="N272" t="s">
        <v>288</v>
      </c>
      <c r="O272" t="s">
        <v>308</v>
      </c>
    </row>
    <row r="273" spans="1:15" hidden="1" x14ac:dyDescent="0.25">
      <c r="A273" t="s">
        <v>175</v>
      </c>
      <c r="B273" t="s">
        <v>218</v>
      </c>
      <c r="C273" t="s">
        <v>9</v>
      </c>
      <c r="E273" t="s">
        <v>54</v>
      </c>
      <c r="F273">
        <v>76</v>
      </c>
      <c r="G273">
        <f>_xlfn.XLOOKUP(Tabuľka5[[#This Row],[Položka]],cennik[Položka],cennik[Cena mj bez DPH])</f>
        <v>0</v>
      </c>
      <c r="H273">
        <f>Tabuľka5[[#This Row],[množstvo]]*Tabuľka5[[#This Row],[cena MJ bez DPH]]</f>
        <v>0</v>
      </c>
      <c r="J273">
        <f>_xlfn.XLOOKUP(Tabuľka5[[#This Row],[Položka]],cennik[Položka],cennik[Cena mj s DPH])</f>
        <v>0</v>
      </c>
      <c r="K273">
        <f>Tabuľka5[[#This Row],[množstvo]]*Tabuľka5[[#This Row],[cena MJ s DPH]]</f>
        <v>0</v>
      </c>
      <c r="L273">
        <v>647551</v>
      </c>
      <c r="M273" t="s">
        <v>322</v>
      </c>
      <c r="N273" t="s">
        <v>288</v>
      </c>
      <c r="O273" t="s">
        <v>308</v>
      </c>
    </row>
    <row r="274" spans="1:15" hidden="1" x14ac:dyDescent="0.25">
      <c r="A274" t="s">
        <v>175</v>
      </c>
      <c r="B274" t="s">
        <v>226</v>
      </c>
      <c r="C274" t="s">
        <v>9</v>
      </c>
      <c r="E274" t="s">
        <v>54</v>
      </c>
      <c r="F274">
        <v>17</v>
      </c>
      <c r="G274">
        <f>_xlfn.XLOOKUP(Tabuľka5[[#This Row],[Položka]],cennik[Položka],cennik[Cena mj bez DPH])</f>
        <v>0</v>
      </c>
      <c r="H274">
        <f>Tabuľka5[[#This Row],[množstvo]]*Tabuľka5[[#This Row],[cena MJ bez DPH]]</f>
        <v>0</v>
      </c>
      <c r="J274">
        <f>_xlfn.XLOOKUP(Tabuľka5[[#This Row],[Položka]],cennik[Položka],cennik[Cena mj s DPH])</f>
        <v>0</v>
      </c>
      <c r="K274">
        <f>Tabuľka5[[#This Row],[množstvo]]*Tabuľka5[[#This Row],[cena MJ s DPH]]</f>
        <v>0</v>
      </c>
      <c r="L274">
        <v>647551</v>
      </c>
      <c r="M274" t="s">
        <v>322</v>
      </c>
      <c r="N274" t="s">
        <v>288</v>
      </c>
      <c r="O274" t="s">
        <v>308</v>
      </c>
    </row>
    <row r="275" spans="1:15" hidden="1" x14ac:dyDescent="0.25">
      <c r="A275" t="s">
        <v>175</v>
      </c>
      <c r="B275" t="s">
        <v>227</v>
      </c>
      <c r="C275" t="s">
        <v>9</v>
      </c>
      <c r="E275" t="s">
        <v>54</v>
      </c>
      <c r="F275">
        <v>60</v>
      </c>
      <c r="G275">
        <f>_xlfn.XLOOKUP(Tabuľka5[[#This Row],[Položka]],cennik[Položka],cennik[Cena mj bez DPH])</f>
        <v>0</v>
      </c>
      <c r="H275">
        <f>Tabuľka5[[#This Row],[množstvo]]*Tabuľka5[[#This Row],[cena MJ bez DPH]]</f>
        <v>0</v>
      </c>
      <c r="J275">
        <f>_xlfn.XLOOKUP(Tabuľka5[[#This Row],[Položka]],cennik[Položka],cennik[Cena mj s DPH])</f>
        <v>0</v>
      </c>
      <c r="K275">
        <f>Tabuľka5[[#This Row],[množstvo]]*Tabuľka5[[#This Row],[cena MJ s DPH]]</f>
        <v>0</v>
      </c>
      <c r="L275">
        <v>647551</v>
      </c>
      <c r="M275" t="s">
        <v>322</v>
      </c>
      <c r="N275" t="s">
        <v>288</v>
      </c>
      <c r="O275" t="s">
        <v>308</v>
      </c>
    </row>
    <row r="276" spans="1:15" hidden="1" x14ac:dyDescent="0.25">
      <c r="A276" t="s">
        <v>175</v>
      </c>
      <c r="B276" t="s">
        <v>229</v>
      </c>
      <c r="C276" t="s">
        <v>9</v>
      </c>
      <c r="E276" t="s">
        <v>54</v>
      </c>
      <c r="F276">
        <v>20</v>
      </c>
      <c r="G276">
        <f>_xlfn.XLOOKUP(Tabuľka5[[#This Row],[Položka]],cennik[Položka],cennik[Cena mj bez DPH])</f>
        <v>0</v>
      </c>
      <c r="H276">
        <f>Tabuľka5[[#This Row],[množstvo]]*Tabuľka5[[#This Row],[cena MJ bez DPH]]</f>
        <v>0</v>
      </c>
      <c r="J276">
        <f>_xlfn.XLOOKUP(Tabuľka5[[#This Row],[Položka]],cennik[Položka],cennik[Cena mj s DPH])</f>
        <v>0</v>
      </c>
      <c r="K276">
        <f>Tabuľka5[[#This Row],[množstvo]]*Tabuľka5[[#This Row],[cena MJ s DPH]]</f>
        <v>0</v>
      </c>
      <c r="L276">
        <v>647551</v>
      </c>
      <c r="M276" t="s">
        <v>322</v>
      </c>
      <c r="N276" t="s">
        <v>288</v>
      </c>
      <c r="O276" t="s">
        <v>308</v>
      </c>
    </row>
    <row r="277" spans="1:15" hidden="1" x14ac:dyDescent="0.25">
      <c r="A277" t="s">
        <v>175</v>
      </c>
      <c r="B277" t="s">
        <v>230</v>
      </c>
      <c r="C277" t="s">
        <v>9</v>
      </c>
      <c r="E277" t="s">
        <v>51</v>
      </c>
      <c r="F277">
        <v>80</v>
      </c>
      <c r="G277">
        <f>_xlfn.XLOOKUP(Tabuľka5[[#This Row],[Položka]],cennik[Položka],cennik[Cena mj bez DPH])</f>
        <v>0</v>
      </c>
      <c r="H277">
        <f>Tabuľka5[[#This Row],[množstvo]]*Tabuľka5[[#This Row],[cena MJ bez DPH]]</f>
        <v>0</v>
      </c>
      <c r="J277">
        <f>_xlfn.XLOOKUP(Tabuľka5[[#This Row],[Položka]],cennik[Položka],cennik[Cena mj s DPH])</f>
        <v>0</v>
      </c>
      <c r="K277">
        <f>Tabuľka5[[#This Row],[množstvo]]*Tabuľka5[[#This Row],[cena MJ s DPH]]</f>
        <v>0</v>
      </c>
      <c r="L277">
        <v>647551</v>
      </c>
      <c r="M277" t="s">
        <v>322</v>
      </c>
      <c r="N277" t="s">
        <v>288</v>
      </c>
      <c r="O277" t="s">
        <v>308</v>
      </c>
    </row>
    <row r="278" spans="1:15" hidden="1" x14ac:dyDescent="0.25">
      <c r="A278" t="s">
        <v>175</v>
      </c>
      <c r="B278" t="s">
        <v>236</v>
      </c>
      <c r="C278" t="s">
        <v>9</v>
      </c>
      <c r="E278" t="s">
        <v>54</v>
      </c>
      <c r="F278">
        <v>100</v>
      </c>
      <c r="G278">
        <f>_xlfn.XLOOKUP(Tabuľka5[[#This Row],[Položka]],cennik[Položka],cennik[Cena mj bez DPH])</f>
        <v>0</v>
      </c>
      <c r="H278">
        <f>Tabuľka5[[#This Row],[množstvo]]*Tabuľka5[[#This Row],[cena MJ bez DPH]]</f>
        <v>0</v>
      </c>
      <c r="J278">
        <f>_xlfn.XLOOKUP(Tabuľka5[[#This Row],[Položka]],cennik[Položka],cennik[Cena mj s DPH])</f>
        <v>0</v>
      </c>
      <c r="K278">
        <f>Tabuľka5[[#This Row],[množstvo]]*Tabuľka5[[#This Row],[cena MJ s DPH]]</f>
        <v>0</v>
      </c>
      <c r="L278">
        <v>647551</v>
      </c>
      <c r="M278" t="s">
        <v>322</v>
      </c>
      <c r="N278" t="s">
        <v>288</v>
      </c>
      <c r="O278" t="s">
        <v>308</v>
      </c>
    </row>
    <row r="279" spans="1:15" hidden="1" x14ac:dyDescent="0.25">
      <c r="A279" t="s">
        <v>175</v>
      </c>
      <c r="B279" t="s">
        <v>237</v>
      </c>
      <c r="C279" t="s">
        <v>9</v>
      </c>
      <c r="E279" t="s">
        <v>54</v>
      </c>
      <c r="F279">
        <v>30</v>
      </c>
      <c r="G279">
        <f>_xlfn.XLOOKUP(Tabuľka5[[#This Row],[Položka]],cennik[Položka],cennik[Cena mj bez DPH])</f>
        <v>0</v>
      </c>
      <c r="H279">
        <f>Tabuľka5[[#This Row],[množstvo]]*Tabuľka5[[#This Row],[cena MJ bez DPH]]</f>
        <v>0</v>
      </c>
      <c r="J279">
        <f>_xlfn.XLOOKUP(Tabuľka5[[#This Row],[Položka]],cennik[Položka],cennik[Cena mj s DPH])</f>
        <v>0</v>
      </c>
      <c r="K279">
        <f>Tabuľka5[[#This Row],[množstvo]]*Tabuľka5[[#This Row],[cena MJ s DPH]]</f>
        <v>0</v>
      </c>
      <c r="L279">
        <v>647551</v>
      </c>
      <c r="M279" t="s">
        <v>322</v>
      </c>
      <c r="N279" t="s">
        <v>288</v>
      </c>
      <c r="O279" t="s">
        <v>308</v>
      </c>
    </row>
    <row r="280" spans="1:15" hidden="1" x14ac:dyDescent="0.25">
      <c r="A280" t="s">
        <v>175</v>
      </c>
      <c r="B280" t="s">
        <v>238</v>
      </c>
      <c r="C280" t="s">
        <v>9</v>
      </c>
      <c r="E280" t="s">
        <v>54</v>
      </c>
      <c r="F280">
        <v>210</v>
      </c>
      <c r="G280">
        <f>_xlfn.XLOOKUP(Tabuľka5[[#This Row],[Položka]],cennik[Položka],cennik[Cena mj bez DPH])</f>
        <v>0</v>
      </c>
      <c r="H280">
        <f>Tabuľka5[[#This Row],[množstvo]]*Tabuľka5[[#This Row],[cena MJ bez DPH]]</f>
        <v>0</v>
      </c>
      <c r="J280">
        <f>_xlfn.XLOOKUP(Tabuľka5[[#This Row],[Položka]],cennik[Položka],cennik[Cena mj s DPH])</f>
        <v>0</v>
      </c>
      <c r="K280">
        <f>Tabuľka5[[#This Row],[množstvo]]*Tabuľka5[[#This Row],[cena MJ s DPH]]</f>
        <v>0</v>
      </c>
      <c r="L280">
        <v>647551</v>
      </c>
      <c r="M280" t="s">
        <v>322</v>
      </c>
      <c r="N280" t="s">
        <v>288</v>
      </c>
      <c r="O280" t="s">
        <v>308</v>
      </c>
    </row>
    <row r="281" spans="1:15" hidden="1" x14ac:dyDescent="0.25">
      <c r="A281" t="s">
        <v>175</v>
      </c>
      <c r="B281" t="s">
        <v>239</v>
      </c>
      <c r="C281" t="s">
        <v>9</v>
      </c>
      <c r="E281" t="s">
        <v>54</v>
      </c>
      <c r="F281">
        <v>20</v>
      </c>
      <c r="G281">
        <f>_xlfn.XLOOKUP(Tabuľka5[[#This Row],[Položka]],cennik[Položka],cennik[Cena mj bez DPH])</f>
        <v>0</v>
      </c>
      <c r="H281">
        <f>Tabuľka5[[#This Row],[množstvo]]*Tabuľka5[[#This Row],[cena MJ bez DPH]]</f>
        <v>0</v>
      </c>
      <c r="J281">
        <f>_xlfn.XLOOKUP(Tabuľka5[[#This Row],[Položka]],cennik[Položka],cennik[Cena mj s DPH])</f>
        <v>0</v>
      </c>
      <c r="K281">
        <f>Tabuľka5[[#This Row],[množstvo]]*Tabuľka5[[#This Row],[cena MJ s DPH]]</f>
        <v>0</v>
      </c>
      <c r="L281">
        <v>647551</v>
      </c>
      <c r="M281" t="s">
        <v>322</v>
      </c>
      <c r="N281" t="s">
        <v>288</v>
      </c>
      <c r="O281" t="s">
        <v>308</v>
      </c>
    </row>
    <row r="282" spans="1:15" hidden="1" x14ac:dyDescent="0.25">
      <c r="A282" t="s">
        <v>175</v>
      </c>
      <c r="B282" t="s">
        <v>240</v>
      </c>
      <c r="C282" t="s">
        <v>9</v>
      </c>
      <c r="E282" t="s">
        <v>54</v>
      </c>
      <c r="F282">
        <v>60</v>
      </c>
      <c r="G282">
        <f>_xlfn.XLOOKUP(Tabuľka5[[#This Row],[Položka]],cennik[Položka],cennik[Cena mj bez DPH])</f>
        <v>0</v>
      </c>
      <c r="H282">
        <f>Tabuľka5[[#This Row],[množstvo]]*Tabuľka5[[#This Row],[cena MJ bez DPH]]</f>
        <v>0</v>
      </c>
      <c r="J282">
        <f>_xlfn.XLOOKUP(Tabuľka5[[#This Row],[Položka]],cennik[Položka],cennik[Cena mj s DPH])</f>
        <v>0</v>
      </c>
      <c r="K282">
        <f>Tabuľka5[[#This Row],[množstvo]]*Tabuľka5[[#This Row],[cena MJ s DPH]]</f>
        <v>0</v>
      </c>
      <c r="L282">
        <v>647551</v>
      </c>
      <c r="M282" t="s">
        <v>322</v>
      </c>
      <c r="N282" t="s">
        <v>288</v>
      </c>
      <c r="O282" t="s">
        <v>308</v>
      </c>
    </row>
    <row r="283" spans="1:15" hidden="1" x14ac:dyDescent="0.25">
      <c r="A283" t="s">
        <v>175</v>
      </c>
      <c r="B283" t="s">
        <v>259</v>
      </c>
      <c r="C283" t="s">
        <v>9</v>
      </c>
      <c r="E283" t="s">
        <v>54</v>
      </c>
      <c r="F283">
        <v>10</v>
      </c>
      <c r="G283">
        <f>_xlfn.XLOOKUP(Tabuľka5[[#This Row],[Položka]],cennik[Položka],cennik[Cena mj bez DPH])</f>
        <v>0</v>
      </c>
      <c r="H283">
        <f>Tabuľka5[[#This Row],[množstvo]]*Tabuľka5[[#This Row],[cena MJ bez DPH]]</f>
        <v>0</v>
      </c>
      <c r="J283">
        <f>_xlfn.XLOOKUP(Tabuľka5[[#This Row],[Položka]],cennik[Položka],cennik[Cena mj s DPH])</f>
        <v>0</v>
      </c>
      <c r="K283">
        <f>Tabuľka5[[#This Row],[množstvo]]*Tabuľka5[[#This Row],[cena MJ s DPH]]</f>
        <v>0</v>
      </c>
      <c r="L283">
        <v>647551</v>
      </c>
      <c r="M283" t="s">
        <v>322</v>
      </c>
      <c r="N283" t="s">
        <v>288</v>
      </c>
      <c r="O283" t="s">
        <v>308</v>
      </c>
    </row>
    <row r="284" spans="1:15" hidden="1" x14ac:dyDescent="0.25">
      <c r="A284" t="s">
        <v>175</v>
      </c>
      <c r="B284" t="s">
        <v>262</v>
      </c>
      <c r="C284" t="s">
        <v>9</v>
      </c>
      <c r="E284" t="s">
        <v>51</v>
      </c>
      <c r="F284">
        <v>80</v>
      </c>
      <c r="G284">
        <f>_xlfn.XLOOKUP(Tabuľka5[[#This Row],[Položka]],cennik[Položka],cennik[Cena mj bez DPH])</f>
        <v>0</v>
      </c>
      <c r="H284">
        <f>Tabuľka5[[#This Row],[množstvo]]*Tabuľka5[[#This Row],[cena MJ bez DPH]]</f>
        <v>0</v>
      </c>
      <c r="J284">
        <f>_xlfn.XLOOKUP(Tabuľka5[[#This Row],[Položka]],cennik[Položka],cennik[Cena mj s DPH])</f>
        <v>0</v>
      </c>
      <c r="K284">
        <f>Tabuľka5[[#This Row],[množstvo]]*Tabuľka5[[#This Row],[cena MJ s DPH]]</f>
        <v>0</v>
      </c>
      <c r="L284">
        <v>647551</v>
      </c>
      <c r="M284" t="s">
        <v>322</v>
      </c>
      <c r="N284" t="s">
        <v>288</v>
      </c>
      <c r="O284" t="s">
        <v>308</v>
      </c>
    </row>
    <row r="285" spans="1:15" hidden="1" x14ac:dyDescent="0.25">
      <c r="A285" t="s">
        <v>175</v>
      </c>
      <c r="B285" t="s">
        <v>268</v>
      </c>
      <c r="C285" t="s">
        <v>9</v>
      </c>
      <c r="E285" t="s">
        <v>54</v>
      </c>
      <c r="F285">
        <v>10</v>
      </c>
      <c r="G285">
        <f>_xlfn.XLOOKUP(Tabuľka5[[#This Row],[Položka]],cennik[Položka],cennik[Cena mj bez DPH])</f>
        <v>0</v>
      </c>
      <c r="H285">
        <f>Tabuľka5[[#This Row],[množstvo]]*Tabuľka5[[#This Row],[cena MJ bez DPH]]</f>
        <v>0</v>
      </c>
      <c r="J285">
        <f>_xlfn.XLOOKUP(Tabuľka5[[#This Row],[Položka]],cennik[Položka],cennik[Cena mj s DPH])</f>
        <v>0</v>
      </c>
      <c r="K285">
        <f>Tabuľka5[[#This Row],[množstvo]]*Tabuľka5[[#This Row],[cena MJ s DPH]]</f>
        <v>0</v>
      </c>
      <c r="L285">
        <v>647551</v>
      </c>
      <c r="M285" t="s">
        <v>322</v>
      </c>
      <c r="N285" t="s">
        <v>288</v>
      </c>
      <c r="O285" t="s">
        <v>308</v>
      </c>
    </row>
    <row r="286" spans="1:15" hidden="1" x14ac:dyDescent="0.25">
      <c r="A286" t="s">
        <v>175</v>
      </c>
      <c r="B286" t="s">
        <v>269</v>
      </c>
      <c r="C286" t="s">
        <v>9</v>
      </c>
      <c r="E286" t="s">
        <v>54</v>
      </c>
      <c r="F286">
        <v>70</v>
      </c>
      <c r="G286">
        <f>_xlfn.XLOOKUP(Tabuľka5[[#This Row],[Položka]],cennik[Položka],cennik[Cena mj bez DPH])</f>
        <v>0</v>
      </c>
      <c r="H286">
        <f>Tabuľka5[[#This Row],[množstvo]]*Tabuľka5[[#This Row],[cena MJ bez DPH]]</f>
        <v>0</v>
      </c>
      <c r="J286">
        <f>_xlfn.XLOOKUP(Tabuľka5[[#This Row],[Položka]],cennik[Položka],cennik[Cena mj s DPH])</f>
        <v>0</v>
      </c>
      <c r="K286">
        <f>Tabuľka5[[#This Row],[množstvo]]*Tabuľka5[[#This Row],[cena MJ s DPH]]</f>
        <v>0</v>
      </c>
      <c r="L286">
        <v>647551</v>
      </c>
      <c r="M286" t="s">
        <v>322</v>
      </c>
      <c r="N286" t="s">
        <v>288</v>
      </c>
      <c r="O286" t="s">
        <v>308</v>
      </c>
    </row>
    <row r="287" spans="1:15" hidden="1" x14ac:dyDescent="0.25">
      <c r="A287" t="s">
        <v>7</v>
      </c>
      <c r="B287" t="s">
        <v>43</v>
      </c>
      <c r="C287" t="s">
        <v>9</v>
      </c>
      <c r="E287" t="s">
        <v>44</v>
      </c>
      <c r="F287">
        <v>10500</v>
      </c>
      <c r="G287">
        <f>_xlfn.XLOOKUP(Tabuľka5[[#This Row],[Položka]],cennik[Položka],cennik[Cena mj bez DPH])</f>
        <v>0</v>
      </c>
      <c r="H287">
        <f>Tabuľka5[[#This Row],[množstvo]]*Tabuľka5[[#This Row],[cena MJ bez DPH]]</f>
        <v>0</v>
      </c>
      <c r="J287">
        <f>_xlfn.XLOOKUP(Tabuľka5[[#This Row],[Položka]],cennik[Položka],cennik[Cena mj s DPH])</f>
        <v>0</v>
      </c>
      <c r="K287">
        <f>Tabuľka5[[#This Row],[množstvo]]*Tabuľka5[[#This Row],[cena MJ s DPH]]</f>
        <v>0</v>
      </c>
      <c r="L287">
        <v>52757056</v>
      </c>
      <c r="M287" t="s">
        <v>316</v>
      </c>
      <c r="N287" t="s">
        <v>287</v>
      </c>
      <c r="O287" t="s">
        <v>308</v>
      </c>
    </row>
    <row r="288" spans="1:15" hidden="1" x14ac:dyDescent="0.25">
      <c r="A288" t="s">
        <v>49</v>
      </c>
      <c r="B288" t="s">
        <v>50</v>
      </c>
      <c r="C288" t="s">
        <v>9</v>
      </c>
      <c r="E288" t="s">
        <v>51</v>
      </c>
      <c r="F288">
        <v>750</v>
      </c>
      <c r="G288">
        <f>_xlfn.XLOOKUP(Tabuľka5[[#This Row],[Položka]],cennik[Položka],cennik[Cena mj bez DPH])</f>
        <v>0</v>
      </c>
      <c r="H288">
        <f>Tabuľka5[[#This Row],[množstvo]]*Tabuľka5[[#This Row],[cena MJ bez DPH]]</f>
        <v>0</v>
      </c>
      <c r="J288">
        <f>_xlfn.XLOOKUP(Tabuľka5[[#This Row],[Položka]],cennik[Položka],cennik[Cena mj s DPH])</f>
        <v>0</v>
      </c>
      <c r="K288">
        <f>Tabuľka5[[#This Row],[množstvo]]*Tabuľka5[[#This Row],[cena MJ s DPH]]</f>
        <v>0</v>
      </c>
      <c r="L288">
        <v>52757056</v>
      </c>
      <c r="M288" t="s">
        <v>316</v>
      </c>
      <c r="N288" t="s">
        <v>287</v>
      </c>
      <c r="O288" t="s">
        <v>308</v>
      </c>
    </row>
    <row r="289" spans="1:15" hidden="1" x14ac:dyDescent="0.25">
      <c r="A289" t="s">
        <v>49</v>
      </c>
      <c r="B289" t="s">
        <v>52</v>
      </c>
      <c r="C289" t="s">
        <v>9</v>
      </c>
      <c r="E289" t="s">
        <v>51</v>
      </c>
      <c r="F289">
        <v>350</v>
      </c>
      <c r="G289">
        <f>_xlfn.XLOOKUP(Tabuľka5[[#This Row],[Položka]],cennik[Položka],cennik[Cena mj bez DPH])</f>
        <v>0</v>
      </c>
      <c r="H289">
        <f>Tabuľka5[[#This Row],[množstvo]]*Tabuľka5[[#This Row],[cena MJ bez DPH]]</f>
        <v>0</v>
      </c>
      <c r="J289">
        <f>_xlfn.XLOOKUP(Tabuľka5[[#This Row],[Položka]],cennik[Položka],cennik[Cena mj s DPH])</f>
        <v>0</v>
      </c>
      <c r="K289">
        <f>Tabuľka5[[#This Row],[množstvo]]*Tabuľka5[[#This Row],[cena MJ s DPH]]</f>
        <v>0</v>
      </c>
      <c r="L289">
        <v>52757056</v>
      </c>
      <c r="M289" t="s">
        <v>316</v>
      </c>
      <c r="N289" t="s">
        <v>287</v>
      </c>
      <c r="O289" t="s">
        <v>308</v>
      </c>
    </row>
    <row r="290" spans="1:15" hidden="1" x14ac:dyDescent="0.25">
      <c r="A290" t="s">
        <v>49</v>
      </c>
      <c r="B290" t="s">
        <v>56</v>
      </c>
      <c r="C290" t="s">
        <v>9</v>
      </c>
      <c r="E290" t="s">
        <v>54</v>
      </c>
      <c r="F290">
        <v>2000</v>
      </c>
      <c r="G290">
        <f>_xlfn.XLOOKUP(Tabuľka5[[#This Row],[Položka]],cennik[Položka],cennik[Cena mj bez DPH])</f>
        <v>0</v>
      </c>
      <c r="H290">
        <f>Tabuľka5[[#This Row],[množstvo]]*Tabuľka5[[#This Row],[cena MJ bez DPH]]</f>
        <v>0</v>
      </c>
      <c r="J290">
        <f>_xlfn.XLOOKUP(Tabuľka5[[#This Row],[Položka]],cennik[Položka],cennik[Cena mj s DPH])</f>
        <v>0</v>
      </c>
      <c r="K290">
        <f>Tabuľka5[[#This Row],[množstvo]]*Tabuľka5[[#This Row],[cena MJ s DPH]]</f>
        <v>0</v>
      </c>
      <c r="L290">
        <v>52757056</v>
      </c>
      <c r="M290" t="s">
        <v>316</v>
      </c>
      <c r="N290" t="s">
        <v>287</v>
      </c>
      <c r="O290" t="s">
        <v>308</v>
      </c>
    </row>
    <row r="291" spans="1:15" hidden="1" x14ac:dyDescent="0.25">
      <c r="A291" t="s">
        <v>49</v>
      </c>
      <c r="B291" t="s">
        <v>57</v>
      </c>
      <c r="C291" t="s">
        <v>9</v>
      </c>
      <c r="E291" t="s">
        <v>51</v>
      </c>
      <c r="F291">
        <v>100</v>
      </c>
      <c r="G291">
        <f>_xlfn.XLOOKUP(Tabuľka5[[#This Row],[Položka]],cennik[Položka],cennik[Cena mj bez DPH])</f>
        <v>0</v>
      </c>
      <c r="H291">
        <f>Tabuľka5[[#This Row],[množstvo]]*Tabuľka5[[#This Row],[cena MJ bez DPH]]</f>
        <v>0</v>
      </c>
      <c r="J291">
        <f>_xlfn.XLOOKUP(Tabuľka5[[#This Row],[Položka]],cennik[Položka],cennik[Cena mj s DPH])</f>
        <v>0</v>
      </c>
      <c r="K291">
        <f>Tabuľka5[[#This Row],[množstvo]]*Tabuľka5[[#This Row],[cena MJ s DPH]]</f>
        <v>0</v>
      </c>
      <c r="L291">
        <v>52757056</v>
      </c>
      <c r="M291" t="s">
        <v>316</v>
      </c>
      <c r="N291" t="s">
        <v>287</v>
      </c>
      <c r="O291" t="s">
        <v>308</v>
      </c>
    </row>
    <row r="292" spans="1:15" hidden="1" x14ac:dyDescent="0.25">
      <c r="A292" t="s">
        <v>49</v>
      </c>
      <c r="B292" t="s">
        <v>60</v>
      </c>
      <c r="C292" t="s">
        <v>9</v>
      </c>
      <c r="E292" t="s">
        <v>51</v>
      </c>
      <c r="F292">
        <v>450</v>
      </c>
      <c r="G292">
        <f>_xlfn.XLOOKUP(Tabuľka5[[#This Row],[Položka]],cennik[Položka],cennik[Cena mj bez DPH])</f>
        <v>0</v>
      </c>
      <c r="H292">
        <f>Tabuľka5[[#This Row],[množstvo]]*Tabuľka5[[#This Row],[cena MJ bez DPH]]</f>
        <v>0</v>
      </c>
      <c r="J292">
        <f>_xlfn.XLOOKUP(Tabuľka5[[#This Row],[Položka]],cennik[Položka],cennik[Cena mj s DPH])</f>
        <v>0</v>
      </c>
      <c r="K292">
        <f>Tabuľka5[[#This Row],[množstvo]]*Tabuľka5[[#This Row],[cena MJ s DPH]]</f>
        <v>0</v>
      </c>
      <c r="L292">
        <v>52757056</v>
      </c>
      <c r="M292" t="s">
        <v>316</v>
      </c>
      <c r="N292" t="s">
        <v>287</v>
      </c>
      <c r="O292" t="s">
        <v>308</v>
      </c>
    </row>
    <row r="293" spans="1:15" hidden="1" x14ac:dyDescent="0.25">
      <c r="A293" t="s">
        <v>49</v>
      </c>
      <c r="B293" t="s">
        <v>73</v>
      </c>
      <c r="C293" t="s">
        <v>9</v>
      </c>
      <c r="E293" t="s">
        <v>54</v>
      </c>
      <c r="F293">
        <v>500</v>
      </c>
      <c r="G293">
        <f>_xlfn.XLOOKUP(Tabuľka5[[#This Row],[Položka]],cennik[Položka],cennik[Cena mj bez DPH])</f>
        <v>0</v>
      </c>
      <c r="H293">
        <f>Tabuľka5[[#This Row],[množstvo]]*Tabuľka5[[#This Row],[cena MJ bez DPH]]</f>
        <v>0</v>
      </c>
      <c r="J293">
        <f>_xlfn.XLOOKUP(Tabuľka5[[#This Row],[Položka]],cennik[Položka],cennik[Cena mj s DPH])</f>
        <v>0</v>
      </c>
      <c r="K293">
        <f>Tabuľka5[[#This Row],[množstvo]]*Tabuľka5[[#This Row],[cena MJ s DPH]]</f>
        <v>0</v>
      </c>
      <c r="L293">
        <v>52757056</v>
      </c>
      <c r="M293" t="s">
        <v>316</v>
      </c>
      <c r="N293" t="s">
        <v>287</v>
      </c>
      <c r="O293" t="s">
        <v>308</v>
      </c>
    </row>
    <row r="294" spans="1:15" hidden="1" x14ac:dyDescent="0.25">
      <c r="A294" t="s">
        <v>49</v>
      </c>
      <c r="B294" t="s">
        <v>81</v>
      </c>
      <c r="C294" t="s">
        <v>9</v>
      </c>
      <c r="E294" t="s">
        <v>54</v>
      </c>
      <c r="F294">
        <v>300</v>
      </c>
      <c r="G294">
        <f>_xlfn.XLOOKUP(Tabuľka5[[#This Row],[Položka]],cennik[Položka],cennik[Cena mj bez DPH])</f>
        <v>0</v>
      </c>
      <c r="H294">
        <f>Tabuľka5[[#This Row],[množstvo]]*Tabuľka5[[#This Row],[cena MJ bez DPH]]</f>
        <v>0</v>
      </c>
      <c r="J294">
        <f>_xlfn.XLOOKUP(Tabuľka5[[#This Row],[Položka]],cennik[Položka],cennik[Cena mj s DPH])</f>
        <v>0</v>
      </c>
      <c r="K294">
        <f>Tabuľka5[[#This Row],[množstvo]]*Tabuľka5[[#This Row],[cena MJ s DPH]]</f>
        <v>0</v>
      </c>
      <c r="L294">
        <v>52757056</v>
      </c>
      <c r="M294" t="s">
        <v>316</v>
      </c>
      <c r="N294" t="s">
        <v>287</v>
      </c>
      <c r="O294" t="s">
        <v>308</v>
      </c>
    </row>
    <row r="295" spans="1:15" hidden="1" x14ac:dyDescent="0.25">
      <c r="A295" t="s">
        <v>90</v>
      </c>
      <c r="B295" t="s">
        <v>97</v>
      </c>
      <c r="C295" t="s">
        <v>92</v>
      </c>
      <c r="D295" t="s">
        <v>98</v>
      </c>
      <c r="E295" t="s">
        <v>44</v>
      </c>
      <c r="F295">
        <v>3500</v>
      </c>
      <c r="G295">
        <f>_xlfn.XLOOKUP(Tabuľka5[[#This Row],[Položka]],cennik[Položka],cennik[Cena mj bez DPH])</f>
        <v>0</v>
      </c>
      <c r="H295">
        <f>Tabuľka5[[#This Row],[množstvo]]*Tabuľka5[[#This Row],[cena MJ bez DPH]]</f>
        <v>0</v>
      </c>
      <c r="J295">
        <f>_xlfn.XLOOKUP(Tabuľka5[[#This Row],[Položka]],cennik[Položka],cennik[Cena mj s DPH])</f>
        <v>0</v>
      </c>
      <c r="K295">
        <f>Tabuľka5[[#This Row],[množstvo]]*Tabuľka5[[#This Row],[cena MJ s DPH]]</f>
        <v>0</v>
      </c>
      <c r="L295">
        <v>52757056</v>
      </c>
      <c r="M295" t="s">
        <v>316</v>
      </c>
      <c r="N295" t="s">
        <v>287</v>
      </c>
      <c r="O295" t="s">
        <v>308</v>
      </c>
    </row>
    <row r="296" spans="1:15" hidden="1" x14ac:dyDescent="0.25">
      <c r="A296" t="s">
        <v>90</v>
      </c>
      <c r="B296" t="s">
        <v>99</v>
      </c>
      <c r="C296" t="s">
        <v>92</v>
      </c>
      <c r="D296" t="s">
        <v>100</v>
      </c>
      <c r="E296" t="s">
        <v>44</v>
      </c>
      <c r="F296">
        <v>3500</v>
      </c>
      <c r="G296">
        <f>_xlfn.XLOOKUP(Tabuľka5[[#This Row],[Položka]],cennik[Položka],cennik[Cena mj bez DPH])</f>
        <v>0</v>
      </c>
      <c r="H296">
        <f>Tabuľka5[[#This Row],[množstvo]]*Tabuľka5[[#This Row],[cena MJ bez DPH]]</f>
        <v>0</v>
      </c>
      <c r="J296">
        <f>_xlfn.XLOOKUP(Tabuľka5[[#This Row],[Položka]],cennik[Položka],cennik[Cena mj s DPH])</f>
        <v>0</v>
      </c>
      <c r="K296">
        <f>Tabuľka5[[#This Row],[množstvo]]*Tabuľka5[[#This Row],[cena MJ s DPH]]</f>
        <v>0</v>
      </c>
      <c r="L296">
        <v>52757056</v>
      </c>
      <c r="M296" t="s">
        <v>316</v>
      </c>
      <c r="N296" t="s">
        <v>287</v>
      </c>
      <c r="O296" t="s">
        <v>308</v>
      </c>
    </row>
    <row r="297" spans="1:15" hidden="1" x14ac:dyDescent="0.25">
      <c r="A297" t="s">
        <v>102</v>
      </c>
      <c r="B297" t="s">
        <v>103</v>
      </c>
      <c r="C297" t="s">
        <v>9</v>
      </c>
      <c r="D297" t="s">
        <v>104</v>
      </c>
      <c r="E297" t="s">
        <v>44</v>
      </c>
      <c r="F297">
        <v>100</v>
      </c>
      <c r="G297">
        <f>_xlfn.XLOOKUP(Tabuľka5[[#This Row],[Položka]],cennik[Položka],cennik[Cena mj bez DPH])</f>
        <v>0</v>
      </c>
      <c r="H297">
        <f>Tabuľka5[[#This Row],[množstvo]]*Tabuľka5[[#This Row],[cena MJ bez DPH]]</f>
        <v>0</v>
      </c>
      <c r="J297">
        <f>_xlfn.XLOOKUP(Tabuľka5[[#This Row],[Položka]],cennik[Položka],cennik[Cena mj s DPH])</f>
        <v>0</v>
      </c>
      <c r="K297">
        <f>Tabuľka5[[#This Row],[množstvo]]*Tabuľka5[[#This Row],[cena MJ s DPH]]</f>
        <v>0</v>
      </c>
      <c r="L297">
        <v>52757056</v>
      </c>
      <c r="M297" t="s">
        <v>316</v>
      </c>
      <c r="N297" t="s">
        <v>287</v>
      </c>
      <c r="O297" t="s">
        <v>308</v>
      </c>
    </row>
    <row r="298" spans="1:15" hidden="1" x14ac:dyDescent="0.25">
      <c r="A298" t="s">
        <v>102</v>
      </c>
      <c r="B298" t="s">
        <v>105</v>
      </c>
      <c r="C298" t="s">
        <v>9</v>
      </c>
      <c r="D298" t="s">
        <v>104</v>
      </c>
      <c r="E298" t="s">
        <v>44</v>
      </c>
      <c r="F298">
        <v>100</v>
      </c>
      <c r="G298">
        <f>_xlfn.XLOOKUP(Tabuľka5[[#This Row],[Položka]],cennik[Položka],cennik[Cena mj bez DPH])</f>
        <v>0</v>
      </c>
      <c r="H298">
        <f>Tabuľka5[[#This Row],[množstvo]]*Tabuľka5[[#This Row],[cena MJ bez DPH]]</f>
        <v>0</v>
      </c>
      <c r="J298">
        <f>_xlfn.XLOOKUP(Tabuľka5[[#This Row],[Položka]],cennik[Položka],cennik[Cena mj s DPH])</f>
        <v>0</v>
      </c>
      <c r="K298">
        <f>Tabuľka5[[#This Row],[množstvo]]*Tabuľka5[[#This Row],[cena MJ s DPH]]</f>
        <v>0</v>
      </c>
      <c r="L298">
        <v>52757056</v>
      </c>
      <c r="M298" t="s">
        <v>316</v>
      </c>
      <c r="N298" t="s">
        <v>287</v>
      </c>
      <c r="O298" t="s">
        <v>308</v>
      </c>
    </row>
    <row r="299" spans="1:15" hidden="1" x14ac:dyDescent="0.25">
      <c r="A299" t="s">
        <v>102</v>
      </c>
      <c r="B299" t="s">
        <v>106</v>
      </c>
      <c r="C299" t="s">
        <v>9</v>
      </c>
      <c r="D299" t="s">
        <v>104</v>
      </c>
      <c r="E299" t="s">
        <v>44</v>
      </c>
      <c r="F299">
        <v>100</v>
      </c>
      <c r="G299">
        <f>_xlfn.XLOOKUP(Tabuľka5[[#This Row],[Položka]],cennik[Položka],cennik[Cena mj bez DPH])</f>
        <v>0</v>
      </c>
      <c r="H299">
        <f>Tabuľka5[[#This Row],[množstvo]]*Tabuľka5[[#This Row],[cena MJ bez DPH]]</f>
        <v>0</v>
      </c>
      <c r="J299">
        <f>_xlfn.XLOOKUP(Tabuľka5[[#This Row],[Položka]],cennik[Položka],cennik[Cena mj s DPH])</f>
        <v>0</v>
      </c>
      <c r="K299">
        <f>Tabuľka5[[#This Row],[množstvo]]*Tabuľka5[[#This Row],[cena MJ s DPH]]</f>
        <v>0</v>
      </c>
      <c r="L299">
        <v>52757056</v>
      </c>
      <c r="M299" t="s">
        <v>316</v>
      </c>
      <c r="N299" t="s">
        <v>287</v>
      </c>
      <c r="O299" t="s">
        <v>308</v>
      </c>
    </row>
    <row r="300" spans="1:15" hidden="1" x14ac:dyDescent="0.25">
      <c r="A300" t="s">
        <v>102</v>
      </c>
      <c r="B300" t="s">
        <v>120</v>
      </c>
      <c r="C300" t="s">
        <v>9</v>
      </c>
      <c r="D300" t="s">
        <v>121</v>
      </c>
      <c r="E300" t="s">
        <v>44</v>
      </c>
      <c r="F300">
        <v>150</v>
      </c>
      <c r="G300">
        <f>_xlfn.XLOOKUP(Tabuľka5[[#This Row],[Položka]],cennik[Položka],cennik[Cena mj bez DPH])</f>
        <v>0</v>
      </c>
      <c r="H300">
        <f>Tabuľka5[[#This Row],[množstvo]]*Tabuľka5[[#This Row],[cena MJ bez DPH]]</f>
        <v>0</v>
      </c>
      <c r="J300">
        <f>_xlfn.XLOOKUP(Tabuľka5[[#This Row],[Položka]],cennik[Položka],cennik[Cena mj s DPH])</f>
        <v>0</v>
      </c>
      <c r="K300">
        <f>Tabuľka5[[#This Row],[množstvo]]*Tabuľka5[[#This Row],[cena MJ s DPH]]</f>
        <v>0</v>
      </c>
      <c r="L300">
        <v>52757056</v>
      </c>
      <c r="M300" t="s">
        <v>316</v>
      </c>
      <c r="N300" t="s">
        <v>287</v>
      </c>
      <c r="O300" t="s">
        <v>308</v>
      </c>
    </row>
    <row r="301" spans="1:15" hidden="1" x14ac:dyDescent="0.25">
      <c r="A301" t="s">
        <v>102</v>
      </c>
      <c r="B301" t="s">
        <v>122</v>
      </c>
      <c r="C301" t="s">
        <v>9</v>
      </c>
      <c r="D301" t="s">
        <v>123</v>
      </c>
      <c r="E301" t="s">
        <v>44</v>
      </c>
      <c r="F301">
        <v>25</v>
      </c>
      <c r="G301">
        <f>_xlfn.XLOOKUP(Tabuľka5[[#This Row],[Položka]],cennik[Položka],cennik[Cena mj bez DPH])</f>
        <v>0</v>
      </c>
      <c r="H301">
        <f>Tabuľka5[[#This Row],[množstvo]]*Tabuľka5[[#This Row],[cena MJ bez DPH]]</f>
        <v>0</v>
      </c>
      <c r="J301">
        <f>_xlfn.XLOOKUP(Tabuľka5[[#This Row],[Položka]],cennik[Položka],cennik[Cena mj s DPH])</f>
        <v>0</v>
      </c>
      <c r="K301">
        <f>Tabuľka5[[#This Row],[množstvo]]*Tabuľka5[[#This Row],[cena MJ s DPH]]</f>
        <v>0</v>
      </c>
      <c r="L301">
        <v>52757056</v>
      </c>
      <c r="M301" t="s">
        <v>316</v>
      </c>
      <c r="N301" t="s">
        <v>287</v>
      </c>
      <c r="O301" t="s">
        <v>308</v>
      </c>
    </row>
    <row r="302" spans="1:15" hidden="1" x14ac:dyDescent="0.25">
      <c r="A302" t="s">
        <v>102</v>
      </c>
      <c r="B302" t="s">
        <v>124</v>
      </c>
      <c r="C302" t="s">
        <v>9</v>
      </c>
      <c r="D302" t="s">
        <v>125</v>
      </c>
      <c r="E302" t="s">
        <v>44</v>
      </c>
      <c r="F302">
        <v>275</v>
      </c>
      <c r="G302">
        <f>_xlfn.XLOOKUP(Tabuľka5[[#This Row],[Položka]],cennik[Položka],cennik[Cena mj bez DPH])</f>
        <v>0</v>
      </c>
      <c r="H302">
        <f>Tabuľka5[[#This Row],[množstvo]]*Tabuľka5[[#This Row],[cena MJ bez DPH]]</f>
        <v>0</v>
      </c>
      <c r="J302">
        <f>_xlfn.XLOOKUP(Tabuľka5[[#This Row],[Položka]],cennik[Položka],cennik[Cena mj s DPH])</f>
        <v>0</v>
      </c>
      <c r="K302">
        <f>Tabuľka5[[#This Row],[množstvo]]*Tabuľka5[[#This Row],[cena MJ s DPH]]</f>
        <v>0</v>
      </c>
      <c r="L302">
        <v>52757056</v>
      </c>
      <c r="M302" t="s">
        <v>316</v>
      </c>
      <c r="N302" t="s">
        <v>287</v>
      </c>
      <c r="O302" t="s">
        <v>308</v>
      </c>
    </row>
    <row r="303" spans="1:15" hidden="1" x14ac:dyDescent="0.25">
      <c r="A303" t="s">
        <v>102</v>
      </c>
      <c r="B303" t="s">
        <v>131</v>
      </c>
      <c r="C303" t="s">
        <v>9</v>
      </c>
      <c r="D303" t="s">
        <v>121</v>
      </c>
      <c r="E303" t="s">
        <v>44</v>
      </c>
      <c r="F303">
        <v>30</v>
      </c>
      <c r="G303">
        <f>_xlfn.XLOOKUP(Tabuľka5[[#This Row],[Položka]],cennik[Položka],cennik[Cena mj bez DPH])</f>
        <v>0</v>
      </c>
      <c r="H303">
        <f>Tabuľka5[[#This Row],[množstvo]]*Tabuľka5[[#This Row],[cena MJ bez DPH]]</f>
        <v>0</v>
      </c>
      <c r="J303">
        <f>_xlfn.XLOOKUP(Tabuľka5[[#This Row],[Položka]],cennik[Položka],cennik[Cena mj s DPH])</f>
        <v>0</v>
      </c>
      <c r="K303">
        <f>Tabuľka5[[#This Row],[množstvo]]*Tabuľka5[[#This Row],[cena MJ s DPH]]</f>
        <v>0</v>
      </c>
      <c r="L303">
        <v>52757056</v>
      </c>
      <c r="M303" t="s">
        <v>316</v>
      </c>
      <c r="N303" t="s">
        <v>287</v>
      </c>
      <c r="O303" t="s">
        <v>308</v>
      </c>
    </row>
    <row r="304" spans="1:15" hidden="1" x14ac:dyDescent="0.25">
      <c r="A304" t="s">
        <v>102</v>
      </c>
      <c r="B304" t="s">
        <v>139</v>
      </c>
      <c r="C304" t="s">
        <v>9</v>
      </c>
      <c r="D304" t="s">
        <v>140</v>
      </c>
      <c r="E304" t="s">
        <v>44</v>
      </c>
      <c r="F304">
        <v>300</v>
      </c>
      <c r="G304">
        <f>_xlfn.XLOOKUP(Tabuľka5[[#This Row],[Položka]],cennik[Položka],cennik[Cena mj bez DPH])</f>
        <v>0</v>
      </c>
      <c r="H304">
        <f>Tabuľka5[[#This Row],[množstvo]]*Tabuľka5[[#This Row],[cena MJ bez DPH]]</f>
        <v>0</v>
      </c>
      <c r="J304">
        <f>_xlfn.XLOOKUP(Tabuľka5[[#This Row],[Položka]],cennik[Položka],cennik[Cena mj s DPH])</f>
        <v>0</v>
      </c>
      <c r="K304">
        <f>Tabuľka5[[#This Row],[množstvo]]*Tabuľka5[[#This Row],[cena MJ s DPH]]</f>
        <v>0</v>
      </c>
      <c r="L304">
        <v>52757056</v>
      </c>
      <c r="M304" t="s">
        <v>316</v>
      </c>
      <c r="N304" t="s">
        <v>287</v>
      </c>
      <c r="O304" t="s">
        <v>308</v>
      </c>
    </row>
    <row r="305" spans="1:15" hidden="1" x14ac:dyDescent="0.25">
      <c r="A305" t="s">
        <v>102</v>
      </c>
      <c r="B305" t="s">
        <v>145</v>
      </c>
      <c r="C305" t="s">
        <v>9</v>
      </c>
      <c r="E305" t="s">
        <v>44</v>
      </c>
      <c r="F305">
        <v>500</v>
      </c>
      <c r="G305">
        <f>_xlfn.XLOOKUP(Tabuľka5[[#This Row],[Položka]],cennik[Položka],cennik[Cena mj bez DPH])</f>
        <v>0</v>
      </c>
      <c r="H305">
        <f>Tabuľka5[[#This Row],[množstvo]]*Tabuľka5[[#This Row],[cena MJ bez DPH]]</f>
        <v>0</v>
      </c>
      <c r="J305">
        <f>_xlfn.XLOOKUP(Tabuľka5[[#This Row],[Položka]],cennik[Položka],cennik[Cena mj s DPH])</f>
        <v>0</v>
      </c>
      <c r="K305">
        <f>Tabuľka5[[#This Row],[množstvo]]*Tabuľka5[[#This Row],[cena MJ s DPH]]</f>
        <v>0</v>
      </c>
      <c r="L305">
        <v>52757056</v>
      </c>
      <c r="M305" t="s">
        <v>316</v>
      </c>
      <c r="N305" t="s">
        <v>287</v>
      </c>
      <c r="O305" t="s">
        <v>308</v>
      </c>
    </row>
    <row r="306" spans="1:15" x14ac:dyDescent="0.25">
      <c r="A306" t="s">
        <v>49</v>
      </c>
      <c r="B306" s="18" t="s">
        <v>149</v>
      </c>
      <c r="C306" t="s">
        <v>9</v>
      </c>
      <c r="E306" t="s">
        <v>54</v>
      </c>
      <c r="F306" s="15">
        <v>75</v>
      </c>
      <c r="G306" s="15" t="str">
        <f>_xlfn.XLOOKUP(Tabuľka5[[#This Row],[Položka]],cennik[Položka],cennik[Cena mj bez DPH])</f>
        <v>vyplní uchádzač</v>
      </c>
      <c r="H306" s="15" t="e">
        <f>Tabuľka5[[#This Row],[množstvo]]*Tabuľka5[[#This Row],[cena MJ bez DPH]]</f>
        <v>#VALUE!</v>
      </c>
      <c r="J306" s="15" t="str">
        <f>_xlfn.XLOOKUP(Tabuľka5[[#This Row],[Položka]],cennik[Položka],cennik[Cena mj s DPH])</f>
        <v>vyplní uchádzač</v>
      </c>
      <c r="K306" s="15" t="e">
        <f>Tabuľka5[[#This Row],[množstvo]]*Tabuľka5[[#This Row],[cena MJ s DPH]]</f>
        <v>#VALUE!</v>
      </c>
      <c r="L306" s="18">
        <v>52757056</v>
      </c>
      <c r="M306" s="18" t="s">
        <v>316</v>
      </c>
      <c r="N306" s="18" t="s">
        <v>287</v>
      </c>
      <c r="O306" t="s">
        <v>308</v>
      </c>
    </row>
    <row r="307" spans="1:15" x14ac:dyDescent="0.25">
      <c r="A307" t="s">
        <v>49</v>
      </c>
      <c r="B307" s="18" t="s">
        <v>160</v>
      </c>
      <c r="C307" t="s">
        <v>9</v>
      </c>
      <c r="E307" t="s">
        <v>54</v>
      </c>
      <c r="F307" s="15">
        <v>100</v>
      </c>
      <c r="G307" s="15" t="str">
        <f>_xlfn.XLOOKUP(Tabuľka5[[#This Row],[Položka]],cennik[Položka],cennik[Cena mj bez DPH])</f>
        <v>vyplní uchádzač</v>
      </c>
      <c r="H307" s="15" t="e">
        <f>Tabuľka5[[#This Row],[množstvo]]*Tabuľka5[[#This Row],[cena MJ bez DPH]]</f>
        <v>#VALUE!</v>
      </c>
      <c r="J307" s="15" t="str">
        <f>_xlfn.XLOOKUP(Tabuľka5[[#This Row],[Položka]],cennik[Položka],cennik[Cena mj s DPH])</f>
        <v>vyplní uchádzač</v>
      </c>
      <c r="K307" s="15" t="e">
        <f>Tabuľka5[[#This Row],[množstvo]]*Tabuľka5[[#This Row],[cena MJ s DPH]]</f>
        <v>#VALUE!</v>
      </c>
      <c r="L307" s="18">
        <v>52757056</v>
      </c>
      <c r="M307" s="18" t="s">
        <v>316</v>
      </c>
      <c r="N307" s="18" t="s">
        <v>287</v>
      </c>
      <c r="O307" t="s">
        <v>308</v>
      </c>
    </row>
    <row r="308" spans="1:15" x14ac:dyDescent="0.25">
      <c r="A308" t="s">
        <v>49</v>
      </c>
      <c r="B308" s="18" t="s">
        <v>169</v>
      </c>
      <c r="C308" t="s">
        <v>9</v>
      </c>
      <c r="E308" t="s">
        <v>54</v>
      </c>
      <c r="F308" s="15">
        <v>100</v>
      </c>
      <c r="G308" s="15" t="str">
        <f>_xlfn.XLOOKUP(Tabuľka5[[#This Row],[Položka]],cennik[Položka],cennik[Cena mj bez DPH])</f>
        <v>vyplní uchádzač</v>
      </c>
      <c r="H308" s="15" t="e">
        <f>Tabuľka5[[#This Row],[množstvo]]*Tabuľka5[[#This Row],[cena MJ bez DPH]]</f>
        <v>#VALUE!</v>
      </c>
      <c r="J308" s="15" t="str">
        <f>_xlfn.XLOOKUP(Tabuľka5[[#This Row],[Položka]],cennik[Položka],cennik[Cena mj s DPH])</f>
        <v>vyplní uchádzač</v>
      </c>
      <c r="K308" s="15" t="e">
        <f>Tabuľka5[[#This Row],[množstvo]]*Tabuľka5[[#This Row],[cena MJ s DPH]]</f>
        <v>#VALUE!</v>
      </c>
      <c r="L308" s="18">
        <v>52757056</v>
      </c>
      <c r="M308" s="18" t="s">
        <v>316</v>
      </c>
      <c r="N308" s="18" t="s">
        <v>287</v>
      </c>
      <c r="O308" t="s">
        <v>308</v>
      </c>
    </row>
    <row r="309" spans="1:15" hidden="1" x14ac:dyDescent="0.25">
      <c r="A309" t="s">
        <v>175</v>
      </c>
      <c r="B309" t="s">
        <v>183</v>
      </c>
      <c r="C309" t="s">
        <v>9</v>
      </c>
      <c r="E309" t="s">
        <v>54</v>
      </c>
      <c r="F309">
        <v>100</v>
      </c>
      <c r="G309">
        <f>_xlfn.XLOOKUP(Tabuľka5[[#This Row],[Položka]],cennik[Položka],cennik[Cena mj bez DPH])</f>
        <v>0</v>
      </c>
      <c r="H309">
        <f>Tabuľka5[[#This Row],[množstvo]]*Tabuľka5[[#This Row],[cena MJ bez DPH]]</f>
        <v>0</v>
      </c>
      <c r="J309">
        <f>_xlfn.XLOOKUP(Tabuľka5[[#This Row],[Položka]],cennik[Položka],cennik[Cena mj s DPH])</f>
        <v>0</v>
      </c>
      <c r="K309">
        <f>Tabuľka5[[#This Row],[množstvo]]*Tabuľka5[[#This Row],[cena MJ s DPH]]</f>
        <v>0</v>
      </c>
      <c r="L309">
        <v>52757056</v>
      </c>
      <c r="M309" t="s">
        <v>316</v>
      </c>
      <c r="N309" t="s">
        <v>287</v>
      </c>
      <c r="O309" t="s">
        <v>308</v>
      </c>
    </row>
    <row r="310" spans="1:15" hidden="1" x14ac:dyDescent="0.25">
      <c r="A310" t="s">
        <v>175</v>
      </c>
      <c r="B310" t="s">
        <v>184</v>
      </c>
      <c r="C310" t="s">
        <v>9</v>
      </c>
      <c r="E310" t="s">
        <v>54</v>
      </c>
      <c r="F310">
        <v>50</v>
      </c>
      <c r="G310">
        <f>_xlfn.XLOOKUP(Tabuľka5[[#This Row],[Položka]],cennik[Položka],cennik[Cena mj bez DPH])</f>
        <v>0</v>
      </c>
      <c r="H310">
        <f>Tabuľka5[[#This Row],[množstvo]]*Tabuľka5[[#This Row],[cena MJ bez DPH]]</f>
        <v>0</v>
      </c>
      <c r="J310">
        <f>_xlfn.XLOOKUP(Tabuľka5[[#This Row],[Položka]],cennik[Položka],cennik[Cena mj s DPH])</f>
        <v>0</v>
      </c>
      <c r="K310">
        <f>Tabuľka5[[#This Row],[množstvo]]*Tabuľka5[[#This Row],[cena MJ s DPH]]</f>
        <v>0</v>
      </c>
      <c r="L310">
        <v>52757056</v>
      </c>
      <c r="M310" t="s">
        <v>316</v>
      </c>
      <c r="N310" t="s">
        <v>287</v>
      </c>
      <c r="O310" t="s">
        <v>308</v>
      </c>
    </row>
    <row r="311" spans="1:15" hidden="1" x14ac:dyDescent="0.25">
      <c r="A311" t="s">
        <v>175</v>
      </c>
      <c r="B311" t="s">
        <v>185</v>
      </c>
      <c r="C311" t="s">
        <v>9</v>
      </c>
      <c r="E311" t="s">
        <v>54</v>
      </c>
      <c r="F311">
        <v>200</v>
      </c>
      <c r="G311">
        <f>_xlfn.XLOOKUP(Tabuľka5[[#This Row],[Položka]],cennik[Položka],cennik[Cena mj bez DPH])</f>
        <v>0</v>
      </c>
      <c r="H311">
        <f>Tabuľka5[[#This Row],[množstvo]]*Tabuľka5[[#This Row],[cena MJ bez DPH]]</f>
        <v>0</v>
      </c>
      <c r="J311">
        <f>_xlfn.XLOOKUP(Tabuľka5[[#This Row],[Položka]],cennik[Položka],cennik[Cena mj s DPH])</f>
        <v>0</v>
      </c>
      <c r="K311">
        <f>Tabuľka5[[#This Row],[množstvo]]*Tabuľka5[[#This Row],[cena MJ s DPH]]</f>
        <v>0</v>
      </c>
      <c r="L311">
        <v>52757056</v>
      </c>
      <c r="M311" t="s">
        <v>316</v>
      </c>
      <c r="N311" t="s">
        <v>287</v>
      </c>
      <c r="O311" t="s">
        <v>308</v>
      </c>
    </row>
    <row r="312" spans="1:15" hidden="1" x14ac:dyDescent="0.25">
      <c r="A312" t="s">
        <v>175</v>
      </c>
      <c r="B312" t="s">
        <v>190</v>
      </c>
      <c r="C312" t="s">
        <v>9</v>
      </c>
      <c r="E312" t="s">
        <v>54</v>
      </c>
      <c r="F312">
        <v>50</v>
      </c>
      <c r="G312">
        <f>_xlfn.XLOOKUP(Tabuľka5[[#This Row],[Položka]],cennik[Položka],cennik[Cena mj bez DPH])</f>
        <v>0</v>
      </c>
      <c r="H312">
        <f>Tabuľka5[[#This Row],[množstvo]]*Tabuľka5[[#This Row],[cena MJ bez DPH]]</f>
        <v>0</v>
      </c>
      <c r="J312">
        <f>_xlfn.XLOOKUP(Tabuľka5[[#This Row],[Položka]],cennik[Položka],cennik[Cena mj s DPH])</f>
        <v>0</v>
      </c>
      <c r="K312">
        <f>Tabuľka5[[#This Row],[množstvo]]*Tabuľka5[[#This Row],[cena MJ s DPH]]</f>
        <v>0</v>
      </c>
      <c r="L312">
        <v>52757056</v>
      </c>
      <c r="M312" t="s">
        <v>316</v>
      </c>
      <c r="N312" t="s">
        <v>287</v>
      </c>
      <c r="O312" t="s">
        <v>308</v>
      </c>
    </row>
    <row r="313" spans="1:15" hidden="1" x14ac:dyDescent="0.25">
      <c r="A313" t="s">
        <v>175</v>
      </c>
      <c r="B313" t="s">
        <v>192</v>
      </c>
      <c r="C313" t="s">
        <v>9</v>
      </c>
      <c r="E313" t="s">
        <v>54</v>
      </c>
      <c r="F313">
        <v>50</v>
      </c>
      <c r="G313">
        <f>_xlfn.XLOOKUP(Tabuľka5[[#This Row],[Položka]],cennik[Položka],cennik[Cena mj bez DPH])</f>
        <v>0</v>
      </c>
      <c r="H313">
        <f>Tabuľka5[[#This Row],[množstvo]]*Tabuľka5[[#This Row],[cena MJ bez DPH]]</f>
        <v>0</v>
      </c>
      <c r="J313">
        <f>_xlfn.XLOOKUP(Tabuľka5[[#This Row],[Položka]],cennik[Položka],cennik[Cena mj s DPH])</f>
        <v>0</v>
      </c>
      <c r="K313">
        <f>Tabuľka5[[#This Row],[množstvo]]*Tabuľka5[[#This Row],[cena MJ s DPH]]</f>
        <v>0</v>
      </c>
      <c r="L313">
        <v>52757056</v>
      </c>
      <c r="M313" t="s">
        <v>316</v>
      </c>
      <c r="N313" t="s">
        <v>287</v>
      </c>
      <c r="O313" t="s">
        <v>308</v>
      </c>
    </row>
    <row r="314" spans="1:15" hidden="1" x14ac:dyDescent="0.25">
      <c r="A314" t="s">
        <v>175</v>
      </c>
      <c r="B314" t="s">
        <v>193</v>
      </c>
      <c r="C314" t="s">
        <v>9</v>
      </c>
      <c r="E314" t="s">
        <v>51</v>
      </c>
      <c r="F314">
        <v>50</v>
      </c>
      <c r="G314">
        <f>_xlfn.XLOOKUP(Tabuľka5[[#This Row],[Položka]],cennik[Položka],cennik[Cena mj bez DPH])</f>
        <v>0</v>
      </c>
      <c r="H314">
        <f>Tabuľka5[[#This Row],[množstvo]]*Tabuľka5[[#This Row],[cena MJ bez DPH]]</f>
        <v>0</v>
      </c>
      <c r="J314">
        <f>_xlfn.XLOOKUP(Tabuľka5[[#This Row],[Položka]],cennik[Položka],cennik[Cena mj s DPH])</f>
        <v>0</v>
      </c>
      <c r="K314">
        <f>Tabuľka5[[#This Row],[množstvo]]*Tabuľka5[[#This Row],[cena MJ s DPH]]</f>
        <v>0</v>
      </c>
      <c r="L314">
        <v>52757056</v>
      </c>
      <c r="M314" t="s">
        <v>316</v>
      </c>
      <c r="N314" t="s">
        <v>287</v>
      </c>
      <c r="O314" t="s">
        <v>308</v>
      </c>
    </row>
    <row r="315" spans="1:15" hidden="1" x14ac:dyDescent="0.25">
      <c r="A315" t="s">
        <v>175</v>
      </c>
      <c r="B315" t="s">
        <v>198</v>
      </c>
      <c r="C315" t="s">
        <v>9</v>
      </c>
      <c r="E315" t="s">
        <v>54</v>
      </c>
      <c r="F315">
        <v>50</v>
      </c>
      <c r="G315">
        <f>_xlfn.XLOOKUP(Tabuľka5[[#This Row],[Položka]],cennik[Položka],cennik[Cena mj bez DPH])</f>
        <v>0</v>
      </c>
      <c r="H315">
        <f>Tabuľka5[[#This Row],[množstvo]]*Tabuľka5[[#This Row],[cena MJ bez DPH]]</f>
        <v>0</v>
      </c>
      <c r="J315">
        <f>_xlfn.XLOOKUP(Tabuľka5[[#This Row],[Položka]],cennik[Položka],cennik[Cena mj s DPH])</f>
        <v>0</v>
      </c>
      <c r="K315">
        <f>Tabuľka5[[#This Row],[množstvo]]*Tabuľka5[[#This Row],[cena MJ s DPH]]</f>
        <v>0</v>
      </c>
      <c r="L315">
        <v>52757056</v>
      </c>
      <c r="M315" t="s">
        <v>316</v>
      </c>
      <c r="N315" t="s">
        <v>287</v>
      </c>
      <c r="O315" t="s">
        <v>308</v>
      </c>
    </row>
    <row r="316" spans="1:15" hidden="1" x14ac:dyDescent="0.25">
      <c r="A316" t="s">
        <v>175</v>
      </c>
      <c r="B316" t="s">
        <v>204</v>
      </c>
      <c r="C316" t="s">
        <v>9</v>
      </c>
      <c r="E316" t="s">
        <v>54</v>
      </c>
      <c r="F316">
        <v>50</v>
      </c>
      <c r="G316">
        <f>_xlfn.XLOOKUP(Tabuľka5[[#This Row],[Položka]],cennik[Položka],cennik[Cena mj bez DPH])</f>
        <v>0</v>
      </c>
      <c r="H316">
        <f>Tabuľka5[[#This Row],[množstvo]]*Tabuľka5[[#This Row],[cena MJ bez DPH]]</f>
        <v>0</v>
      </c>
      <c r="J316">
        <f>_xlfn.XLOOKUP(Tabuľka5[[#This Row],[Položka]],cennik[Položka],cennik[Cena mj s DPH])</f>
        <v>0</v>
      </c>
      <c r="K316">
        <f>Tabuľka5[[#This Row],[množstvo]]*Tabuľka5[[#This Row],[cena MJ s DPH]]</f>
        <v>0</v>
      </c>
      <c r="L316">
        <v>52757056</v>
      </c>
      <c r="M316" t="s">
        <v>316</v>
      </c>
      <c r="N316" t="s">
        <v>287</v>
      </c>
      <c r="O316" t="s">
        <v>308</v>
      </c>
    </row>
    <row r="317" spans="1:15" hidden="1" x14ac:dyDescent="0.25">
      <c r="A317" t="s">
        <v>175</v>
      </c>
      <c r="B317" t="s">
        <v>206</v>
      </c>
      <c r="C317" t="s">
        <v>9</v>
      </c>
      <c r="E317" t="s">
        <v>51</v>
      </c>
      <c r="F317">
        <v>100</v>
      </c>
      <c r="G317">
        <f>_xlfn.XLOOKUP(Tabuľka5[[#This Row],[Položka]],cennik[Položka],cennik[Cena mj bez DPH])</f>
        <v>0</v>
      </c>
      <c r="H317">
        <f>Tabuľka5[[#This Row],[množstvo]]*Tabuľka5[[#This Row],[cena MJ bez DPH]]</f>
        <v>0</v>
      </c>
      <c r="J317">
        <f>_xlfn.XLOOKUP(Tabuľka5[[#This Row],[Položka]],cennik[Položka],cennik[Cena mj s DPH])</f>
        <v>0</v>
      </c>
      <c r="K317">
        <f>Tabuľka5[[#This Row],[množstvo]]*Tabuľka5[[#This Row],[cena MJ s DPH]]</f>
        <v>0</v>
      </c>
      <c r="L317">
        <v>52757056</v>
      </c>
      <c r="M317" t="s">
        <v>316</v>
      </c>
      <c r="N317" t="s">
        <v>287</v>
      </c>
      <c r="O317" t="s">
        <v>308</v>
      </c>
    </row>
    <row r="318" spans="1:15" hidden="1" x14ac:dyDescent="0.25">
      <c r="A318" t="s">
        <v>175</v>
      </c>
      <c r="B318" t="s">
        <v>208</v>
      </c>
      <c r="C318" t="s">
        <v>9</v>
      </c>
      <c r="E318" t="s">
        <v>54</v>
      </c>
      <c r="F318">
        <v>50</v>
      </c>
      <c r="G318">
        <f>_xlfn.XLOOKUP(Tabuľka5[[#This Row],[Položka]],cennik[Položka],cennik[Cena mj bez DPH])</f>
        <v>0</v>
      </c>
      <c r="H318">
        <f>Tabuľka5[[#This Row],[množstvo]]*Tabuľka5[[#This Row],[cena MJ bez DPH]]</f>
        <v>0</v>
      </c>
      <c r="J318">
        <f>_xlfn.XLOOKUP(Tabuľka5[[#This Row],[Položka]],cennik[Položka],cennik[Cena mj s DPH])</f>
        <v>0</v>
      </c>
      <c r="K318">
        <f>Tabuľka5[[#This Row],[množstvo]]*Tabuľka5[[#This Row],[cena MJ s DPH]]</f>
        <v>0</v>
      </c>
      <c r="L318">
        <v>52757056</v>
      </c>
      <c r="M318" t="s">
        <v>316</v>
      </c>
      <c r="N318" t="s">
        <v>287</v>
      </c>
      <c r="O318" t="s">
        <v>308</v>
      </c>
    </row>
    <row r="319" spans="1:15" hidden="1" x14ac:dyDescent="0.25">
      <c r="A319" t="s">
        <v>175</v>
      </c>
      <c r="B319" t="s">
        <v>209</v>
      </c>
      <c r="C319" t="s">
        <v>9</v>
      </c>
      <c r="E319" t="s">
        <v>54</v>
      </c>
      <c r="F319">
        <v>100</v>
      </c>
      <c r="G319">
        <f>_xlfn.XLOOKUP(Tabuľka5[[#This Row],[Položka]],cennik[Položka],cennik[Cena mj bez DPH])</f>
        <v>0</v>
      </c>
      <c r="H319">
        <f>Tabuľka5[[#This Row],[množstvo]]*Tabuľka5[[#This Row],[cena MJ bez DPH]]</f>
        <v>0</v>
      </c>
      <c r="J319">
        <f>_xlfn.XLOOKUP(Tabuľka5[[#This Row],[Položka]],cennik[Položka],cennik[Cena mj s DPH])</f>
        <v>0</v>
      </c>
      <c r="K319">
        <f>Tabuľka5[[#This Row],[množstvo]]*Tabuľka5[[#This Row],[cena MJ s DPH]]</f>
        <v>0</v>
      </c>
      <c r="L319">
        <v>52757056</v>
      </c>
      <c r="M319" t="s">
        <v>316</v>
      </c>
      <c r="N319" t="s">
        <v>287</v>
      </c>
      <c r="O319" t="s">
        <v>308</v>
      </c>
    </row>
    <row r="320" spans="1:15" hidden="1" x14ac:dyDescent="0.25">
      <c r="A320" t="s">
        <v>175</v>
      </c>
      <c r="B320" t="s">
        <v>211</v>
      </c>
      <c r="C320" t="s">
        <v>9</v>
      </c>
      <c r="E320" t="s">
        <v>54</v>
      </c>
      <c r="F320">
        <v>100</v>
      </c>
      <c r="G320">
        <f>_xlfn.XLOOKUP(Tabuľka5[[#This Row],[Položka]],cennik[Položka],cennik[Cena mj bez DPH])</f>
        <v>0</v>
      </c>
      <c r="H320">
        <f>Tabuľka5[[#This Row],[množstvo]]*Tabuľka5[[#This Row],[cena MJ bez DPH]]</f>
        <v>0</v>
      </c>
      <c r="J320">
        <f>_xlfn.XLOOKUP(Tabuľka5[[#This Row],[Položka]],cennik[Položka],cennik[Cena mj s DPH])</f>
        <v>0</v>
      </c>
      <c r="K320">
        <f>Tabuľka5[[#This Row],[množstvo]]*Tabuľka5[[#This Row],[cena MJ s DPH]]</f>
        <v>0</v>
      </c>
      <c r="L320">
        <v>52757056</v>
      </c>
      <c r="M320" t="s">
        <v>316</v>
      </c>
      <c r="N320" t="s">
        <v>287</v>
      </c>
      <c r="O320" t="s">
        <v>308</v>
      </c>
    </row>
    <row r="321" spans="1:15" hidden="1" x14ac:dyDescent="0.25">
      <c r="A321" t="s">
        <v>175</v>
      </c>
      <c r="B321" t="s">
        <v>212</v>
      </c>
      <c r="C321" t="s">
        <v>9</v>
      </c>
      <c r="E321" t="s">
        <v>54</v>
      </c>
      <c r="F321">
        <v>50</v>
      </c>
      <c r="G321">
        <f>_xlfn.XLOOKUP(Tabuľka5[[#This Row],[Položka]],cennik[Položka],cennik[Cena mj bez DPH])</f>
        <v>0</v>
      </c>
      <c r="H321">
        <f>Tabuľka5[[#This Row],[množstvo]]*Tabuľka5[[#This Row],[cena MJ bez DPH]]</f>
        <v>0</v>
      </c>
      <c r="J321">
        <f>_xlfn.XLOOKUP(Tabuľka5[[#This Row],[Položka]],cennik[Položka],cennik[Cena mj s DPH])</f>
        <v>0</v>
      </c>
      <c r="K321">
        <f>Tabuľka5[[#This Row],[množstvo]]*Tabuľka5[[#This Row],[cena MJ s DPH]]</f>
        <v>0</v>
      </c>
      <c r="L321">
        <v>52757056</v>
      </c>
      <c r="M321" t="s">
        <v>316</v>
      </c>
      <c r="N321" t="s">
        <v>287</v>
      </c>
      <c r="O321" t="s">
        <v>308</v>
      </c>
    </row>
    <row r="322" spans="1:15" hidden="1" x14ac:dyDescent="0.25">
      <c r="A322" t="s">
        <v>175</v>
      </c>
      <c r="B322" t="s">
        <v>214</v>
      </c>
      <c r="C322" t="s">
        <v>9</v>
      </c>
      <c r="E322" t="s">
        <v>54</v>
      </c>
      <c r="F322">
        <v>50</v>
      </c>
      <c r="G322">
        <f>_xlfn.XLOOKUP(Tabuľka5[[#This Row],[Položka]],cennik[Položka],cennik[Cena mj bez DPH])</f>
        <v>0</v>
      </c>
      <c r="H322">
        <f>Tabuľka5[[#This Row],[množstvo]]*Tabuľka5[[#This Row],[cena MJ bez DPH]]</f>
        <v>0</v>
      </c>
      <c r="J322">
        <f>_xlfn.XLOOKUP(Tabuľka5[[#This Row],[Položka]],cennik[Položka],cennik[Cena mj s DPH])</f>
        <v>0</v>
      </c>
      <c r="K322">
        <f>Tabuľka5[[#This Row],[množstvo]]*Tabuľka5[[#This Row],[cena MJ s DPH]]</f>
        <v>0</v>
      </c>
      <c r="L322">
        <v>52757056</v>
      </c>
      <c r="M322" t="s">
        <v>316</v>
      </c>
      <c r="N322" t="s">
        <v>287</v>
      </c>
      <c r="O322" t="s">
        <v>308</v>
      </c>
    </row>
    <row r="323" spans="1:15" hidden="1" x14ac:dyDescent="0.25">
      <c r="A323" t="s">
        <v>175</v>
      </c>
      <c r="B323" t="s">
        <v>215</v>
      </c>
      <c r="C323" t="s">
        <v>9</v>
      </c>
      <c r="E323" t="s">
        <v>51</v>
      </c>
      <c r="F323">
        <v>50</v>
      </c>
      <c r="G323">
        <f>_xlfn.XLOOKUP(Tabuľka5[[#This Row],[Položka]],cennik[Položka],cennik[Cena mj bez DPH])</f>
        <v>0</v>
      </c>
      <c r="H323">
        <f>Tabuľka5[[#This Row],[množstvo]]*Tabuľka5[[#This Row],[cena MJ bez DPH]]</f>
        <v>0</v>
      </c>
      <c r="J323">
        <f>_xlfn.XLOOKUP(Tabuľka5[[#This Row],[Položka]],cennik[Položka],cennik[Cena mj s DPH])</f>
        <v>0</v>
      </c>
      <c r="K323">
        <f>Tabuľka5[[#This Row],[množstvo]]*Tabuľka5[[#This Row],[cena MJ s DPH]]</f>
        <v>0</v>
      </c>
      <c r="L323">
        <v>52757056</v>
      </c>
      <c r="M323" t="s">
        <v>316</v>
      </c>
      <c r="N323" t="s">
        <v>287</v>
      </c>
      <c r="O323" t="s">
        <v>308</v>
      </c>
    </row>
    <row r="324" spans="1:15" hidden="1" x14ac:dyDescent="0.25">
      <c r="A324" t="s">
        <v>175</v>
      </c>
      <c r="B324" t="s">
        <v>218</v>
      </c>
      <c r="C324" t="s">
        <v>9</v>
      </c>
      <c r="E324" t="s">
        <v>54</v>
      </c>
      <c r="F324">
        <v>150</v>
      </c>
      <c r="G324">
        <f>_xlfn.XLOOKUP(Tabuľka5[[#This Row],[Položka]],cennik[Položka],cennik[Cena mj bez DPH])</f>
        <v>0</v>
      </c>
      <c r="H324">
        <f>Tabuľka5[[#This Row],[množstvo]]*Tabuľka5[[#This Row],[cena MJ bez DPH]]</f>
        <v>0</v>
      </c>
      <c r="J324">
        <f>_xlfn.XLOOKUP(Tabuľka5[[#This Row],[Položka]],cennik[Položka],cennik[Cena mj s DPH])</f>
        <v>0</v>
      </c>
      <c r="K324">
        <f>Tabuľka5[[#This Row],[množstvo]]*Tabuľka5[[#This Row],[cena MJ s DPH]]</f>
        <v>0</v>
      </c>
      <c r="L324">
        <v>52757056</v>
      </c>
      <c r="M324" t="s">
        <v>316</v>
      </c>
      <c r="N324" t="s">
        <v>287</v>
      </c>
      <c r="O324" t="s">
        <v>308</v>
      </c>
    </row>
    <row r="325" spans="1:15" hidden="1" x14ac:dyDescent="0.25">
      <c r="A325" t="s">
        <v>175</v>
      </c>
      <c r="B325" t="s">
        <v>226</v>
      </c>
      <c r="C325" t="s">
        <v>9</v>
      </c>
      <c r="E325" t="s">
        <v>54</v>
      </c>
      <c r="F325">
        <v>300</v>
      </c>
      <c r="G325">
        <f>_xlfn.XLOOKUP(Tabuľka5[[#This Row],[Položka]],cennik[Položka],cennik[Cena mj bez DPH])</f>
        <v>0</v>
      </c>
      <c r="H325">
        <f>Tabuľka5[[#This Row],[množstvo]]*Tabuľka5[[#This Row],[cena MJ bez DPH]]</f>
        <v>0</v>
      </c>
      <c r="J325">
        <f>_xlfn.XLOOKUP(Tabuľka5[[#This Row],[Položka]],cennik[Položka],cennik[Cena mj s DPH])</f>
        <v>0</v>
      </c>
      <c r="K325">
        <f>Tabuľka5[[#This Row],[množstvo]]*Tabuľka5[[#This Row],[cena MJ s DPH]]</f>
        <v>0</v>
      </c>
      <c r="L325">
        <v>52757056</v>
      </c>
      <c r="M325" t="s">
        <v>316</v>
      </c>
      <c r="N325" t="s">
        <v>287</v>
      </c>
      <c r="O325" t="s">
        <v>308</v>
      </c>
    </row>
    <row r="326" spans="1:15" hidden="1" x14ac:dyDescent="0.25">
      <c r="A326" t="s">
        <v>175</v>
      </c>
      <c r="B326" t="s">
        <v>227</v>
      </c>
      <c r="C326" t="s">
        <v>9</v>
      </c>
      <c r="E326" t="s">
        <v>54</v>
      </c>
      <c r="F326">
        <v>50</v>
      </c>
      <c r="G326">
        <f>_xlfn.XLOOKUP(Tabuľka5[[#This Row],[Položka]],cennik[Položka],cennik[Cena mj bez DPH])</f>
        <v>0</v>
      </c>
      <c r="H326">
        <f>Tabuľka5[[#This Row],[množstvo]]*Tabuľka5[[#This Row],[cena MJ bez DPH]]</f>
        <v>0</v>
      </c>
      <c r="J326">
        <f>_xlfn.XLOOKUP(Tabuľka5[[#This Row],[Položka]],cennik[Položka],cennik[Cena mj s DPH])</f>
        <v>0</v>
      </c>
      <c r="K326">
        <f>Tabuľka5[[#This Row],[množstvo]]*Tabuľka5[[#This Row],[cena MJ s DPH]]</f>
        <v>0</v>
      </c>
      <c r="L326">
        <v>52757056</v>
      </c>
      <c r="M326" t="s">
        <v>316</v>
      </c>
      <c r="N326" t="s">
        <v>287</v>
      </c>
      <c r="O326" t="s">
        <v>308</v>
      </c>
    </row>
    <row r="327" spans="1:15" hidden="1" x14ac:dyDescent="0.25">
      <c r="A327" t="s">
        <v>175</v>
      </c>
      <c r="B327" t="s">
        <v>228</v>
      </c>
      <c r="C327" t="s">
        <v>9</v>
      </c>
      <c r="E327" t="s">
        <v>51</v>
      </c>
      <c r="F327">
        <v>300</v>
      </c>
      <c r="G327">
        <f>_xlfn.XLOOKUP(Tabuľka5[[#This Row],[Položka]],cennik[Položka],cennik[Cena mj bez DPH])</f>
        <v>0</v>
      </c>
      <c r="H327">
        <f>Tabuľka5[[#This Row],[množstvo]]*Tabuľka5[[#This Row],[cena MJ bez DPH]]</f>
        <v>0</v>
      </c>
      <c r="J327">
        <f>_xlfn.XLOOKUP(Tabuľka5[[#This Row],[Položka]],cennik[Položka],cennik[Cena mj s DPH])</f>
        <v>0</v>
      </c>
      <c r="K327">
        <f>Tabuľka5[[#This Row],[množstvo]]*Tabuľka5[[#This Row],[cena MJ s DPH]]</f>
        <v>0</v>
      </c>
      <c r="L327">
        <v>52757056</v>
      </c>
      <c r="M327" t="s">
        <v>316</v>
      </c>
      <c r="N327" t="s">
        <v>287</v>
      </c>
      <c r="O327" t="s">
        <v>308</v>
      </c>
    </row>
    <row r="328" spans="1:15" hidden="1" x14ac:dyDescent="0.25">
      <c r="A328" t="s">
        <v>175</v>
      </c>
      <c r="B328" t="s">
        <v>229</v>
      </c>
      <c r="C328" t="s">
        <v>9</v>
      </c>
      <c r="E328" t="s">
        <v>54</v>
      </c>
      <c r="F328">
        <v>50</v>
      </c>
      <c r="G328">
        <f>_xlfn.XLOOKUP(Tabuľka5[[#This Row],[Položka]],cennik[Položka],cennik[Cena mj bez DPH])</f>
        <v>0</v>
      </c>
      <c r="H328">
        <f>Tabuľka5[[#This Row],[množstvo]]*Tabuľka5[[#This Row],[cena MJ bez DPH]]</f>
        <v>0</v>
      </c>
      <c r="J328">
        <f>_xlfn.XLOOKUP(Tabuľka5[[#This Row],[Položka]],cennik[Položka],cennik[Cena mj s DPH])</f>
        <v>0</v>
      </c>
      <c r="K328">
        <f>Tabuľka5[[#This Row],[množstvo]]*Tabuľka5[[#This Row],[cena MJ s DPH]]</f>
        <v>0</v>
      </c>
      <c r="L328">
        <v>52757056</v>
      </c>
      <c r="M328" t="s">
        <v>316</v>
      </c>
      <c r="N328" t="s">
        <v>287</v>
      </c>
      <c r="O328" t="s">
        <v>308</v>
      </c>
    </row>
    <row r="329" spans="1:15" hidden="1" x14ac:dyDescent="0.25">
      <c r="A329" t="s">
        <v>175</v>
      </c>
      <c r="B329" t="s">
        <v>230</v>
      </c>
      <c r="C329" t="s">
        <v>9</v>
      </c>
      <c r="E329" t="s">
        <v>51</v>
      </c>
      <c r="F329">
        <v>200</v>
      </c>
      <c r="G329">
        <f>_xlfn.XLOOKUP(Tabuľka5[[#This Row],[Položka]],cennik[Položka],cennik[Cena mj bez DPH])</f>
        <v>0</v>
      </c>
      <c r="H329">
        <f>Tabuľka5[[#This Row],[množstvo]]*Tabuľka5[[#This Row],[cena MJ bez DPH]]</f>
        <v>0</v>
      </c>
      <c r="J329">
        <f>_xlfn.XLOOKUP(Tabuľka5[[#This Row],[Položka]],cennik[Položka],cennik[Cena mj s DPH])</f>
        <v>0</v>
      </c>
      <c r="K329">
        <f>Tabuľka5[[#This Row],[množstvo]]*Tabuľka5[[#This Row],[cena MJ s DPH]]</f>
        <v>0</v>
      </c>
      <c r="L329">
        <v>52757056</v>
      </c>
      <c r="M329" t="s">
        <v>316</v>
      </c>
      <c r="N329" t="s">
        <v>287</v>
      </c>
      <c r="O329" t="s">
        <v>308</v>
      </c>
    </row>
    <row r="330" spans="1:15" hidden="1" x14ac:dyDescent="0.25">
      <c r="A330" t="s">
        <v>175</v>
      </c>
      <c r="B330" t="s">
        <v>235</v>
      </c>
      <c r="C330" t="s">
        <v>9</v>
      </c>
      <c r="E330" t="s">
        <v>54</v>
      </c>
      <c r="F330">
        <v>50</v>
      </c>
      <c r="G330">
        <f>_xlfn.XLOOKUP(Tabuľka5[[#This Row],[Položka]],cennik[Položka],cennik[Cena mj bez DPH])</f>
        <v>0</v>
      </c>
      <c r="H330">
        <f>Tabuľka5[[#This Row],[množstvo]]*Tabuľka5[[#This Row],[cena MJ bez DPH]]</f>
        <v>0</v>
      </c>
      <c r="J330">
        <f>_xlfn.XLOOKUP(Tabuľka5[[#This Row],[Položka]],cennik[Položka],cennik[Cena mj s DPH])</f>
        <v>0</v>
      </c>
      <c r="K330">
        <f>Tabuľka5[[#This Row],[množstvo]]*Tabuľka5[[#This Row],[cena MJ s DPH]]</f>
        <v>0</v>
      </c>
      <c r="L330">
        <v>52757056</v>
      </c>
      <c r="M330" t="s">
        <v>316</v>
      </c>
      <c r="N330" t="s">
        <v>287</v>
      </c>
      <c r="O330" t="s">
        <v>308</v>
      </c>
    </row>
    <row r="331" spans="1:15" hidden="1" x14ac:dyDescent="0.25">
      <c r="A331" t="s">
        <v>175</v>
      </c>
      <c r="B331" t="s">
        <v>236</v>
      </c>
      <c r="C331" t="s">
        <v>9</v>
      </c>
      <c r="E331" t="s">
        <v>54</v>
      </c>
      <c r="F331">
        <v>50</v>
      </c>
      <c r="G331">
        <f>_xlfn.XLOOKUP(Tabuľka5[[#This Row],[Položka]],cennik[Položka],cennik[Cena mj bez DPH])</f>
        <v>0</v>
      </c>
      <c r="H331">
        <f>Tabuľka5[[#This Row],[množstvo]]*Tabuľka5[[#This Row],[cena MJ bez DPH]]</f>
        <v>0</v>
      </c>
      <c r="J331">
        <f>_xlfn.XLOOKUP(Tabuľka5[[#This Row],[Položka]],cennik[Položka],cennik[Cena mj s DPH])</f>
        <v>0</v>
      </c>
      <c r="K331">
        <f>Tabuľka5[[#This Row],[množstvo]]*Tabuľka5[[#This Row],[cena MJ s DPH]]</f>
        <v>0</v>
      </c>
      <c r="L331">
        <v>52757056</v>
      </c>
      <c r="M331" t="s">
        <v>316</v>
      </c>
      <c r="N331" t="s">
        <v>287</v>
      </c>
      <c r="O331" t="s">
        <v>308</v>
      </c>
    </row>
    <row r="332" spans="1:15" hidden="1" x14ac:dyDescent="0.25">
      <c r="A332" t="s">
        <v>175</v>
      </c>
      <c r="B332" t="s">
        <v>238</v>
      </c>
      <c r="C332" t="s">
        <v>9</v>
      </c>
      <c r="E332" t="s">
        <v>54</v>
      </c>
      <c r="F332">
        <v>100</v>
      </c>
      <c r="G332">
        <f>_xlfn.XLOOKUP(Tabuľka5[[#This Row],[Položka]],cennik[Položka],cennik[Cena mj bez DPH])</f>
        <v>0</v>
      </c>
      <c r="H332">
        <f>Tabuľka5[[#This Row],[množstvo]]*Tabuľka5[[#This Row],[cena MJ bez DPH]]</f>
        <v>0</v>
      </c>
      <c r="J332">
        <f>_xlfn.XLOOKUP(Tabuľka5[[#This Row],[Položka]],cennik[Položka],cennik[Cena mj s DPH])</f>
        <v>0</v>
      </c>
      <c r="K332">
        <f>Tabuľka5[[#This Row],[množstvo]]*Tabuľka5[[#This Row],[cena MJ s DPH]]</f>
        <v>0</v>
      </c>
      <c r="L332">
        <v>52757056</v>
      </c>
      <c r="M332" t="s">
        <v>316</v>
      </c>
      <c r="N332" t="s">
        <v>287</v>
      </c>
      <c r="O332" t="s">
        <v>308</v>
      </c>
    </row>
    <row r="333" spans="1:15" hidden="1" x14ac:dyDescent="0.25">
      <c r="A333" t="s">
        <v>175</v>
      </c>
      <c r="B333" t="s">
        <v>239</v>
      </c>
      <c r="C333" t="s">
        <v>9</v>
      </c>
      <c r="E333" t="s">
        <v>54</v>
      </c>
      <c r="F333">
        <v>50</v>
      </c>
      <c r="G333">
        <f>_xlfn.XLOOKUP(Tabuľka5[[#This Row],[Položka]],cennik[Položka],cennik[Cena mj bez DPH])</f>
        <v>0</v>
      </c>
      <c r="H333">
        <f>Tabuľka5[[#This Row],[množstvo]]*Tabuľka5[[#This Row],[cena MJ bez DPH]]</f>
        <v>0</v>
      </c>
      <c r="J333">
        <f>_xlfn.XLOOKUP(Tabuľka5[[#This Row],[Položka]],cennik[Položka],cennik[Cena mj s DPH])</f>
        <v>0</v>
      </c>
      <c r="K333">
        <f>Tabuľka5[[#This Row],[množstvo]]*Tabuľka5[[#This Row],[cena MJ s DPH]]</f>
        <v>0</v>
      </c>
      <c r="L333">
        <v>52757056</v>
      </c>
      <c r="M333" t="s">
        <v>316</v>
      </c>
      <c r="N333" t="s">
        <v>287</v>
      </c>
      <c r="O333" t="s">
        <v>308</v>
      </c>
    </row>
    <row r="334" spans="1:15" hidden="1" x14ac:dyDescent="0.25">
      <c r="A334" t="s">
        <v>175</v>
      </c>
      <c r="B334" t="s">
        <v>241</v>
      </c>
      <c r="C334" t="s">
        <v>9</v>
      </c>
      <c r="E334" t="s">
        <v>54</v>
      </c>
      <c r="F334">
        <v>100</v>
      </c>
      <c r="G334">
        <f>_xlfn.XLOOKUP(Tabuľka5[[#This Row],[Položka]],cennik[Položka],cennik[Cena mj bez DPH])</f>
        <v>0</v>
      </c>
      <c r="H334">
        <f>Tabuľka5[[#This Row],[množstvo]]*Tabuľka5[[#This Row],[cena MJ bez DPH]]</f>
        <v>0</v>
      </c>
      <c r="J334">
        <f>_xlfn.XLOOKUP(Tabuľka5[[#This Row],[Položka]],cennik[Položka],cennik[Cena mj s DPH])</f>
        <v>0</v>
      </c>
      <c r="K334">
        <f>Tabuľka5[[#This Row],[množstvo]]*Tabuľka5[[#This Row],[cena MJ s DPH]]</f>
        <v>0</v>
      </c>
      <c r="L334">
        <v>52757056</v>
      </c>
      <c r="M334" t="s">
        <v>316</v>
      </c>
      <c r="N334" t="s">
        <v>287</v>
      </c>
      <c r="O334" t="s">
        <v>308</v>
      </c>
    </row>
    <row r="335" spans="1:15" hidden="1" x14ac:dyDescent="0.25">
      <c r="A335" t="s">
        <v>175</v>
      </c>
      <c r="B335" t="s">
        <v>244</v>
      </c>
      <c r="C335" t="s">
        <v>9</v>
      </c>
      <c r="E335" t="s">
        <v>54</v>
      </c>
      <c r="F335">
        <v>100</v>
      </c>
      <c r="G335">
        <f>_xlfn.XLOOKUP(Tabuľka5[[#This Row],[Položka]],cennik[Položka],cennik[Cena mj bez DPH])</f>
        <v>0</v>
      </c>
      <c r="H335">
        <f>Tabuľka5[[#This Row],[množstvo]]*Tabuľka5[[#This Row],[cena MJ bez DPH]]</f>
        <v>0</v>
      </c>
      <c r="J335">
        <f>_xlfn.XLOOKUP(Tabuľka5[[#This Row],[Položka]],cennik[Položka],cennik[Cena mj s DPH])</f>
        <v>0</v>
      </c>
      <c r="K335">
        <f>Tabuľka5[[#This Row],[množstvo]]*Tabuľka5[[#This Row],[cena MJ s DPH]]</f>
        <v>0</v>
      </c>
      <c r="L335">
        <v>52757056</v>
      </c>
      <c r="M335" t="s">
        <v>316</v>
      </c>
      <c r="N335" t="s">
        <v>287</v>
      </c>
      <c r="O335" t="s">
        <v>308</v>
      </c>
    </row>
    <row r="336" spans="1:15" hidden="1" x14ac:dyDescent="0.25">
      <c r="A336" t="s">
        <v>175</v>
      </c>
      <c r="B336" t="s">
        <v>245</v>
      </c>
      <c r="C336" t="s">
        <v>9</v>
      </c>
      <c r="E336" t="s">
        <v>51</v>
      </c>
      <c r="F336">
        <v>50</v>
      </c>
      <c r="G336">
        <f>_xlfn.XLOOKUP(Tabuľka5[[#This Row],[Položka]],cennik[Položka],cennik[Cena mj bez DPH])</f>
        <v>0</v>
      </c>
      <c r="H336">
        <f>Tabuľka5[[#This Row],[množstvo]]*Tabuľka5[[#This Row],[cena MJ bez DPH]]</f>
        <v>0</v>
      </c>
      <c r="J336">
        <f>_xlfn.XLOOKUP(Tabuľka5[[#This Row],[Položka]],cennik[Položka],cennik[Cena mj s DPH])</f>
        <v>0</v>
      </c>
      <c r="K336">
        <f>Tabuľka5[[#This Row],[množstvo]]*Tabuľka5[[#This Row],[cena MJ s DPH]]</f>
        <v>0</v>
      </c>
      <c r="L336">
        <v>52757056</v>
      </c>
      <c r="M336" t="s">
        <v>316</v>
      </c>
      <c r="N336" t="s">
        <v>287</v>
      </c>
      <c r="O336" t="s">
        <v>308</v>
      </c>
    </row>
    <row r="337" spans="1:15" hidden="1" x14ac:dyDescent="0.25">
      <c r="A337" t="s">
        <v>175</v>
      </c>
      <c r="B337" t="s">
        <v>254</v>
      </c>
      <c r="C337" t="s">
        <v>9</v>
      </c>
      <c r="E337" t="s">
        <v>54</v>
      </c>
      <c r="F337">
        <v>100</v>
      </c>
      <c r="G337">
        <f>_xlfn.XLOOKUP(Tabuľka5[[#This Row],[Položka]],cennik[Položka],cennik[Cena mj bez DPH])</f>
        <v>0</v>
      </c>
      <c r="H337">
        <f>Tabuľka5[[#This Row],[množstvo]]*Tabuľka5[[#This Row],[cena MJ bez DPH]]</f>
        <v>0</v>
      </c>
      <c r="J337">
        <f>_xlfn.XLOOKUP(Tabuľka5[[#This Row],[Položka]],cennik[Položka],cennik[Cena mj s DPH])</f>
        <v>0</v>
      </c>
      <c r="K337">
        <f>Tabuľka5[[#This Row],[množstvo]]*Tabuľka5[[#This Row],[cena MJ s DPH]]</f>
        <v>0</v>
      </c>
      <c r="L337">
        <v>52757056</v>
      </c>
      <c r="M337" t="s">
        <v>316</v>
      </c>
      <c r="N337" t="s">
        <v>287</v>
      </c>
      <c r="O337" t="s">
        <v>308</v>
      </c>
    </row>
    <row r="338" spans="1:15" hidden="1" x14ac:dyDescent="0.25">
      <c r="A338" t="s">
        <v>175</v>
      </c>
      <c r="B338" t="s">
        <v>258</v>
      </c>
      <c r="C338" t="s">
        <v>9</v>
      </c>
      <c r="E338" t="s">
        <v>54</v>
      </c>
      <c r="F338">
        <v>25</v>
      </c>
      <c r="G338">
        <f>_xlfn.XLOOKUP(Tabuľka5[[#This Row],[Položka]],cennik[Položka],cennik[Cena mj bez DPH])</f>
        <v>0</v>
      </c>
      <c r="H338">
        <f>Tabuľka5[[#This Row],[množstvo]]*Tabuľka5[[#This Row],[cena MJ bez DPH]]</f>
        <v>0</v>
      </c>
      <c r="J338">
        <f>_xlfn.XLOOKUP(Tabuľka5[[#This Row],[Položka]],cennik[Položka],cennik[Cena mj s DPH])</f>
        <v>0</v>
      </c>
      <c r="K338">
        <f>Tabuľka5[[#This Row],[množstvo]]*Tabuľka5[[#This Row],[cena MJ s DPH]]</f>
        <v>0</v>
      </c>
      <c r="L338">
        <v>52757056</v>
      </c>
      <c r="M338" t="s">
        <v>316</v>
      </c>
      <c r="N338" t="s">
        <v>287</v>
      </c>
      <c r="O338" t="s">
        <v>308</v>
      </c>
    </row>
    <row r="339" spans="1:15" hidden="1" x14ac:dyDescent="0.25">
      <c r="A339" t="s">
        <v>175</v>
      </c>
      <c r="B339" t="s">
        <v>260</v>
      </c>
      <c r="C339" t="s">
        <v>9</v>
      </c>
      <c r="E339" t="s">
        <v>54</v>
      </c>
      <c r="F339">
        <v>150</v>
      </c>
      <c r="G339">
        <f>_xlfn.XLOOKUP(Tabuľka5[[#This Row],[Položka]],cennik[Položka],cennik[Cena mj bez DPH])</f>
        <v>0</v>
      </c>
      <c r="H339">
        <f>Tabuľka5[[#This Row],[množstvo]]*Tabuľka5[[#This Row],[cena MJ bez DPH]]</f>
        <v>0</v>
      </c>
      <c r="J339">
        <f>_xlfn.XLOOKUP(Tabuľka5[[#This Row],[Položka]],cennik[Položka],cennik[Cena mj s DPH])</f>
        <v>0</v>
      </c>
      <c r="K339">
        <f>Tabuľka5[[#This Row],[množstvo]]*Tabuľka5[[#This Row],[cena MJ s DPH]]</f>
        <v>0</v>
      </c>
      <c r="L339">
        <v>52757056</v>
      </c>
      <c r="M339" t="s">
        <v>316</v>
      </c>
      <c r="N339" t="s">
        <v>287</v>
      </c>
      <c r="O339" t="s">
        <v>308</v>
      </c>
    </row>
    <row r="340" spans="1:15" hidden="1" x14ac:dyDescent="0.25">
      <c r="A340" t="s">
        <v>175</v>
      </c>
      <c r="B340" t="s">
        <v>262</v>
      </c>
      <c r="C340" t="s">
        <v>9</v>
      </c>
      <c r="E340" t="s">
        <v>51</v>
      </c>
      <c r="F340">
        <v>50</v>
      </c>
      <c r="G340">
        <f>_xlfn.XLOOKUP(Tabuľka5[[#This Row],[Položka]],cennik[Položka],cennik[Cena mj bez DPH])</f>
        <v>0</v>
      </c>
      <c r="H340">
        <f>Tabuľka5[[#This Row],[množstvo]]*Tabuľka5[[#This Row],[cena MJ bez DPH]]</f>
        <v>0</v>
      </c>
      <c r="J340">
        <f>_xlfn.XLOOKUP(Tabuľka5[[#This Row],[Položka]],cennik[Položka],cennik[Cena mj s DPH])</f>
        <v>0</v>
      </c>
      <c r="K340">
        <f>Tabuľka5[[#This Row],[množstvo]]*Tabuľka5[[#This Row],[cena MJ s DPH]]</f>
        <v>0</v>
      </c>
      <c r="L340">
        <v>52757056</v>
      </c>
      <c r="M340" t="s">
        <v>316</v>
      </c>
      <c r="N340" t="s">
        <v>287</v>
      </c>
      <c r="O340" t="s">
        <v>308</v>
      </c>
    </row>
    <row r="341" spans="1:15" hidden="1" x14ac:dyDescent="0.25">
      <c r="A341" t="s">
        <v>175</v>
      </c>
      <c r="B341" t="s">
        <v>268</v>
      </c>
      <c r="C341" t="s">
        <v>9</v>
      </c>
      <c r="E341" t="s">
        <v>54</v>
      </c>
      <c r="F341">
        <v>100</v>
      </c>
      <c r="G341">
        <f>_xlfn.XLOOKUP(Tabuľka5[[#This Row],[Položka]],cennik[Položka],cennik[Cena mj bez DPH])</f>
        <v>0</v>
      </c>
      <c r="H341">
        <f>Tabuľka5[[#This Row],[množstvo]]*Tabuľka5[[#This Row],[cena MJ bez DPH]]</f>
        <v>0</v>
      </c>
      <c r="J341">
        <f>_xlfn.XLOOKUP(Tabuľka5[[#This Row],[Položka]],cennik[Položka],cennik[Cena mj s DPH])</f>
        <v>0</v>
      </c>
      <c r="K341">
        <f>Tabuľka5[[#This Row],[množstvo]]*Tabuľka5[[#This Row],[cena MJ s DPH]]</f>
        <v>0</v>
      </c>
      <c r="L341">
        <v>52757056</v>
      </c>
      <c r="M341" t="s">
        <v>316</v>
      </c>
      <c r="N341" t="s">
        <v>287</v>
      </c>
      <c r="O341" t="s">
        <v>308</v>
      </c>
    </row>
    <row r="342" spans="1:15" hidden="1" x14ac:dyDescent="0.25">
      <c r="A342" t="s">
        <v>175</v>
      </c>
      <c r="B342" t="s">
        <v>269</v>
      </c>
      <c r="C342" t="s">
        <v>9</v>
      </c>
      <c r="E342" t="s">
        <v>54</v>
      </c>
      <c r="F342">
        <v>50</v>
      </c>
      <c r="G342">
        <f>_xlfn.XLOOKUP(Tabuľka5[[#This Row],[Položka]],cennik[Položka],cennik[Cena mj bez DPH])</f>
        <v>0</v>
      </c>
      <c r="H342">
        <f>Tabuľka5[[#This Row],[množstvo]]*Tabuľka5[[#This Row],[cena MJ bez DPH]]</f>
        <v>0</v>
      </c>
      <c r="J342">
        <f>_xlfn.XLOOKUP(Tabuľka5[[#This Row],[Položka]],cennik[Položka],cennik[Cena mj s DPH])</f>
        <v>0</v>
      </c>
      <c r="K342">
        <f>Tabuľka5[[#This Row],[množstvo]]*Tabuľka5[[#This Row],[cena MJ s DPH]]</f>
        <v>0</v>
      </c>
      <c r="L342">
        <v>52757056</v>
      </c>
      <c r="M342" t="s">
        <v>316</v>
      </c>
      <c r="N342" t="s">
        <v>287</v>
      </c>
      <c r="O342" t="s">
        <v>308</v>
      </c>
    </row>
    <row r="343" spans="1:15" hidden="1" x14ac:dyDescent="0.25">
      <c r="A343" t="s">
        <v>7</v>
      </c>
      <c r="B343" t="s">
        <v>43</v>
      </c>
      <c r="C343" t="s">
        <v>9</v>
      </c>
      <c r="E343" t="s">
        <v>44</v>
      </c>
      <c r="F343">
        <v>1500</v>
      </c>
      <c r="G343">
        <f>_xlfn.XLOOKUP(Tabuľka5[[#This Row],[Položka]],cennik[Položka],cennik[Cena mj bez DPH])</f>
        <v>0</v>
      </c>
      <c r="H343">
        <f>Tabuľka5[[#This Row],[množstvo]]*Tabuľka5[[#This Row],[cena MJ bez DPH]]</f>
        <v>0</v>
      </c>
      <c r="J343">
        <f>_xlfn.XLOOKUP(Tabuľka5[[#This Row],[Položka]],cennik[Položka],cennik[Cena mj s DPH])</f>
        <v>0</v>
      </c>
      <c r="K343">
        <f>Tabuľka5[[#This Row],[množstvo]]*Tabuľka5[[#This Row],[cena MJ s DPH]]</f>
        <v>0</v>
      </c>
      <c r="L343">
        <v>161136</v>
      </c>
      <c r="M343" t="s">
        <v>337</v>
      </c>
      <c r="N343" t="s">
        <v>289</v>
      </c>
      <c r="O343" t="s">
        <v>325</v>
      </c>
    </row>
    <row r="344" spans="1:15" hidden="1" x14ac:dyDescent="0.25">
      <c r="A344" t="s">
        <v>45</v>
      </c>
      <c r="B344" t="s">
        <v>46</v>
      </c>
      <c r="C344" t="s">
        <v>15</v>
      </c>
      <c r="E344" t="s">
        <v>47</v>
      </c>
      <c r="F344">
        <v>0</v>
      </c>
      <c r="G344">
        <f>_xlfn.XLOOKUP(Tabuľka5[[#This Row],[Položka]],cennik[Položka],cennik[Cena mj bez DPH])</f>
        <v>0</v>
      </c>
      <c r="H344">
        <f>Tabuľka5[[#This Row],[množstvo]]*Tabuľka5[[#This Row],[cena MJ bez DPH]]</f>
        <v>0</v>
      </c>
      <c r="J344">
        <f>_xlfn.XLOOKUP(Tabuľka5[[#This Row],[Položka]],cennik[Položka],cennik[Cena mj s DPH])</f>
        <v>0</v>
      </c>
      <c r="K344">
        <f>Tabuľka5[[#This Row],[množstvo]]*Tabuľka5[[#This Row],[cena MJ s DPH]]</f>
        <v>0</v>
      </c>
      <c r="L344">
        <v>161136</v>
      </c>
      <c r="M344" t="s">
        <v>337</v>
      </c>
      <c r="N344" t="s">
        <v>289</v>
      </c>
      <c r="O344" t="s">
        <v>325</v>
      </c>
    </row>
    <row r="345" spans="1:15" hidden="1" x14ac:dyDescent="0.25">
      <c r="A345" t="s">
        <v>45</v>
      </c>
      <c r="B345" t="s">
        <v>48</v>
      </c>
      <c r="C345" t="s">
        <v>15</v>
      </c>
      <c r="E345" t="s">
        <v>47</v>
      </c>
      <c r="F345">
        <v>1000</v>
      </c>
      <c r="G345">
        <f>_xlfn.XLOOKUP(Tabuľka5[[#This Row],[Položka]],cennik[Položka],cennik[Cena mj bez DPH])</f>
        <v>0</v>
      </c>
      <c r="H345">
        <f>Tabuľka5[[#This Row],[množstvo]]*Tabuľka5[[#This Row],[cena MJ bez DPH]]</f>
        <v>0</v>
      </c>
      <c r="J345">
        <f>_xlfn.XLOOKUP(Tabuľka5[[#This Row],[Položka]],cennik[Položka],cennik[Cena mj s DPH])</f>
        <v>0</v>
      </c>
      <c r="K345">
        <f>Tabuľka5[[#This Row],[množstvo]]*Tabuľka5[[#This Row],[cena MJ s DPH]]</f>
        <v>0</v>
      </c>
      <c r="L345">
        <v>161136</v>
      </c>
      <c r="M345" t="s">
        <v>337</v>
      </c>
      <c r="N345" t="s">
        <v>289</v>
      </c>
      <c r="O345" t="s">
        <v>325</v>
      </c>
    </row>
    <row r="346" spans="1:15" hidden="1" x14ac:dyDescent="0.25">
      <c r="A346" t="s">
        <v>49</v>
      </c>
      <c r="B346" t="s">
        <v>50</v>
      </c>
      <c r="C346" t="s">
        <v>9</v>
      </c>
      <c r="E346" t="s">
        <v>51</v>
      </c>
      <c r="F346">
        <v>200</v>
      </c>
      <c r="G346">
        <f>_xlfn.XLOOKUP(Tabuľka5[[#This Row],[Položka]],cennik[Položka],cennik[Cena mj bez DPH])</f>
        <v>0</v>
      </c>
      <c r="H346">
        <f>Tabuľka5[[#This Row],[množstvo]]*Tabuľka5[[#This Row],[cena MJ bez DPH]]</f>
        <v>0</v>
      </c>
      <c r="J346">
        <f>_xlfn.XLOOKUP(Tabuľka5[[#This Row],[Položka]],cennik[Položka],cennik[Cena mj s DPH])</f>
        <v>0</v>
      </c>
      <c r="K346">
        <f>Tabuľka5[[#This Row],[množstvo]]*Tabuľka5[[#This Row],[cena MJ s DPH]]</f>
        <v>0</v>
      </c>
      <c r="L346">
        <v>161136</v>
      </c>
      <c r="M346" t="s">
        <v>337</v>
      </c>
      <c r="N346" t="s">
        <v>289</v>
      </c>
      <c r="O346" t="s">
        <v>325</v>
      </c>
    </row>
    <row r="347" spans="1:15" hidden="1" x14ac:dyDescent="0.25">
      <c r="A347" t="s">
        <v>49</v>
      </c>
      <c r="B347" t="s">
        <v>52</v>
      </c>
      <c r="C347" t="s">
        <v>9</v>
      </c>
      <c r="E347" t="s">
        <v>51</v>
      </c>
      <c r="F347">
        <v>0</v>
      </c>
      <c r="G347">
        <f>_xlfn.XLOOKUP(Tabuľka5[[#This Row],[Položka]],cennik[Položka],cennik[Cena mj bez DPH])</f>
        <v>0</v>
      </c>
      <c r="H347">
        <f>Tabuľka5[[#This Row],[množstvo]]*Tabuľka5[[#This Row],[cena MJ bez DPH]]</f>
        <v>0</v>
      </c>
      <c r="J347">
        <f>_xlfn.XLOOKUP(Tabuľka5[[#This Row],[Položka]],cennik[Položka],cennik[Cena mj s DPH])</f>
        <v>0</v>
      </c>
      <c r="K347">
        <f>Tabuľka5[[#This Row],[množstvo]]*Tabuľka5[[#This Row],[cena MJ s DPH]]</f>
        <v>0</v>
      </c>
      <c r="L347">
        <v>161136</v>
      </c>
      <c r="M347" t="s">
        <v>337</v>
      </c>
      <c r="N347" t="s">
        <v>289</v>
      </c>
      <c r="O347" t="s">
        <v>325</v>
      </c>
    </row>
    <row r="348" spans="1:15" hidden="1" x14ac:dyDescent="0.25">
      <c r="A348" t="s">
        <v>49</v>
      </c>
      <c r="B348" t="s">
        <v>53</v>
      </c>
      <c r="C348" t="s">
        <v>9</v>
      </c>
      <c r="E348" t="s">
        <v>54</v>
      </c>
      <c r="F348">
        <v>0</v>
      </c>
      <c r="G348">
        <f>_xlfn.XLOOKUP(Tabuľka5[[#This Row],[Položka]],cennik[Položka],cennik[Cena mj bez DPH])</f>
        <v>0</v>
      </c>
      <c r="H348">
        <f>Tabuľka5[[#This Row],[množstvo]]*Tabuľka5[[#This Row],[cena MJ bez DPH]]</f>
        <v>0</v>
      </c>
      <c r="J348">
        <f>_xlfn.XLOOKUP(Tabuľka5[[#This Row],[Položka]],cennik[Položka],cennik[Cena mj s DPH])</f>
        <v>0</v>
      </c>
      <c r="K348">
        <f>Tabuľka5[[#This Row],[množstvo]]*Tabuľka5[[#This Row],[cena MJ s DPH]]</f>
        <v>0</v>
      </c>
      <c r="L348">
        <v>161136</v>
      </c>
      <c r="M348" t="s">
        <v>337</v>
      </c>
      <c r="N348" t="s">
        <v>289</v>
      </c>
      <c r="O348" t="s">
        <v>325</v>
      </c>
    </row>
    <row r="349" spans="1:15" hidden="1" x14ac:dyDescent="0.25">
      <c r="A349" t="s">
        <v>49</v>
      </c>
      <c r="B349" t="s">
        <v>55</v>
      </c>
      <c r="C349" t="s">
        <v>9</v>
      </c>
      <c r="E349" t="s">
        <v>51</v>
      </c>
      <c r="F349">
        <v>200</v>
      </c>
      <c r="G349">
        <f>_xlfn.XLOOKUP(Tabuľka5[[#This Row],[Položka]],cennik[Položka],cennik[Cena mj bez DPH])</f>
        <v>0</v>
      </c>
      <c r="H349">
        <f>Tabuľka5[[#This Row],[množstvo]]*Tabuľka5[[#This Row],[cena MJ bez DPH]]</f>
        <v>0</v>
      </c>
      <c r="J349">
        <f>_xlfn.XLOOKUP(Tabuľka5[[#This Row],[Položka]],cennik[Položka],cennik[Cena mj s DPH])</f>
        <v>0</v>
      </c>
      <c r="K349">
        <f>Tabuľka5[[#This Row],[množstvo]]*Tabuľka5[[#This Row],[cena MJ s DPH]]</f>
        <v>0</v>
      </c>
      <c r="L349">
        <v>161136</v>
      </c>
      <c r="M349" t="s">
        <v>337</v>
      </c>
      <c r="N349" t="s">
        <v>289</v>
      </c>
      <c r="O349" t="s">
        <v>325</v>
      </c>
    </row>
    <row r="350" spans="1:15" hidden="1" x14ac:dyDescent="0.25">
      <c r="A350" t="s">
        <v>49</v>
      </c>
      <c r="B350" t="s">
        <v>56</v>
      </c>
      <c r="C350" t="s">
        <v>9</v>
      </c>
      <c r="E350" t="s">
        <v>54</v>
      </c>
      <c r="F350">
        <v>0</v>
      </c>
      <c r="G350">
        <f>_xlfn.XLOOKUP(Tabuľka5[[#This Row],[Položka]],cennik[Položka],cennik[Cena mj bez DPH])</f>
        <v>0</v>
      </c>
      <c r="H350">
        <f>Tabuľka5[[#This Row],[množstvo]]*Tabuľka5[[#This Row],[cena MJ bez DPH]]</f>
        <v>0</v>
      </c>
      <c r="J350">
        <f>_xlfn.XLOOKUP(Tabuľka5[[#This Row],[Položka]],cennik[Položka],cennik[Cena mj s DPH])</f>
        <v>0</v>
      </c>
      <c r="K350">
        <f>Tabuľka5[[#This Row],[množstvo]]*Tabuľka5[[#This Row],[cena MJ s DPH]]</f>
        <v>0</v>
      </c>
      <c r="L350">
        <v>161136</v>
      </c>
      <c r="M350" t="s">
        <v>337</v>
      </c>
      <c r="N350" t="s">
        <v>289</v>
      </c>
      <c r="O350" t="s">
        <v>325</v>
      </c>
    </row>
    <row r="351" spans="1:15" hidden="1" x14ac:dyDescent="0.25">
      <c r="A351" t="s">
        <v>49</v>
      </c>
      <c r="B351" t="s">
        <v>57</v>
      </c>
      <c r="C351" t="s">
        <v>9</v>
      </c>
      <c r="E351" t="s">
        <v>51</v>
      </c>
      <c r="F351">
        <v>0</v>
      </c>
      <c r="G351">
        <f>_xlfn.XLOOKUP(Tabuľka5[[#This Row],[Položka]],cennik[Položka],cennik[Cena mj bez DPH])</f>
        <v>0</v>
      </c>
      <c r="H351">
        <f>Tabuľka5[[#This Row],[množstvo]]*Tabuľka5[[#This Row],[cena MJ bez DPH]]</f>
        <v>0</v>
      </c>
      <c r="J351">
        <f>_xlfn.XLOOKUP(Tabuľka5[[#This Row],[Položka]],cennik[Položka],cennik[Cena mj s DPH])</f>
        <v>0</v>
      </c>
      <c r="K351">
        <f>Tabuľka5[[#This Row],[množstvo]]*Tabuľka5[[#This Row],[cena MJ s DPH]]</f>
        <v>0</v>
      </c>
      <c r="L351">
        <v>161136</v>
      </c>
      <c r="M351" t="s">
        <v>337</v>
      </c>
      <c r="N351" t="s">
        <v>289</v>
      </c>
      <c r="O351" t="s">
        <v>325</v>
      </c>
    </row>
    <row r="352" spans="1:15" hidden="1" x14ac:dyDescent="0.25">
      <c r="A352" t="s">
        <v>49</v>
      </c>
      <c r="B352" t="s">
        <v>58</v>
      </c>
      <c r="C352" t="s">
        <v>9</v>
      </c>
      <c r="E352" t="s">
        <v>51</v>
      </c>
      <c r="F352">
        <v>0</v>
      </c>
      <c r="G352">
        <f>_xlfn.XLOOKUP(Tabuľka5[[#This Row],[Položka]],cennik[Položka],cennik[Cena mj bez DPH])</f>
        <v>0</v>
      </c>
      <c r="H352">
        <f>Tabuľka5[[#This Row],[množstvo]]*Tabuľka5[[#This Row],[cena MJ bez DPH]]</f>
        <v>0</v>
      </c>
      <c r="J352">
        <f>_xlfn.XLOOKUP(Tabuľka5[[#This Row],[Položka]],cennik[Položka],cennik[Cena mj s DPH])</f>
        <v>0</v>
      </c>
      <c r="K352">
        <f>Tabuľka5[[#This Row],[množstvo]]*Tabuľka5[[#This Row],[cena MJ s DPH]]</f>
        <v>0</v>
      </c>
      <c r="L352">
        <v>161136</v>
      </c>
      <c r="M352" t="s">
        <v>337</v>
      </c>
      <c r="N352" t="s">
        <v>289</v>
      </c>
      <c r="O352" t="s">
        <v>325</v>
      </c>
    </row>
    <row r="353" spans="1:15" hidden="1" x14ac:dyDescent="0.25">
      <c r="A353" t="s">
        <v>49</v>
      </c>
      <c r="B353" t="s">
        <v>59</v>
      </c>
      <c r="C353" t="s">
        <v>9</v>
      </c>
      <c r="E353" t="s">
        <v>51</v>
      </c>
      <c r="F353">
        <v>0</v>
      </c>
      <c r="G353">
        <f>_xlfn.XLOOKUP(Tabuľka5[[#This Row],[Položka]],cennik[Položka],cennik[Cena mj bez DPH])</f>
        <v>0</v>
      </c>
      <c r="H353">
        <f>Tabuľka5[[#This Row],[množstvo]]*Tabuľka5[[#This Row],[cena MJ bez DPH]]</f>
        <v>0</v>
      </c>
      <c r="J353">
        <f>_xlfn.XLOOKUP(Tabuľka5[[#This Row],[Položka]],cennik[Položka],cennik[Cena mj s DPH])</f>
        <v>0</v>
      </c>
      <c r="K353">
        <f>Tabuľka5[[#This Row],[množstvo]]*Tabuľka5[[#This Row],[cena MJ s DPH]]</f>
        <v>0</v>
      </c>
      <c r="L353">
        <v>161136</v>
      </c>
      <c r="M353" t="s">
        <v>337</v>
      </c>
      <c r="N353" t="s">
        <v>289</v>
      </c>
      <c r="O353" t="s">
        <v>325</v>
      </c>
    </row>
    <row r="354" spans="1:15" hidden="1" x14ac:dyDescent="0.25">
      <c r="A354" t="s">
        <v>49</v>
      </c>
      <c r="B354" t="s">
        <v>60</v>
      </c>
      <c r="C354" t="s">
        <v>9</v>
      </c>
      <c r="E354" t="s">
        <v>51</v>
      </c>
      <c r="F354">
        <v>325</v>
      </c>
      <c r="G354">
        <f>_xlfn.XLOOKUP(Tabuľka5[[#This Row],[Položka]],cennik[Položka],cennik[Cena mj bez DPH])</f>
        <v>0</v>
      </c>
      <c r="H354">
        <f>Tabuľka5[[#This Row],[množstvo]]*Tabuľka5[[#This Row],[cena MJ bez DPH]]</f>
        <v>0</v>
      </c>
      <c r="J354">
        <f>_xlfn.XLOOKUP(Tabuľka5[[#This Row],[Položka]],cennik[Položka],cennik[Cena mj s DPH])</f>
        <v>0</v>
      </c>
      <c r="K354">
        <f>Tabuľka5[[#This Row],[množstvo]]*Tabuľka5[[#This Row],[cena MJ s DPH]]</f>
        <v>0</v>
      </c>
      <c r="L354">
        <v>161136</v>
      </c>
      <c r="M354" t="s">
        <v>337</v>
      </c>
      <c r="N354" t="s">
        <v>289</v>
      </c>
      <c r="O354" t="s">
        <v>325</v>
      </c>
    </row>
    <row r="355" spans="1:15" hidden="1" x14ac:dyDescent="0.25">
      <c r="A355" t="s">
        <v>49</v>
      </c>
      <c r="B355" t="s">
        <v>61</v>
      </c>
      <c r="C355" t="s">
        <v>9</v>
      </c>
      <c r="E355" t="s">
        <v>54</v>
      </c>
      <c r="F355">
        <v>0</v>
      </c>
      <c r="G355">
        <f>_xlfn.XLOOKUP(Tabuľka5[[#This Row],[Položka]],cennik[Položka],cennik[Cena mj bez DPH])</f>
        <v>0</v>
      </c>
      <c r="H355">
        <f>Tabuľka5[[#This Row],[množstvo]]*Tabuľka5[[#This Row],[cena MJ bez DPH]]</f>
        <v>0</v>
      </c>
      <c r="J355">
        <f>_xlfn.XLOOKUP(Tabuľka5[[#This Row],[Položka]],cennik[Položka],cennik[Cena mj s DPH])</f>
        <v>0</v>
      </c>
      <c r="K355">
        <f>Tabuľka5[[#This Row],[množstvo]]*Tabuľka5[[#This Row],[cena MJ s DPH]]</f>
        <v>0</v>
      </c>
      <c r="L355">
        <v>161136</v>
      </c>
      <c r="M355" t="s">
        <v>337</v>
      </c>
      <c r="N355" t="s">
        <v>289</v>
      </c>
      <c r="O355" t="s">
        <v>325</v>
      </c>
    </row>
    <row r="356" spans="1:15" hidden="1" x14ac:dyDescent="0.25">
      <c r="A356" t="s">
        <v>90</v>
      </c>
      <c r="B356" t="s">
        <v>94</v>
      </c>
      <c r="C356" t="s">
        <v>92</v>
      </c>
      <c r="D356" t="s">
        <v>95</v>
      </c>
      <c r="E356" t="s">
        <v>44</v>
      </c>
      <c r="F356">
        <v>135</v>
      </c>
      <c r="G356">
        <f>_xlfn.XLOOKUP(Tabuľka5[[#This Row],[Položka]],cennik[Položka],cennik[Cena mj bez DPH])</f>
        <v>0</v>
      </c>
      <c r="H356">
        <f>Tabuľka5[[#This Row],[množstvo]]*Tabuľka5[[#This Row],[cena MJ bez DPH]]</f>
        <v>0</v>
      </c>
      <c r="J356">
        <f>_xlfn.XLOOKUP(Tabuľka5[[#This Row],[Položka]],cennik[Položka],cennik[Cena mj s DPH])</f>
        <v>0</v>
      </c>
      <c r="K356">
        <f>Tabuľka5[[#This Row],[množstvo]]*Tabuľka5[[#This Row],[cena MJ s DPH]]</f>
        <v>0</v>
      </c>
      <c r="L356">
        <v>161136</v>
      </c>
      <c r="M356" t="s">
        <v>337</v>
      </c>
      <c r="N356" t="s">
        <v>289</v>
      </c>
      <c r="O356" t="s">
        <v>325</v>
      </c>
    </row>
    <row r="357" spans="1:15" hidden="1" x14ac:dyDescent="0.25">
      <c r="A357" t="s">
        <v>90</v>
      </c>
      <c r="B357" t="s">
        <v>97</v>
      </c>
      <c r="C357" t="s">
        <v>92</v>
      </c>
      <c r="D357" t="s">
        <v>98</v>
      </c>
      <c r="E357" t="s">
        <v>44</v>
      </c>
      <c r="F357">
        <v>250</v>
      </c>
      <c r="G357">
        <f>_xlfn.XLOOKUP(Tabuľka5[[#This Row],[Položka]],cennik[Položka],cennik[Cena mj bez DPH])</f>
        <v>0</v>
      </c>
      <c r="H357">
        <f>Tabuľka5[[#This Row],[množstvo]]*Tabuľka5[[#This Row],[cena MJ bez DPH]]</f>
        <v>0</v>
      </c>
      <c r="J357">
        <f>_xlfn.XLOOKUP(Tabuľka5[[#This Row],[Položka]],cennik[Položka],cennik[Cena mj s DPH])</f>
        <v>0</v>
      </c>
      <c r="K357">
        <f>Tabuľka5[[#This Row],[množstvo]]*Tabuľka5[[#This Row],[cena MJ s DPH]]</f>
        <v>0</v>
      </c>
      <c r="L357">
        <v>161136</v>
      </c>
      <c r="M357" t="s">
        <v>337</v>
      </c>
      <c r="N357" t="s">
        <v>289</v>
      </c>
      <c r="O357" t="s">
        <v>325</v>
      </c>
    </row>
    <row r="358" spans="1:15" hidden="1" x14ac:dyDescent="0.25">
      <c r="A358" t="s">
        <v>102</v>
      </c>
      <c r="B358" t="s">
        <v>122</v>
      </c>
      <c r="C358" t="s">
        <v>9</v>
      </c>
      <c r="D358" t="s">
        <v>123</v>
      </c>
      <c r="E358" t="s">
        <v>44</v>
      </c>
      <c r="F358">
        <v>40</v>
      </c>
      <c r="G358">
        <f>_xlfn.XLOOKUP(Tabuľka5[[#This Row],[Položka]],cennik[Položka],cennik[Cena mj bez DPH])</f>
        <v>0</v>
      </c>
      <c r="H358">
        <f>Tabuľka5[[#This Row],[množstvo]]*Tabuľka5[[#This Row],[cena MJ bez DPH]]</f>
        <v>0</v>
      </c>
      <c r="J358">
        <f>_xlfn.XLOOKUP(Tabuľka5[[#This Row],[Položka]],cennik[Položka],cennik[Cena mj s DPH])</f>
        <v>0</v>
      </c>
      <c r="K358">
        <f>Tabuľka5[[#This Row],[množstvo]]*Tabuľka5[[#This Row],[cena MJ s DPH]]</f>
        <v>0</v>
      </c>
      <c r="L358">
        <v>161136</v>
      </c>
      <c r="M358" t="s">
        <v>337</v>
      </c>
      <c r="N358" t="s">
        <v>289</v>
      </c>
      <c r="O358" t="s">
        <v>325</v>
      </c>
    </row>
    <row r="359" spans="1:15" hidden="1" x14ac:dyDescent="0.25">
      <c r="A359" t="s">
        <v>102</v>
      </c>
      <c r="B359" t="s">
        <v>139</v>
      </c>
      <c r="C359" t="s">
        <v>9</v>
      </c>
      <c r="D359" t="s">
        <v>140</v>
      </c>
      <c r="E359" t="s">
        <v>44</v>
      </c>
      <c r="F359">
        <v>60</v>
      </c>
      <c r="G359">
        <f>_xlfn.XLOOKUP(Tabuľka5[[#This Row],[Položka]],cennik[Položka],cennik[Cena mj bez DPH])</f>
        <v>0</v>
      </c>
      <c r="H359">
        <f>Tabuľka5[[#This Row],[množstvo]]*Tabuľka5[[#This Row],[cena MJ bez DPH]]</f>
        <v>0</v>
      </c>
      <c r="J359">
        <f>_xlfn.XLOOKUP(Tabuľka5[[#This Row],[Položka]],cennik[Položka],cennik[Cena mj s DPH])</f>
        <v>0</v>
      </c>
      <c r="K359">
        <f>Tabuľka5[[#This Row],[množstvo]]*Tabuľka5[[#This Row],[cena MJ s DPH]]</f>
        <v>0</v>
      </c>
      <c r="L359">
        <v>161136</v>
      </c>
      <c r="M359" t="s">
        <v>337</v>
      </c>
      <c r="N359" t="s">
        <v>289</v>
      </c>
      <c r="O359" t="s">
        <v>325</v>
      </c>
    </row>
    <row r="360" spans="1:15" hidden="1" x14ac:dyDescent="0.25">
      <c r="A360" t="s">
        <v>7</v>
      </c>
      <c r="B360" t="s">
        <v>43</v>
      </c>
      <c r="C360" t="s">
        <v>9</v>
      </c>
      <c r="E360" t="s">
        <v>44</v>
      </c>
      <c r="F360">
        <v>6500</v>
      </c>
      <c r="G360">
        <f>_xlfn.XLOOKUP(Tabuľka5[[#This Row],[Položka]],cennik[Položka],cennik[Cena mj bez DPH])</f>
        <v>0</v>
      </c>
      <c r="H360">
        <f>Tabuľka5[[#This Row],[množstvo]]*Tabuľka5[[#This Row],[cena MJ bez DPH]]</f>
        <v>0</v>
      </c>
      <c r="J360">
        <f>_xlfn.XLOOKUP(Tabuľka5[[#This Row],[Položka]],cennik[Položka],cennik[Cena mj s DPH])</f>
        <v>0</v>
      </c>
      <c r="K360">
        <f>Tabuľka5[[#This Row],[množstvo]]*Tabuľka5[[#This Row],[cena MJ s DPH]]</f>
        <v>0</v>
      </c>
      <c r="L360">
        <v>648124</v>
      </c>
      <c r="M360" t="s">
        <v>320</v>
      </c>
      <c r="N360" t="s">
        <v>289</v>
      </c>
      <c r="O360" t="s">
        <v>308</v>
      </c>
    </row>
    <row r="361" spans="1:15" hidden="1" x14ac:dyDescent="0.25">
      <c r="A361" t="s">
        <v>45</v>
      </c>
      <c r="B361" t="s">
        <v>48</v>
      </c>
      <c r="C361" t="s">
        <v>15</v>
      </c>
      <c r="E361" t="s">
        <v>47</v>
      </c>
      <c r="F361">
        <v>10000</v>
      </c>
      <c r="G361">
        <f>_xlfn.XLOOKUP(Tabuľka5[[#This Row],[Položka]],cennik[Položka],cennik[Cena mj bez DPH])</f>
        <v>0</v>
      </c>
      <c r="H361">
        <f>Tabuľka5[[#This Row],[množstvo]]*Tabuľka5[[#This Row],[cena MJ bez DPH]]</f>
        <v>0</v>
      </c>
      <c r="J361">
        <f>_xlfn.XLOOKUP(Tabuľka5[[#This Row],[Položka]],cennik[Položka],cennik[Cena mj s DPH])</f>
        <v>0</v>
      </c>
      <c r="K361">
        <f>Tabuľka5[[#This Row],[množstvo]]*Tabuľka5[[#This Row],[cena MJ s DPH]]</f>
        <v>0</v>
      </c>
      <c r="L361">
        <v>648124</v>
      </c>
      <c r="M361" t="s">
        <v>320</v>
      </c>
      <c r="N361" t="s">
        <v>289</v>
      </c>
      <c r="O361" t="s">
        <v>308</v>
      </c>
    </row>
    <row r="362" spans="1:15" hidden="1" x14ac:dyDescent="0.25">
      <c r="A362" t="s">
        <v>90</v>
      </c>
      <c r="B362" t="s">
        <v>91</v>
      </c>
      <c r="C362" t="s">
        <v>92</v>
      </c>
      <c r="D362" t="s">
        <v>93</v>
      </c>
      <c r="E362" t="s">
        <v>44</v>
      </c>
      <c r="F362">
        <v>1800</v>
      </c>
      <c r="G362">
        <f>_xlfn.XLOOKUP(Tabuľka5[[#This Row],[Položka]],cennik[Položka],cennik[Cena mj bez DPH])</f>
        <v>0</v>
      </c>
      <c r="H362">
        <f>Tabuľka5[[#This Row],[množstvo]]*Tabuľka5[[#This Row],[cena MJ bez DPH]]</f>
        <v>0</v>
      </c>
      <c r="J362">
        <f>_xlfn.XLOOKUP(Tabuľka5[[#This Row],[Položka]],cennik[Položka],cennik[Cena mj s DPH])</f>
        <v>0</v>
      </c>
      <c r="K362">
        <f>Tabuľka5[[#This Row],[množstvo]]*Tabuľka5[[#This Row],[cena MJ s DPH]]</f>
        <v>0</v>
      </c>
      <c r="L362">
        <v>648124</v>
      </c>
      <c r="M362" t="s">
        <v>320</v>
      </c>
      <c r="N362" t="s">
        <v>289</v>
      </c>
      <c r="O362" t="s">
        <v>308</v>
      </c>
    </row>
    <row r="363" spans="1:15" hidden="1" x14ac:dyDescent="0.25">
      <c r="A363" t="s">
        <v>102</v>
      </c>
      <c r="B363" t="s">
        <v>103</v>
      </c>
      <c r="C363" t="s">
        <v>9</v>
      </c>
      <c r="D363" t="s">
        <v>104</v>
      </c>
      <c r="E363" t="s">
        <v>44</v>
      </c>
      <c r="F363">
        <v>900</v>
      </c>
      <c r="G363">
        <f>_xlfn.XLOOKUP(Tabuľka5[[#This Row],[Položka]],cennik[Položka],cennik[Cena mj bez DPH])</f>
        <v>0</v>
      </c>
      <c r="H363">
        <f>Tabuľka5[[#This Row],[množstvo]]*Tabuľka5[[#This Row],[cena MJ bez DPH]]</f>
        <v>0</v>
      </c>
      <c r="J363">
        <f>_xlfn.XLOOKUP(Tabuľka5[[#This Row],[Položka]],cennik[Položka],cennik[Cena mj s DPH])</f>
        <v>0</v>
      </c>
      <c r="K363">
        <f>Tabuľka5[[#This Row],[množstvo]]*Tabuľka5[[#This Row],[cena MJ s DPH]]</f>
        <v>0</v>
      </c>
      <c r="L363">
        <v>648124</v>
      </c>
      <c r="M363" t="s">
        <v>320</v>
      </c>
      <c r="N363" t="s">
        <v>289</v>
      </c>
      <c r="O363" t="s">
        <v>308</v>
      </c>
    </row>
    <row r="364" spans="1:15" hidden="1" x14ac:dyDescent="0.25">
      <c r="A364" t="s">
        <v>102</v>
      </c>
      <c r="B364" t="s">
        <v>106</v>
      </c>
      <c r="C364" t="s">
        <v>9</v>
      </c>
      <c r="D364" t="s">
        <v>104</v>
      </c>
      <c r="E364" t="s">
        <v>44</v>
      </c>
      <c r="F364">
        <v>20</v>
      </c>
      <c r="G364">
        <f>_xlfn.XLOOKUP(Tabuľka5[[#This Row],[Položka]],cennik[Položka],cennik[Cena mj bez DPH])</f>
        <v>0</v>
      </c>
      <c r="H364">
        <f>Tabuľka5[[#This Row],[množstvo]]*Tabuľka5[[#This Row],[cena MJ bez DPH]]</f>
        <v>0</v>
      </c>
      <c r="J364">
        <f>_xlfn.XLOOKUP(Tabuľka5[[#This Row],[Položka]],cennik[Položka],cennik[Cena mj s DPH])</f>
        <v>0</v>
      </c>
      <c r="K364">
        <f>Tabuľka5[[#This Row],[množstvo]]*Tabuľka5[[#This Row],[cena MJ s DPH]]</f>
        <v>0</v>
      </c>
      <c r="L364">
        <v>648124</v>
      </c>
      <c r="M364" t="s">
        <v>320</v>
      </c>
      <c r="N364" t="s">
        <v>289</v>
      </c>
      <c r="O364" t="s">
        <v>308</v>
      </c>
    </row>
    <row r="365" spans="1:15" hidden="1" x14ac:dyDescent="0.25">
      <c r="A365" t="s">
        <v>102</v>
      </c>
      <c r="B365" t="s">
        <v>122</v>
      </c>
      <c r="C365" t="s">
        <v>9</v>
      </c>
      <c r="D365" t="s">
        <v>123</v>
      </c>
      <c r="E365" t="s">
        <v>44</v>
      </c>
      <c r="F365">
        <v>200</v>
      </c>
      <c r="G365">
        <f>_xlfn.XLOOKUP(Tabuľka5[[#This Row],[Položka]],cennik[Položka],cennik[Cena mj bez DPH])</f>
        <v>0</v>
      </c>
      <c r="H365">
        <f>Tabuľka5[[#This Row],[množstvo]]*Tabuľka5[[#This Row],[cena MJ bez DPH]]</f>
        <v>0</v>
      </c>
      <c r="J365">
        <f>_xlfn.XLOOKUP(Tabuľka5[[#This Row],[Položka]],cennik[Položka],cennik[Cena mj s DPH])</f>
        <v>0</v>
      </c>
      <c r="K365">
        <f>Tabuľka5[[#This Row],[množstvo]]*Tabuľka5[[#This Row],[cena MJ s DPH]]</f>
        <v>0</v>
      </c>
      <c r="L365">
        <v>648124</v>
      </c>
      <c r="M365" t="s">
        <v>320</v>
      </c>
      <c r="N365" t="s">
        <v>289</v>
      </c>
      <c r="O365" t="s">
        <v>308</v>
      </c>
    </row>
    <row r="366" spans="1:15" hidden="1" x14ac:dyDescent="0.25">
      <c r="A366" t="s">
        <v>102</v>
      </c>
      <c r="B366" t="s">
        <v>124</v>
      </c>
      <c r="C366" t="s">
        <v>9</v>
      </c>
      <c r="D366" t="s">
        <v>125</v>
      </c>
      <c r="E366" t="s">
        <v>44</v>
      </c>
      <c r="F366">
        <v>300</v>
      </c>
      <c r="G366">
        <f>_xlfn.XLOOKUP(Tabuľka5[[#This Row],[Položka]],cennik[Položka],cennik[Cena mj bez DPH])</f>
        <v>0</v>
      </c>
      <c r="H366">
        <f>Tabuľka5[[#This Row],[množstvo]]*Tabuľka5[[#This Row],[cena MJ bez DPH]]</f>
        <v>0</v>
      </c>
      <c r="J366">
        <f>_xlfn.XLOOKUP(Tabuľka5[[#This Row],[Položka]],cennik[Položka],cennik[Cena mj s DPH])</f>
        <v>0</v>
      </c>
      <c r="K366">
        <f>Tabuľka5[[#This Row],[množstvo]]*Tabuľka5[[#This Row],[cena MJ s DPH]]</f>
        <v>0</v>
      </c>
      <c r="L366">
        <v>648124</v>
      </c>
      <c r="M366" t="s">
        <v>320</v>
      </c>
      <c r="N366" t="s">
        <v>289</v>
      </c>
      <c r="O366" t="s">
        <v>308</v>
      </c>
    </row>
    <row r="367" spans="1:15" hidden="1" x14ac:dyDescent="0.25">
      <c r="A367" t="s">
        <v>102</v>
      </c>
      <c r="B367" t="s">
        <v>131</v>
      </c>
      <c r="C367" t="s">
        <v>9</v>
      </c>
      <c r="D367" t="s">
        <v>121</v>
      </c>
      <c r="E367" t="s">
        <v>44</v>
      </c>
      <c r="F367">
        <v>450</v>
      </c>
      <c r="G367">
        <f>_xlfn.XLOOKUP(Tabuľka5[[#This Row],[Položka]],cennik[Položka],cennik[Cena mj bez DPH])</f>
        <v>0</v>
      </c>
      <c r="H367">
        <f>Tabuľka5[[#This Row],[množstvo]]*Tabuľka5[[#This Row],[cena MJ bez DPH]]</f>
        <v>0</v>
      </c>
      <c r="J367">
        <f>_xlfn.XLOOKUP(Tabuľka5[[#This Row],[Položka]],cennik[Položka],cennik[Cena mj s DPH])</f>
        <v>0</v>
      </c>
      <c r="K367">
        <f>Tabuľka5[[#This Row],[množstvo]]*Tabuľka5[[#This Row],[cena MJ s DPH]]</f>
        <v>0</v>
      </c>
      <c r="L367">
        <v>648124</v>
      </c>
      <c r="M367" t="s">
        <v>320</v>
      </c>
      <c r="N367" t="s">
        <v>289</v>
      </c>
      <c r="O367" t="s">
        <v>308</v>
      </c>
    </row>
    <row r="368" spans="1:15" hidden="1" x14ac:dyDescent="0.25">
      <c r="A368" t="s">
        <v>102</v>
      </c>
      <c r="B368" t="s">
        <v>145</v>
      </c>
      <c r="C368" t="s">
        <v>9</v>
      </c>
      <c r="E368" t="s">
        <v>44</v>
      </c>
      <c r="F368">
        <v>70</v>
      </c>
      <c r="G368">
        <f>_xlfn.XLOOKUP(Tabuľka5[[#This Row],[Položka]],cennik[Položka],cennik[Cena mj bez DPH])</f>
        <v>0</v>
      </c>
      <c r="H368">
        <f>Tabuľka5[[#This Row],[množstvo]]*Tabuľka5[[#This Row],[cena MJ bez DPH]]</f>
        <v>0</v>
      </c>
      <c r="J368">
        <f>_xlfn.XLOOKUP(Tabuľka5[[#This Row],[Položka]],cennik[Položka],cennik[Cena mj s DPH])</f>
        <v>0</v>
      </c>
      <c r="K368">
        <f>Tabuľka5[[#This Row],[množstvo]]*Tabuľka5[[#This Row],[cena MJ s DPH]]</f>
        <v>0</v>
      </c>
      <c r="L368">
        <v>648124</v>
      </c>
      <c r="M368" t="s">
        <v>320</v>
      </c>
      <c r="N368" t="s">
        <v>289</v>
      </c>
      <c r="O368" t="s">
        <v>308</v>
      </c>
    </row>
    <row r="369" spans="1:15" hidden="1" x14ac:dyDescent="0.25">
      <c r="A369" t="s">
        <v>7</v>
      </c>
      <c r="B369" t="s">
        <v>8</v>
      </c>
      <c r="C369" t="s">
        <v>9</v>
      </c>
      <c r="E369" t="s">
        <v>10</v>
      </c>
      <c r="F369">
        <v>60</v>
      </c>
      <c r="G369">
        <f>_xlfn.XLOOKUP(Tabuľka5[[#This Row],[Položka]],cennik[Položka],cennik[Cena mj bez DPH])</f>
        <v>0</v>
      </c>
      <c r="H369">
        <f>Tabuľka5[[#This Row],[množstvo]]*Tabuľka5[[#This Row],[cena MJ bez DPH]]</f>
        <v>0</v>
      </c>
      <c r="J369">
        <f>_xlfn.XLOOKUP(Tabuľka5[[#This Row],[Položka]],cennik[Položka],cennik[Cena mj s DPH])</f>
        <v>0</v>
      </c>
      <c r="K369">
        <f>Tabuľka5[[#This Row],[množstvo]]*Tabuľka5[[#This Row],[cena MJ s DPH]]</f>
        <v>0</v>
      </c>
      <c r="L369">
        <v>160881</v>
      </c>
      <c r="M369" t="s">
        <v>345</v>
      </c>
      <c r="N369" t="s">
        <v>285</v>
      </c>
      <c r="O369" t="s">
        <v>325</v>
      </c>
    </row>
    <row r="370" spans="1:15" hidden="1" x14ac:dyDescent="0.25">
      <c r="A370" t="s">
        <v>7</v>
      </c>
      <c r="B370" t="s">
        <v>17</v>
      </c>
      <c r="C370" t="s">
        <v>9</v>
      </c>
      <c r="E370" t="s">
        <v>12</v>
      </c>
      <c r="F370">
        <v>25</v>
      </c>
      <c r="G370">
        <f>_xlfn.XLOOKUP(Tabuľka5[[#This Row],[Položka]],cennik[Položka],cennik[Cena mj bez DPH])</f>
        <v>0</v>
      </c>
      <c r="H370">
        <f>Tabuľka5[[#This Row],[množstvo]]*Tabuľka5[[#This Row],[cena MJ bez DPH]]</f>
        <v>0</v>
      </c>
      <c r="J370">
        <f>_xlfn.XLOOKUP(Tabuľka5[[#This Row],[Položka]],cennik[Položka],cennik[Cena mj s DPH])</f>
        <v>0</v>
      </c>
      <c r="K370">
        <f>Tabuľka5[[#This Row],[množstvo]]*Tabuľka5[[#This Row],[cena MJ s DPH]]</f>
        <v>0</v>
      </c>
      <c r="L370">
        <v>160881</v>
      </c>
      <c r="M370" t="s">
        <v>345</v>
      </c>
      <c r="N370" t="s">
        <v>285</v>
      </c>
      <c r="O370" t="s">
        <v>325</v>
      </c>
    </row>
    <row r="371" spans="1:15" hidden="1" x14ac:dyDescent="0.25">
      <c r="A371" t="s">
        <v>7</v>
      </c>
      <c r="B371" t="s">
        <v>18</v>
      </c>
      <c r="C371" t="s">
        <v>9</v>
      </c>
      <c r="E371" t="s">
        <v>10</v>
      </c>
      <c r="F371">
        <v>200</v>
      </c>
      <c r="G371">
        <f>_xlfn.XLOOKUP(Tabuľka5[[#This Row],[Položka]],cennik[Položka],cennik[Cena mj bez DPH])</f>
        <v>0</v>
      </c>
      <c r="H371">
        <f>Tabuľka5[[#This Row],[množstvo]]*Tabuľka5[[#This Row],[cena MJ bez DPH]]</f>
        <v>0</v>
      </c>
      <c r="J371">
        <f>_xlfn.XLOOKUP(Tabuľka5[[#This Row],[Položka]],cennik[Položka],cennik[Cena mj s DPH])</f>
        <v>0</v>
      </c>
      <c r="K371">
        <f>Tabuľka5[[#This Row],[množstvo]]*Tabuľka5[[#This Row],[cena MJ s DPH]]</f>
        <v>0</v>
      </c>
      <c r="L371">
        <v>160881</v>
      </c>
      <c r="M371" t="s">
        <v>345</v>
      </c>
      <c r="N371" t="s">
        <v>285</v>
      </c>
      <c r="O371" t="s">
        <v>325</v>
      </c>
    </row>
    <row r="372" spans="1:15" hidden="1" x14ac:dyDescent="0.25">
      <c r="A372" t="s">
        <v>7</v>
      </c>
      <c r="B372" t="s">
        <v>20</v>
      </c>
      <c r="C372" t="s">
        <v>9</v>
      </c>
      <c r="E372" t="s">
        <v>12</v>
      </c>
      <c r="F372">
        <v>300</v>
      </c>
      <c r="G372">
        <f>_xlfn.XLOOKUP(Tabuľka5[[#This Row],[Položka]],cennik[Položka],cennik[Cena mj bez DPH])</f>
        <v>0</v>
      </c>
      <c r="H372">
        <f>Tabuľka5[[#This Row],[množstvo]]*Tabuľka5[[#This Row],[cena MJ bez DPH]]</f>
        <v>0</v>
      </c>
      <c r="J372">
        <f>_xlfn.XLOOKUP(Tabuľka5[[#This Row],[Položka]],cennik[Položka],cennik[Cena mj s DPH])</f>
        <v>0</v>
      </c>
      <c r="K372">
        <f>Tabuľka5[[#This Row],[množstvo]]*Tabuľka5[[#This Row],[cena MJ s DPH]]</f>
        <v>0</v>
      </c>
      <c r="L372">
        <v>160881</v>
      </c>
      <c r="M372" t="s">
        <v>345</v>
      </c>
      <c r="N372" t="s">
        <v>285</v>
      </c>
      <c r="O372" t="s">
        <v>325</v>
      </c>
    </row>
    <row r="373" spans="1:15" hidden="1" x14ac:dyDescent="0.25">
      <c r="A373" t="s">
        <v>7</v>
      </c>
      <c r="B373" t="s">
        <v>21</v>
      </c>
      <c r="C373" t="s">
        <v>9</v>
      </c>
      <c r="D373" t="s">
        <v>22</v>
      </c>
      <c r="E373" t="s">
        <v>12</v>
      </c>
      <c r="F373">
        <v>1000</v>
      </c>
      <c r="G373">
        <f>_xlfn.XLOOKUP(Tabuľka5[[#This Row],[Položka]],cennik[Položka],cennik[Cena mj bez DPH])</f>
        <v>0</v>
      </c>
      <c r="H373">
        <f>Tabuľka5[[#This Row],[množstvo]]*Tabuľka5[[#This Row],[cena MJ bez DPH]]</f>
        <v>0</v>
      </c>
      <c r="J373">
        <f>_xlfn.XLOOKUP(Tabuľka5[[#This Row],[Položka]],cennik[Položka],cennik[Cena mj s DPH])</f>
        <v>0</v>
      </c>
      <c r="K373">
        <f>Tabuľka5[[#This Row],[množstvo]]*Tabuľka5[[#This Row],[cena MJ s DPH]]</f>
        <v>0</v>
      </c>
      <c r="L373">
        <v>160881</v>
      </c>
      <c r="M373" t="s">
        <v>345</v>
      </c>
      <c r="N373" t="s">
        <v>285</v>
      </c>
      <c r="O373" t="s">
        <v>325</v>
      </c>
    </row>
    <row r="374" spans="1:15" hidden="1" x14ac:dyDescent="0.25">
      <c r="A374" t="s">
        <v>7</v>
      </c>
      <c r="B374" t="s">
        <v>23</v>
      </c>
      <c r="C374" t="s">
        <v>9</v>
      </c>
      <c r="E374" t="s">
        <v>12</v>
      </c>
      <c r="F374">
        <v>350</v>
      </c>
      <c r="G374">
        <f>_xlfn.XLOOKUP(Tabuľka5[[#This Row],[Položka]],cennik[Položka],cennik[Cena mj bez DPH])</f>
        <v>0</v>
      </c>
      <c r="H374">
        <f>Tabuľka5[[#This Row],[množstvo]]*Tabuľka5[[#This Row],[cena MJ bez DPH]]</f>
        <v>0</v>
      </c>
      <c r="J374">
        <f>_xlfn.XLOOKUP(Tabuľka5[[#This Row],[Položka]],cennik[Položka],cennik[Cena mj s DPH])</f>
        <v>0</v>
      </c>
      <c r="K374">
        <f>Tabuľka5[[#This Row],[množstvo]]*Tabuľka5[[#This Row],[cena MJ s DPH]]</f>
        <v>0</v>
      </c>
      <c r="L374">
        <v>160881</v>
      </c>
      <c r="M374" t="s">
        <v>345</v>
      </c>
      <c r="N374" t="s">
        <v>285</v>
      </c>
      <c r="O374" t="s">
        <v>325</v>
      </c>
    </row>
    <row r="375" spans="1:15" hidden="1" x14ac:dyDescent="0.25">
      <c r="A375" t="s">
        <v>7</v>
      </c>
      <c r="B375" t="s">
        <v>24</v>
      </c>
      <c r="C375" t="s">
        <v>15</v>
      </c>
      <c r="E375" t="s">
        <v>12</v>
      </c>
      <c r="F375">
        <v>100</v>
      </c>
      <c r="G375">
        <f>_xlfn.XLOOKUP(Tabuľka5[[#This Row],[Položka]],cennik[Položka],cennik[Cena mj bez DPH])</f>
        <v>0</v>
      </c>
      <c r="H375">
        <f>Tabuľka5[[#This Row],[množstvo]]*Tabuľka5[[#This Row],[cena MJ bez DPH]]</f>
        <v>0</v>
      </c>
      <c r="J375">
        <f>_xlfn.XLOOKUP(Tabuľka5[[#This Row],[Položka]],cennik[Položka],cennik[Cena mj s DPH])</f>
        <v>0</v>
      </c>
      <c r="K375">
        <f>Tabuľka5[[#This Row],[množstvo]]*Tabuľka5[[#This Row],[cena MJ s DPH]]</f>
        <v>0</v>
      </c>
      <c r="L375">
        <v>160881</v>
      </c>
      <c r="M375" t="s">
        <v>345</v>
      </c>
      <c r="N375" t="s">
        <v>285</v>
      </c>
      <c r="O375" t="s">
        <v>325</v>
      </c>
    </row>
    <row r="376" spans="1:15" hidden="1" x14ac:dyDescent="0.25">
      <c r="A376" t="s">
        <v>7</v>
      </c>
      <c r="B376" t="s">
        <v>25</v>
      </c>
      <c r="C376" t="s">
        <v>9</v>
      </c>
      <c r="E376" t="s">
        <v>12</v>
      </c>
      <c r="F376">
        <v>90</v>
      </c>
      <c r="G376">
        <f>_xlfn.XLOOKUP(Tabuľka5[[#This Row],[Položka]],cennik[Položka],cennik[Cena mj bez DPH])</f>
        <v>0</v>
      </c>
      <c r="H376">
        <f>Tabuľka5[[#This Row],[množstvo]]*Tabuľka5[[#This Row],[cena MJ bez DPH]]</f>
        <v>0</v>
      </c>
      <c r="J376">
        <f>_xlfn.XLOOKUP(Tabuľka5[[#This Row],[Položka]],cennik[Položka],cennik[Cena mj s DPH])</f>
        <v>0</v>
      </c>
      <c r="K376">
        <f>Tabuľka5[[#This Row],[množstvo]]*Tabuľka5[[#This Row],[cena MJ s DPH]]</f>
        <v>0</v>
      </c>
      <c r="L376">
        <v>160881</v>
      </c>
      <c r="M376" t="s">
        <v>345</v>
      </c>
      <c r="N376" t="s">
        <v>285</v>
      </c>
      <c r="O376" t="s">
        <v>325</v>
      </c>
    </row>
    <row r="377" spans="1:15" hidden="1" x14ac:dyDescent="0.25">
      <c r="A377" t="s">
        <v>7</v>
      </c>
      <c r="B377" t="s">
        <v>26</v>
      </c>
      <c r="C377" t="s">
        <v>9</v>
      </c>
      <c r="D377" t="s">
        <v>27</v>
      </c>
      <c r="E377" t="s">
        <v>12</v>
      </c>
      <c r="F377">
        <v>700</v>
      </c>
      <c r="G377">
        <f>_xlfn.XLOOKUP(Tabuľka5[[#This Row],[Položka]],cennik[Položka],cennik[Cena mj bez DPH])</f>
        <v>0</v>
      </c>
      <c r="H377">
        <f>Tabuľka5[[#This Row],[množstvo]]*Tabuľka5[[#This Row],[cena MJ bez DPH]]</f>
        <v>0</v>
      </c>
      <c r="J377">
        <f>_xlfn.XLOOKUP(Tabuľka5[[#This Row],[Položka]],cennik[Položka],cennik[Cena mj s DPH])</f>
        <v>0</v>
      </c>
      <c r="K377">
        <f>Tabuľka5[[#This Row],[množstvo]]*Tabuľka5[[#This Row],[cena MJ s DPH]]</f>
        <v>0</v>
      </c>
      <c r="L377">
        <v>160881</v>
      </c>
      <c r="M377" t="s">
        <v>345</v>
      </c>
      <c r="N377" t="s">
        <v>285</v>
      </c>
      <c r="O377" t="s">
        <v>325</v>
      </c>
    </row>
    <row r="378" spans="1:15" hidden="1" x14ac:dyDescent="0.25">
      <c r="A378" t="s">
        <v>7</v>
      </c>
      <c r="B378" t="s">
        <v>28</v>
      </c>
      <c r="C378" t="s">
        <v>9</v>
      </c>
      <c r="E378" t="s">
        <v>12</v>
      </c>
      <c r="F378">
        <v>250</v>
      </c>
      <c r="G378">
        <f>_xlfn.XLOOKUP(Tabuľka5[[#This Row],[Položka]],cennik[Položka],cennik[Cena mj bez DPH])</f>
        <v>0</v>
      </c>
      <c r="H378">
        <f>Tabuľka5[[#This Row],[množstvo]]*Tabuľka5[[#This Row],[cena MJ bez DPH]]</f>
        <v>0</v>
      </c>
      <c r="J378">
        <f>_xlfn.XLOOKUP(Tabuľka5[[#This Row],[Položka]],cennik[Položka],cennik[Cena mj s DPH])</f>
        <v>0</v>
      </c>
      <c r="K378">
        <f>Tabuľka5[[#This Row],[množstvo]]*Tabuľka5[[#This Row],[cena MJ s DPH]]</f>
        <v>0</v>
      </c>
      <c r="L378">
        <v>160881</v>
      </c>
      <c r="M378" t="s">
        <v>345</v>
      </c>
      <c r="N378" t="s">
        <v>285</v>
      </c>
      <c r="O378" t="s">
        <v>325</v>
      </c>
    </row>
    <row r="379" spans="1:15" hidden="1" x14ac:dyDescent="0.25">
      <c r="A379" t="s">
        <v>7</v>
      </c>
      <c r="B379" t="s">
        <v>30</v>
      </c>
      <c r="C379" t="s">
        <v>9</v>
      </c>
      <c r="E379" t="s">
        <v>12</v>
      </c>
      <c r="F379">
        <v>500</v>
      </c>
      <c r="G379">
        <f>_xlfn.XLOOKUP(Tabuľka5[[#This Row],[Položka]],cennik[Položka],cennik[Cena mj bez DPH])</f>
        <v>0</v>
      </c>
      <c r="H379">
        <f>Tabuľka5[[#This Row],[množstvo]]*Tabuľka5[[#This Row],[cena MJ bez DPH]]</f>
        <v>0</v>
      </c>
      <c r="J379">
        <f>_xlfn.XLOOKUP(Tabuľka5[[#This Row],[Položka]],cennik[Položka],cennik[Cena mj s DPH])</f>
        <v>0</v>
      </c>
      <c r="K379">
        <f>Tabuľka5[[#This Row],[množstvo]]*Tabuľka5[[#This Row],[cena MJ s DPH]]</f>
        <v>0</v>
      </c>
      <c r="L379">
        <v>160881</v>
      </c>
      <c r="M379" t="s">
        <v>345</v>
      </c>
      <c r="N379" t="s">
        <v>285</v>
      </c>
      <c r="O379" t="s">
        <v>325</v>
      </c>
    </row>
    <row r="380" spans="1:15" hidden="1" x14ac:dyDescent="0.25">
      <c r="A380" t="s">
        <v>7</v>
      </c>
      <c r="B380" t="s">
        <v>31</v>
      </c>
      <c r="C380" t="s">
        <v>9</v>
      </c>
      <c r="D380" t="s">
        <v>32</v>
      </c>
      <c r="E380" t="s">
        <v>12</v>
      </c>
      <c r="F380">
        <v>420</v>
      </c>
      <c r="G380">
        <f>_xlfn.XLOOKUP(Tabuľka5[[#This Row],[Položka]],cennik[Položka],cennik[Cena mj bez DPH])</f>
        <v>0</v>
      </c>
      <c r="H380">
        <f>Tabuľka5[[#This Row],[množstvo]]*Tabuľka5[[#This Row],[cena MJ bez DPH]]</f>
        <v>0</v>
      </c>
      <c r="J380">
        <f>_xlfn.XLOOKUP(Tabuľka5[[#This Row],[Položka]],cennik[Položka],cennik[Cena mj s DPH])</f>
        <v>0</v>
      </c>
      <c r="K380">
        <f>Tabuľka5[[#This Row],[množstvo]]*Tabuľka5[[#This Row],[cena MJ s DPH]]</f>
        <v>0</v>
      </c>
      <c r="L380">
        <v>160881</v>
      </c>
      <c r="M380" t="s">
        <v>345</v>
      </c>
      <c r="N380" t="s">
        <v>285</v>
      </c>
      <c r="O380" t="s">
        <v>325</v>
      </c>
    </row>
    <row r="381" spans="1:15" hidden="1" x14ac:dyDescent="0.25">
      <c r="A381" t="s">
        <v>7</v>
      </c>
      <c r="B381" t="s">
        <v>33</v>
      </c>
      <c r="C381" t="s">
        <v>9</v>
      </c>
      <c r="D381" t="s">
        <v>34</v>
      </c>
      <c r="E381" t="s">
        <v>12</v>
      </c>
      <c r="F381">
        <v>290</v>
      </c>
      <c r="G381">
        <f>_xlfn.XLOOKUP(Tabuľka5[[#This Row],[Položka]],cennik[Položka],cennik[Cena mj bez DPH])</f>
        <v>0</v>
      </c>
      <c r="H381">
        <f>Tabuľka5[[#This Row],[množstvo]]*Tabuľka5[[#This Row],[cena MJ bez DPH]]</f>
        <v>0</v>
      </c>
      <c r="J381">
        <f>_xlfn.XLOOKUP(Tabuľka5[[#This Row],[Položka]],cennik[Položka],cennik[Cena mj s DPH])</f>
        <v>0</v>
      </c>
      <c r="K381">
        <f>Tabuľka5[[#This Row],[množstvo]]*Tabuľka5[[#This Row],[cena MJ s DPH]]</f>
        <v>0</v>
      </c>
      <c r="L381">
        <v>160881</v>
      </c>
      <c r="M381" t="s">
        <v>345</v>
      </c>
      <c r="N381" t="s">
        <v>285</v>
      </c>
      <c r="O381" t="s">
        <v>325</v>
      </c>
    </row>
    <row r="382" spans="1:15" hidden="1" x14ac:dyDescent="0.25">
      <c r="A382" t="s">
        <v>7</v>
      </c>
      <c r="B382" t="s">
        <v>37</v>
      </c>
      <c r="C382" t="s">
        <v>9</v>
      </c>
      <c r="E382" t="s">
        <v>12</v>
      </c>
      <c r="F382">
        <v>160</v>
      </c>
      <c r="G382">
        <f>_xlfn.XLOOKUP(Tabuľka5[[#This Row],[Položka]],cennik[Položka],cennik[Cena mj bez DPH])</f>
        <v>0</v>
      </c>
      <c r="H382">
        <f>Tabuľka5[[#This Row],[množstvo]]*Tabuľka5[[#This Row],[cena MJ bez DPH]]</f>
        <v>0</v>
      </c>
      <c r="J382">
        <f>_xlfn.XLOOKUP(Tabuľka5[[#This Row],[Položka]],cennik[Položka],cennik[Cena mj s DPH])</f>
        <v>0</v>
      </c>
      <c r="K382">
        <f>Tabuľka5[[#This Row],[množstvo]]*Tabuľka5[[#This Row],[cena MJ s DPH]]</f>
        <v>0</v>
      </c>
      <c r="L382">
        <v>160881</v>
      </c>
      <c r="M382" t="s">
        <v>345</v>
      </c>
      <c r="N382" t="s">
        <v>285</v>
      </c>
      <c r="O382" t="s">
        <v>325</v>
      </c>
    </row>
    <row r="383" spans="1:15" hidden="1" x14ac:dyDescent="0.25">
      <c r="A383" t="s">
        <v>7</v>
      </c>
      <c r="B383" t="s">
        <v>40</v>
      </c>
      <c r="C383" t="s">
        <v>9</v>
      </c>
      <c r="D383" t="s">
        <v>41</v>
      </c>
      <c r="E383" t="s">
        <v>12</v>
      </c>
      <c r="F383">
        <v>360</v>
      </c>
      <c r="G383">
        <f>_xlfn.XLOOKUP(Tabuľka5[[#This Row],[Položka]],cennik[Položka],cennik[Cena mj bez DPH])</f>
        <v>0</v>
      </c>
      <c r="H383">
        <f>Tabuľka5[[#This Row],[množstvo]]*Tabuľka5[[#This Row],[cena MJ bez DPH]]</f>
        <v>0</v>
      </c>
      <c r="J383">
        <f>_xlfn.XLOOKUP(Tabuľka5[[#This Row],[Položka]],cennik[Položka],cennik[Cena mj s DPH])</f>
        <v>0</v>
      </c>
      <c r="K383">
        <f>Tabuľka5[[#This Row],[množstvo]]*Tabuľka5[[#This Row],[cena MJ s DPH]]</f>
        <v>0</v>
      </c>
      <c r="L383">
        <v>160881</v>
      </c>
      <c r="M383" t="s">
        <v>345</v>
      </c>
      <c r="N383" t="s">
        <v>285</v>
      </c>
      <c r="O383" t="s">
        <v>325</v>
      </c>
    </row>
    <row r="384" spans="1:15" hidden="1" x14ac:dyDescent="0.25">
      <c r="A384" t="s">
        <v>7</v>
      </c>
      <c r="B384" t="s">
        <v>42</v>
      </c>
      <c r="C384" t="s">
        <v>9</v>
      </c>
      <c r="E384" t="s">
        <v>12</v>
      </c>
      <c r="F384">
        <v>90</v>
      </c>
      <c r="G384">
        <f>_xlfn.XLOOKUP(Tabuľka5[[#This Row],[Položka]],cennik[Položka],cennik[Cena mj bez DPH])</f>
        <v>0</v>
      </c>
      <c r="H384">
        <f>Tabuľka5[[#This Row],[množstvo]]*Tabuľka5[[#This Row],[cena MJ bez DPH]]</f>
        <v>0</v>
      </c>
      <c r="J384">
        <f>_xlfn.XLOOKUP(Tabuľka5[[#This Row],[Položka]],cennik[Položka],cennik[Cena mj s DPH])</f>
        <v>0</v>
      </c>
      <c r="K384">
        <f>Tabuľka5[[#This Row],[množstvo]]*Tabuľka5[[#This Row],[cena MJ s DPH]]</f>
        <v>0</v>
      </c>
      <c r="L384">
        <v>160881</v>
      </c>
      <c r="M384" t="s">
        <v>345</v>
      </c>
      <c r="N384" t="s">
        <v>285</v>
      </c>
      <c r="O384" t="s">
        <v>325</v>
      </c>
    </row>
    <row r="385" spans="1:15" hidden="1" x14ac:dyDescent="0.25">
      <c r="A385" t="s">
        <v>7</v>
      </c>
      <c r="B385" t="s">
        <v>43</v>
      </c>
      <c r="C385" t="s">
        <v>9</v>
      </c>
      <c r="E385" t="s">
        <v>44</v>
      </c>
      <c r="F385">
        <v>6000</v>
      </c>
      <c r="G385">
        <f>_xlfn.XLOOKUP(Tabuľka5[[#This Row],[Položka]],cennik[Položka],cennik[Cena mj bez DPH])</f>
        <v>0</v>
      </c>
      <c r="H385">
        <f>Tabuľka5[[#This Row],[množstvo]]*Tabuľka5[[#This Row],[cena MJ bez DPH]]</f>
        <v>0</v>
      </c>
      <c r="J385">
        <f>_xlfn.XLOOKUP(Tabuľka5[[#This Row],[Položka]],cennik[Položka],cennik[Cena mj s DPH])</f>
        <v>0</v>
      </c>
      <c r="K385">
        <f>Tabuľka5[[#This Row],[množstvo]]*Tabuľka5[[#This Row],[cena MJ s DPH]]</f>
        <v>0</v>
      </c>
      <c r="L385">
        <v>160881</v>
      </c>
      <c r="M385" t="s">
        <v>345</v>
      </c>
      <c r="N385" t="s">
        <v>285</v>
      </c>
      <c r="O385" t="s">
        <v>325</v>
      </c>
    </row>
    <row r="386" spans="1:15" hidden="1" x14ac:dyDescent="0.25">
      <c r="A386" t="s">
        <v>45</v>
      </c>
      <c r="B386" t="s">
        <v>48</v>
      </c>
      <c r="C386" t="s">
        <v>15</v>
      </c>
      <c r="E386" t="s">
        <v>47</v>
      </c>
      <c r="F386">
        <v>5000</v>
      </c>
      <c r="G386">
        <f>_xlfn.XLOOKUP(Tabuľka5[[#This Row],[Položka]],cennik[Položka],cennik[Cena mj bez DPH])</f>
        <v>0</v>
      </c>
      <c r="H386">
        <f>Tabuľka5[[#This Row],[množstvo]]*Tabuľka5[[#This Row],[cena MJ bez DPH]]</f>
        <v>0</v>
      </c>
      <c r="J386">
        <f>_xlfn.XLOOKUP(Tabuľka5[[#This Row],[Položka]],cennik[Položka],cennik[Cena mj s DPH])</f>
        <v>0</v>
      </c>
      <c r="K386">
        <f>Tabuľka5[[#This Row],[množstvo]]*Tabuľka5[[#This Row],[cena MJ s DPH]]</f>
        <v>0</v>
      </c>
      <c r="L386">
        <v>160881</v>
      </c>
      <c r="M386" t="s">
        <v>345</v>
      </c>
      <c r="N386" t="s">
        <v>285</v>
      </c>
      <c r="O386" t="s">
        <v>325</v>
      </c>
    </row>
    <row r="387" spans="1:15" hidden="1" x14ac:dyDescent="0.25">
      <c r="A387" t="s">
        <v>49</v>
      </c>
      <c r="B387" t="s">
        <v>50</v>
      </c>
      <c r="C387" t="s">
        <v>9</v>
      </c>
      <c r="E387" t="s">
        <v>51</v>
      </c>
      <c r="F387">
        <v>550</v>
      </c>
      <c r="G387">
        <f>_xlfn.XLOOKUP(Tabuľka5[[#This Row],[Položka]],cennik[Položka],cennik[Cena mj bez DPH])</f>
        <v>0</v>
      </c>
      <c r="H387">
        <f>Tabuľka5[[#This Row],[množstvo]]*Tabuľka5[[#This Row],[cena MJ bez DPH]]</f>
        <v>0</v>
      </c>
      <c r="J387">
        <f>_xlfn.XLOOKUP(Tabuľka5[[#This Row],[Položka]],cennik[Položka],cennik[Cena mj s DPH])</f>
        <v>0</v>
      </c>
      <c r="K387">
        <f>Tabuľka5[[#This Row],[množstvo]]*Tabuľka5[[#This Row],[cena MJ s DPH]]</f>
        <v>0</v>
      </c>
      <c r="L387">
        <v>160881</v>
      </c>
      <c r="M387" t="s">
        <v>345</v>
      </c>
      <c r="N387" t="s">
        <v>285</v>
      </c>
      <c r="O387" t="s">
        <v>325</v>
      </c>
    </row>
    <row r="388" spans="1:15" hidden="1" x14ac:dyDescent="0.25">
      <c r="A388" t="s">
        <v>49</v>
      </c>
      <c r="B388" t="s">
        <v>55</v>
      </c>
      <c r="C388" t="s">
        <v>9</v>
      </c>
      <c r="E388" t="s">
        <v>51</v>
      </c>
      <c r="F388">
        <v>600</v>
      </c>
      <c r="G388">
        <f>_xlfn.XLOOKUP(Tabuľka5[[#This Row],[Položka]],cennik[Položka],cennik[Cena mj bez DPH])</f>
        <v>0</v>
      </c>
      <c r="H388">
        <f>Tabuľka5[[#This Row],[množstvo]]*Tabuľka5[[#This Row],[cena MJ bez DPH]]</f>
        <v>0</v>
      </c>
      <c r="J388">
        <f>_xlfn.XLOOKUP(Tabuľka5[[#This Row],[Položka]],cennik[Položka],cennik[Cena mj s DPH])</f>
        <v>0</v>
      </c>
      <c r="K388">
        <f>Tabuľka5[[#This Row],[množstvo]]*Tabuľka5[[#This Row],[cena MJ s DPH]]</f>
        <v>0</v>
      </c>
      <c r="L388">
        <v>160881</v>
      </c>
      <c r="M388" t="s">
        <v>345</v>
      </c>
      <c r="N388" t="s">
        <v>285</v>
      </c>
      <c r="O388" t="s">
        <v>325</v>
      </c>
    </row>
    <row r="389" spans="1:15" hidden="1" x14ac:dyDescent="0.25">
      <c r="A389" t="s">
        <v>49</v>
      </c>
      <c r="B389" t="s">
        <v>60</v>
      </c>
      <c r="C389" t="s">
        <v>9</v>
      </c>
      <c r="E389" t="s">
        <v>51</v>
      </c>
      <c r="F389">
        <v>100</v>
      </c>
      <c r="G389">
        <f>_xlfn.XLOOKUP(Tabuľka5[[#This Row],[Položka]],cennik[Položka],cennik[Cena mj bez DPH])</f>
        <v>0</v>
      </c>
      <c r="H389">
        <f>Tabuľka5[[#This Row],[množstvo]]*Tabuľka5[[#This Row],[cena MJ bez DPH]]</f>
        <v>0</v>
      </c>
      <c r="J389">
        <f>_xlfn.XLOOKUP(Tabuľka5[[#This Row],[Položka]],cennik[Položka],cennik[Cena mj s DPH])</f>
        <v>0</v>
      </c>
      <c r="K389">
        <f>Tabuľka5[[#This Row],[množstvo]]*Tabuľka5[[#This Row],[cena MJ s DPH]]</f>
        <v>0</v>
      </c>
      <c r="L389">
        <v>160881</v>
      </c>
      <c r="M389" t="s">
        <v>345</v>
      </c>
      <c r="N389" t="s">
        <v>285</v>
      </c>
      <c r="O389" t="s">
        <v>325</v>
      </c>
    </row>
    <row r="390" spans="1:15" hidden="1" x14ac:dyDescent="0.25">
      <c r="A390" t="s">
        <v>49</v>
      </c>
      <c r="B390" t="s">
        <v>81</v>
      </c>
      <c r="C390" t="s">
        <v>9</v>
      </c>
      <c r="E390" t="s">
        <v>54</v>
      </c>
      <c r="F390">
        <v>40</v>
      </c>
      <c r="G390">
        <f>_xlfn.XLOOKUP(Tabuľka5[[#This Row],[Položka]],cennik[Položka],cennik[Cena mj bez DPH])</f>
        <v>0</v>
      </c>
      <c r="H390">
        <f>Tabuľka5[[#This Row],[množstvo]]*Tabuľka5[[#This Row],[cena MJ bez DPH]]</f>
        <v>0</v>
      </c>
      <c r="J390">
        <f>_xlfn.XLOOKUP(Tabuľka5[[#This Row],[Položka]],cennik[Položka],cennik[Cena mj s DPH])</f>
        <v>0</v>
      </c>
      <c r="K390">
        <f>Tabuľka5[[#This Row],[množstvo]]*Tabuľka5[[#This Row],[cena MJ s DPH]]</f>
        <v>0</v>
      </c>
      <c r="L390">
        <v>160881</v>
      </c>
      <c r="M390" t="s">
        <v>345</v>
      </c>
      <c r="N390" t="s">
        <v>285</v>
      </c>
      <c r="O390" t="s">
        <v>325</v>
      </c>
    </row>
    <row r="391" spans="1:15" hidden="1" x14ac:dyDescent="0.25">
      <c r="A391" t="s">
        <v>175</v>
      </c>
      <c r="B391" t="s">
        <v>178</v>
      </c>
      <c r="C391" t="s">
        <v>9</v>
      </c>
      <c r="E391" t="s">
        <v>177</v>
      </c>
      <c r="F391">
        <v>300</v>
      </c>
      <c r="G391">
        <f>_xlfn.XLOOKUP(Tabuľka5[[#This Row],[Položka]],cennik[Položka],cennik[Cena mj bez DPH])</f>
        <v>0</v>
      </c>
      <c r="H391">
        <f>Tabuľka5[[#This Row],[množstvo]]*Tabuľka5[[#This Row],[cena MJ bez DPH]]</f>
        <v>0</v>
      </c>
      <c r="J391">
        <f>_xlfn.XLOOKUP(Tabuľka5[[#This Row],[Položka]],cennik[Položka],cennik[Cena mj s DPH])</f>
        <v>0</v>
      </c>
      <c r="K391">
        <f>Tabuľka5[[#This Row],[množstvo]]*Tabuľka5[[#This Row],[cena MJ s DPH]]</f>
        <v>0</v>
      </c>
      <c r="L391">
        <v>160881</v>
      </c>
      <c r="M391" t="s">
        <v>345</v>
      </c>
      <c r="N391" t="s">
        <v>285</v>
      </c>
      <c r="O391" t="s">
        <v>325</v>
      </c>
    </row>
    <row r="392" spans="1:15" hidden="1" x14ac:dyDescent="0.25">
      <c r="A392" t="s">
        <v>175</v>
      </c>
      <c r="B392" t="s">
        <v>196</v>
      </c>
      <c r="C392" t="s">
        <v>9</v>
      </c>
      <c r="E392" t="s">
        <v>177</v>
      </c>
      <c r="F392">
        <v>130</v>
      </c>
      <c r="G392">
        <f>_xlfn.XLOOKUP(Tabuľka5[[#This Row],[Položka]],cennik[Položka],cennik[Cena mj bez DPH])</f>
        <v>0</v>
      </c>
      <c r="H392">
        <f>Tabuľka5[[#This Row],[množstvo]]*Tabuľka5[[#This Row],[cena MJ bez DPH]]</f>
        <v>0</v>
      </c>
      <c r="J392">
        <f>_xlfn.XLOOKUP(Tabuľka5[[#This Row],[Položka]],cennik[Položka],cennik[Cena mj s DPH])</f>
        <v>0</v>
      </c>
      <c r="K392">
        <f>Tabuľka5[[#This Row],[množstvo]]*Tabuľka5[[#This Row],[cena MJ s DPH]]</f>
        <v>0</v>
      </c>
      <c r="L392">
        <v>160881</v>
      </c>
      <c r="M392" t="s">
        <v>345</v>
      </c>
      <c r="N392" t="s">
        <v>285</v>
      </c>
      <c r="O392" t="s">
        <v>325</v>
      </c>
    </row>
    <row r="393" spans="1:15" hidden="1" x14ac:dyDescent="0.25">
      <c r="A393" t="s">
        <v>175</v>
      </c>
      <c r="B393" t="s">
        <v>235</v>
      </c>
      <c r="C393" t="s">
        <v>9</v>
      </c>
      <c r="E393" t="s">
        <v>54</v>
      </c>
      <c r="F393">
        <v>100</v>
      </c>
      <c r="G393">
        <f>_xlfn.XLOOKUP(Tabuľka5[[#This Row],[Položka]],cennik[Položka],cennik[Cena mj bez DPH])</f>
        <v>0</v>
      </c>
      <c r="H393">
        <f>Tabuľka5[[#This Row],[množstvo]]*Tabuľka5[[#This Row],[cena MJ bez DPH]]</f>
        <v>0</v>
      </c>
      <c r="J393">
        <f>_xlfn.XLOOKUP(Tabuľka5[[#This Row],[Položka]],cennik[Položka],cennik[Cena mj s DPH])</f>
        <v>0</v>
      </c>
      <c r="K393">
        <f>Tabuľka5[[#This Row],[množstvo]]*Tabuľka5[[#This Row],[cena MJ s DPH]]</f>
        <v>0</v>
      </c>
      <c r="L393">
        <v>160881</v>
      </c>
      <c r="M393" t="s">
        <v>345</v>
      </c>
      <c r="N393" t="s">
        <v>285</v>
      </c>
      <c r="O393" t="s">
        <v>325</v>
      </c>
    </row>
    <row r="394" spans="1:15" hidden="1" x14ac:dyDescent="0.25">
      <c r="A394" t="s">
        <v>45</v>
      </c>
      <c r="B394" t="s">
        <v>46</v>
      </c>
      <c r="C394" t="s">
        <v>15</v>
      </c>
      <c r="E394" t="s">
        <v>47</v>
      </c>
      <c r="F394">
        <v>5000</v>
      </c>
      <c r="G394">
        <f>_xlfn.XLOOKUP(Tabuľka5[[#This Row],[Položka]],cennik[Položka],cennik[Cena mj bez DPH])</f>
        <v>0</v>
      </c>
      <c r="H394">
        <f>Tabuľka5[[#This Row],[množstvo]]*Tabuľka5[[#This Row],[cena MJ bez DPH]]</f>
        <v>0</v>
      </c>
      <c r="J394">
        <f>_xlfn.XLOOKUP(Tabuľka5[[#This Row],[Položka]],cennik[Položka],cennik[Cena mj s DPH])</f>
        <v>0</v>
      </c>
      <c r="K394">
        <f>Tabuľka5[[#This Row],[množstvo]]*Tabuľka5[[#This Row],[cena MJ s DPH]]</f>
        <v>0</v>
      </c>
      <c r="L394">
        <v>35679565</v>
      </c>
      <c r="M394" t="s">
        <v>290</v>
      </c>
      <c r="N394" t="s">
        <v>282</v>
      </c>
      <c r="O394" t="s">
        <v>308</v>
      </c>
    </row>
    <row r="395" spans="1:15" hidden="1" x14ac:dyDescent="0.25">
      <c r="A395" t="s">
        <v>49</v>
      </c>
      <c r="B395" t="s">
        <v>52</v>
      </c>
      <c r="C395" t="s">
        <v>9</v>
      </c>
      <c r="E395" t="s">
        <v>51</v>
      </c>
      <c r="F395">
        <v>80</v>
      </c>
      <c r="G395">
        <f>_xlfn.XLOOKUP(Tabuľka5[[#This Row],[Položka]],cennik[Položka],cennik[Cena mj bez DPH])</f>
        <v>0</v>
      </c>
      <c r="H395">
        <f>Tabuľka5[[#This Row],[množstvo]]*Tabuľka5[[#This Row],[cena MJ bez DPH]]</f>
        <v>0</v>
      </c>
      <c r="J395">
        <f>_xlfn.XLOOKUP(Tabuľka5[[#This Row],[Položka]],cennik[Položka],cennik[Cena mj s DPH])</f>
        <v>0</v>
      </c>
      <c r="K395">
        <f>Tabuľka5[[#This Row],[množstvo]]*Tabuľka5[[#This Row],[cena MJ s DPH]]</f>
        <v>0</v>
      </c>
      <c r="L395">
        <v>35679565</v>
      </c>
      <c r="M395" t="s">
        <v>290</v>
      </c>
      <c r="N395" t="s">
        <v>282</v>
      </c>
      <c r="O395" t="s">
        <v>308</v>
      </c>
    </row>
    <row r="396" spans="1:15" hidden="1" x14ac:dyDescent="0.25">
      <c r="A396" t="s">
        <v>102</v>
      </c>
      <c r="B396" t="s">
        <v>103</v>
      </c>
      <c r="C396" t="s">
        <v>9</v>
      </c>
      <c r="D396" t="s">
        <v>104</v>
      </c>
      <c r="E396" t="s">
        <v>44</v>
      </c>
      <c r="F396">
        <v>100</v>
      </c>
      <c r="G396">
        <f>_xlfn.XLOOKUP(Tabuľka5[[#This Row],[Položka]],cennik[Položka],cennik[Cena mj bez DPH])</f>
        <v>0</v>
      </c>
      <c r="H396">
        <f>Tabuľka5[[#This Row],[množstvo]]*Tabuľka5[[#This Row],[cena MJ bez DPH]]</f>
        <v>0</v>
      </c>
      <c r="J396">
        <f>_xlfn.XLOOKUP(Tabuľka5[[#This Row],[Položka]],cennik[Položka],cennik[Cena mj s DPH])</f>
        <v>0</v>
      </c>
      <c r="K396">
        <f>Tabuľka5[[#This Row],[množstvo]]*Tabuľka5[[#This Row],[cena MJ s DPH]]</f>
        <v>0</v>
      </c>
      <c r="L396">
        <v>35679565</v>
      </c>
      <c r="M396" t="s">
        <v>290</v>
      </c>
      <c r="N396" t="s">
        <v>282</v>
      </c>
      <c r="O396" t="s">
        <v>308</v>
      </c>
    </row>
    <row r="397" spans="1:15" hidden="1" x14ac:dyDescent="0.25">
      <c r="A397" t="s">
        <v>102</v>
      </c>
      <c r="B397" t="s">
        <v>106</v>
      </c>
      <c r="C397" t="s">
        <v>9</v>
      </c>
      <c r="D397" t="s">
        <v>104</v>
      </c>
      <c r="E397" t="s">
        <v>44</v>
      </c>
      <c r="F397">
        <v>14</v>
      </c>
      <c r="G397">
        <f>_xlfn.XLOOKUP(Tabuľka5[[#This Row],[Položka]],cennik[Položka],cennik[Cena mj bez DPH])</f>
        <v>0</v>
      </c>
      <c r="H397">
        <f>Tabuľka5[[#This Row],[množstvo]]*Tabuľka5[[#This Row],[cena MJ bez DPH]]</f>
        <v>0</v>
      </c>
      <c r="J397">
        <f>_xlfn.XLOOKUP(Tabuľka5[[#This Row],[Položka]],cennik[Položka],cennik[Cena mj s DPH])</f>
        <v>0</v>
      </c>
      <c r="K397">
        <f>Tabuľka5[[#This Row],[množstvo]]*Tabuľka5[[#This Row],[cena MJ s DPH]]</f>
        <v>0</v>
      </c>
      <c r="L397">
        <v>35679565</v>
      </c>
      <c r="M397" t="s">
        <v>290</v>
      </c>
      <c r="N397" t="s">
        <v>282</v>
      </c>
      <c r="O397" t="s">
        <v>308</v>
      </c>
    </row>
    <row r="398" spans="1:15" hidden="1" x14ac:dyDescent="0.25">
      <c r="A398" t="s">
        <v>102</v>
      </c>
      <c r="B398" t="s">
        <v>118</v>
      </c>
      <c r="C398" t="s">
        <v>92</v>
      </c>
      <c r="D398" t="s">
        <v>119</v>
      </c>
      <c r="E398" t="s">
        <v>44</v>
      </c>
      <c r="F398">
        <v>300</v>
      </c>
      <c r="G398">
        <f>_xlfn.XLOOKUP(Tabuľka5[[#This Row],[Položka]],cennik[Položka],cennik[Cena mj bez DPH])</f>
        <v>0</v>
      </c>
      <c r="H398">
        <f>Tabuľka5[[#This Row],[množstvo]]*Tabuľka5[[#This Row],[cena MJ bez DPH]]</f>
        <v>0</v>
      </c>
      <c r="J398">
        <f>_xlfn.XLOOKUP(Tabuľka5[[#This Row],[Položka]],cennik[Položka],cennik[Cena mj s DPH])</f>
        <v>0</v>
      </c>
      <c r="K398">
        <f>Tabuľka5[[#This Row],[množstvo]]*Tabuľka5[[#This Row],[cena MJ s DPH]]</f>
        <v>0</v>
      </c>
      <c r="L398">
        <v>35679565</v>
      </c>
      <c r="M398" t="s">
        <v>290</v>
      </c>
      <c r="N398" t="s">
        <v>282</v>
      </c>
      <c r="O398" t="s">
        <v>308</v>
      </c>
    </row>
    <row r="399" spans="1:15" hidden="1" x14ac:dyDescent="0.25">
      <c r="A399" t="s">
        <v>102</v>
      </c>
      <c r="B399" t="s">
        <v>126</v>
      </c>
      <c r="C399" t="s">
        <v>9</v>
      </c>
      <c r="D399" t="s">
        <v>123</v>
      </c>
      <c r="E399" t="s">
        <v>44</v>
      </c>
      <c r="F399">
        <v>75</v>
      </c>
      <c r="G399">
        <f>_xlfn.XLOOKUP(Tabuľka5[[#This Row],[Položka]],cennik[Položka],cennik[Cena mj bez DPH])</f>
        <v>0</v>
      </c>
      <c r="H399">
        <f>Tabuľka5[[#This Row],[množstvo]]*Tabuľka5[[#This Row],[cena MJ bez DPH]]</f>
        <v>0</v>
      </c>
      <c r="J399">
        <f>_xlfn.XLOOKUP(Tabuľka5[[#This Row],[Položka]],cennik[Položka],cennik[Cena mj s DPH])</f>
        <v>0</v>
      </c>
      <c r="K399">
        <f>Tabuľka5[[#This Row],[množstvo]]*Tabuľka5[[#This Row],[cena MJ s DPH]]</f>
        <v>0</v>
      </c>
      <c r="L399">
        <v>35679565</v>
      </c>
      <c r="M399" t="s">
        <v>290</v>
      </c>
      <c r="N399" t="s">
        <v>282</v>
      </c>
      <c r="O399" t="s">
        <v>308</v>
      </c>
    </row>
    <row r="400" spans="1:15" hidden="1" x14ac:dyDescent="0.25">
      <c r="A400" t="s">
        <v>102</v>
      </c>
      <c r="B400" t="s">
        <v>131</v>
      </c>
      <c r="C400" t="s">
        <v>9</v>
      </c>
      <c r="D400" t="s">
        <v>121</v>
      </c>
      <c r="E400" t="s">
        <v>44</v>
      </c>
      <c r="F400">
        <v>90</v>
      </c>
      <c r="G400">
        <f>_xlfn.XLOOKUP(Tabuľka5[[#This Row],[Položka]],cennik[Položka],cennik[Cena mj bez DPH])</f>
        <v>0</v>
      </c>
      <c r="H400">
        <f>Tabuľka5[[#This Row],[množstvo]]*Tabuľka5[[#This Row],[cena MJ bez DPH]]</f>
        <v>0</v>
      </c>
      <c r="J400">
        <f>_xlfn.XLOOKUP(Tabuľka5[[#This Row],[Položka]],cennik[Položka],cennik[Cena mj s DPH])</f>
        <v>0</v>
      </c>
      <c r="K400">
        <f>Tabuľka5[[#This Row],[množstvo]]*Tabuľka5[[#This Row],[cena MJ s DPH]]</f>
        <v>0</v>
      </c>
      <c r="L400">
        <v>35679565</v>
      </c>
      <c r="M400" t="s">
        <v>290</v>
      </c>
      <c r="N400" t="s">
        <v>282</v>
      </c>
      <c r="O400" t="s">
        <v>308</v>
      </c>
    </row>
    <row r="401" spans="1:15" hidden="1" x14ac:dyDescent="0.25">
      <c r="A401" t="s">
        <v>102</v>
      </c>
      <c r="B401" t="s">
        <v>139</v>
      </c>
      <c r="C401" t="s">
        <v>9</v>
      </c>
      <c r="D401" t="s">
        <v>140</v>
      </c>
      <c r="E401" t="s">
        <v>44</v>
      </c>
      <c r="F401">
        <v>100</v>
      </c>
      <c r="G401">
        <f>_xlfn.XLOOKUP(Tabuľka5[[#This Row],[Položka]],cennik[Položka],cennik[Cena mj bez DPH])</f>
        <v>0</v>
      </c>
      <c r="H401">
        <f>Tabuľka5[[#This Row],[množstvo]]*Tabuľka5[[#This Row],[cena MJ bez DPH]]</f>
        <v>0</v>
      </c>
      <c r="J401">
        <f>_xlfn.XLOOKUP(Tabuľka5[[#This Row],[Položka]],cennik[Položka],cennik[Cena mj s DPH])</f>
        <v>0</v>
      </c>
      <c r="K401">
        <f>Tabuľka5[[#This Row],[množstvo]]*Tabuľka5[[#This Row],[cena MJ s DPH]]</f>
        <v>0</v>
      </c>
      <c r="L401">
        <v>35679565</v>
      </c>
      <c r="M401" t="s">
        <v>290</v>
      </c>
      <c r="N401" t="s">
        <v>282</v>
      </c>
      <c r="O401" t="s">
        <v>308</v>
      </c>
    </row>
    <row r="402" spans="1:15" hidden="1" x14ac:dyDescent="0.25">
      <c r="A402" t="s">
        <v>102</v>
      </c>
      <c r="B402" t="s">
        <v>145</v>
      </c>
      <c r="C402" t="s">
        <v>9</v>
      </c>
      <c r="E402" t="s">
        <v>44</v>
      </c>
      <c r="F402">
        <v>50</v>
      </c>
      <c r="G402">
        <f>_xlfn.XLOOKUP(Tabuľka5[[#This Row],[Položka]],cennik[Položka],cennik[Cena mj bez DPH])</f>
        <v>0</v>
      </c>
      <c r="H402">
        <f>Tabuľka5[[#This Row],[množstvo]]*Tabuľka5[[#This Row],[cena MJ bez DPH]]</f>
        <v>0</v>
      </c>
      <c r="J402">
        <f>_xlfn.XLOOKUP(Tabuľka5[[#This Row],[Položka]],cennik[Položka],cennik[Cena mj s DPH])</f>
        <v>0</v>
      </c>
      <c r="K402">
        <f>Tabuľka5[[#This Row],[množstvo]]*Tabuľka5[[#This Row],[cena MJ s DPH]]</f>
        <v>0</v>
      </c>
      <c r="L402">
        <v>35679565</v>
      </c>
      <c r="M402" t="s">
        <v>290</v>
      </c>
      <c r="N402" t="s">
        <v>282</v>
      </c>
      <c r="O402" t="s">
        <v>308</v>
      </c>
    </row>
    <row r="403" spans="1:15" x14ac:dyDescent="0.25">
      <c r="A403" t="s">
        <v>49</v>
      </c>
      <c r="B403" s="18" t="s">
        <v>156</v>
      </c>
      <c r="C403" t="s">
        <v>9</v>
      </c>
      <c r="E403" t="s">
        <v>54</v>
      </c>
      <c r="F403" s="15">
        <v>80</v>
      </c>
      <c r="G403" s="15" t="str">
        <f>_xlfn.XLOOKUP(Tabuľka5[[#This Row],[Položka]],cennik[Položka],cennik[Cena mj bez DPH])</f>
        <v>vyplní uchádzač</v>
      </c>
      <c r="H403" s="15" t="e">
        <f>Tabuľka5[[#This Row],[množstvo]]*Tabuľka5[[#This Row],[cena MJ bez DPH]]</f>
        <v>#VALUE!</v>
      </c>
      <c r="J403" s="15" t="str">
        <f>_xlfn.XLOOKUP(Tabuľka5[[#This Row],[Položka]],cennik[Položka],cennik[Cena mj s DPH])</f>
        <v>vyplní uchádzač</v>
      </c>
      <c r="K403" s="15" t="e">
        <f>Tabuľka5[[#This Row],[množstvo]]*Tabuľka5[[#This Row],[cena MJ s DPH]]</f>
        <v>#VALUE!</v>
      </c>
      <c r="L403" s="18">
        <v>35679565</v>
      </c>
      <c r="M403" s="18" t="s">
        <v>290</v>
      </c>
      <c r="N403" s="18" t="s">
        <v>282</v>
      </c>
      <c r="O403" t="s">
        <v>308</v>
      </c>
    </row>
    <row r="404" spans="1:15" hidden="1" x14ac:dyDescent="0.25">
      <c r="A404" t="s">
        <v>175</v>
      </c>
      <c r="B404" t="s">
        <v>181</v>
      </c>
      <c r="C404" t="s">
        <v>9</v>
      </c>
      <c r="E404" t="s">
        <v>54</v>
      </c>
      <c r="F404">
        <v>60</v>
      </c>
      <c r="G404">
        <f>_xlfn.XLOOKUP(Tabuľka5[[#This Row],[Položka]],cennik[Položka],cennik[Cena mj bez DPH])</f>
        <v>0</v>
      </c>
      <c r="H404">
        <f>Tabuľka5[[#This Row],[množstvo]]*Tabuľka5[[#This Row],[cena MJ bez DPH]]</f>
        <v>0</v>
      </c>
      <c r="J404">
        <f>_xlfn.XLOOKUP(Tabuľka5[[#This Row],[Položka]],cennik[Položka],cennik[Cena mj s DPH])</f>
        <v>0</v>
      </c>
      <c r="K404">
        <f>Tabuľka5[[#This Row],[množstvo]]*Tabuľka5[[#This Row],[cena MJ s DPH]]</f>
        <v>0</v>
      </c>
      <c r="L404">
        <v>35679565</v>
      </c>
      <c r="M404" t="s">
        <v>290</v>
      </c>
      <c r="N404" t="s">
        <v>282</v>
      </c>
      <c r="O404" t="s">
        <v>308</v>
      </c>
    </row>
    <row r="405" spans="1:15" hidden="1" x14ac:dyDescent="0.25">
      <c r="A405" t="s">
        <v>175</v>
      </c>
      <c r="B405" t="s">
        <v>209</v>
      </c>
      <c r="C405" t="s">
        <v>9</v>
      </c>
      <c r="E405" t="s">
        <v>54</v>
      </c>
      <c r="F405">
        <v>25</v>
      </c>
      <c r="G405">
        <f>_xlfn.XLOOKUP(Tabuľka5[[#This Row],[Položka]],cennik[Položka],cennik[Cena mj bez DPH])</f>
        <v>0</v>
      </c>
      <c r="H405">
        <f>Tabuľka5[[#This Row],[množstvo]]*Tabuľka5[[#This Row],[cena MJ bez DPH]]</f>
        <v>0</v>
      </c>
      <c r="J405">
        <f>_xlfn.XLOOKUP(Tabuľka5[[#This Row],[Položka]],cennik[Položka],cennik[Cena mj s DPH])</f>
        <v>0</v>
      </c>
      <c r="K405">
        <f>Tabuľka5[[#This Row],[množstvo]]*Tabuľka5[[#This Row],[cena MJ s DPH]]</f>
        <v>0</v>
      </c>
      <c r="L405">
        <v>35679565</v>
      </c>
      <c r="M405" t="s">
        <v>290</v>
      </c>
      <c r="N405" t="s">
        <v>282</v>
      </c>
      <c r="O405" t="s">
        <v>308</v>
      </c>
    </row>
    <row r="406" spans="1:15" hidden="1" x14ac:dyDescent="0.25">
      <c r="A406" t="s">
        <v>175</v>
      </c>
      <c r="B406" t="s">
        <v>212</v>
      </c>
      <c r="C406" t="s">
        <v>9</v>
      </c>
      <c r="E406" t="s">
        <v>54</v>
      </c>
      <c r="F406">
        <v>15</v>
      </c>
      <c r="G406">
        <f>_xlfn.XLOOKUP(Tabuľka5[[#This Row],[Položka]],cennik[Položka],cennik[Cena mj bez DPH])</f>
        <v>0</v>
      </c>
      <c r="H406">
        <f>Tabuľka5[[#This Row],[množstvo]]*Tabuľka5[[#This Row],[cena MJ bez DPH]]</f>
        <v>0</v>
      </c>
      <c r="J406">
        <f>_xlfn.XLOOKUP(Tabuľka5[[#This Row],[Položka]],cennik[Položka],cennik[Cena mj s DPH])</f>
        <v>0</v>
      </c>
      <c r="K406">
        <f>Tabuľka5[[#This Row],[množstvo]]*Tabuľka5[[#This Row],[cena MJ s DPH]]</f>
        <v>0</v>
      </c>
      <c r="L406">
        <v>35679565</v>
      </c>
      <c r="M406" t="s">
        <v>290</v>
      </c>
      <c r="N406" t="s">
        <v>282</v>
      </c>
      <c r="O406" t="s">
        <v>308</v>
      </c>
    </row>
    <row r="407" spans="1:15" hidden="1" x14ac:dyDescent="0.25">
      <c r="A407" t="s">
        <v>175</v>
      </c>
      <c r="B407" t="s">
        <v>214</v>
      </c>
      <c r="C407" t="s">
        <v>9</v>
      </c>
      <c r="E407" t="s">
        <v>54</v>
      </c>
      <c r="F407">
        <v>15</v>
      </c>
      <c r="G407">
        <f>_xlfn.XLOOKUP(Tabuľka5[[#This Row],[Položka]],cennik[Položka],cennik[Cena mj bez DPH])</f>
        <v>0</v>
      </c>
      <c r="H407">
        <f>Tabuľka5[[#This Row],[množstvo]]*Tabuľka5[[#This Row],[cena MJ bez DPH]]</f>
        <v>0</v>
      </c>
      <c r="J407">
        <f>_xlfn.XLOOKUP(Tabuľka5[[#This Row],[Položka]],cennik[Položka],cennik[Cena mj s DPH])</f>
        <v>0</v>
      </c>
      <c r="K407">
        <f>Tabuľka5[[#This Row],[množstvo]]*Tabuľka5[[#This Row],[cena MJ s DPH]]</f>
        <v>0</v>
      </c>
      <c r="L407">
        <v>35679565</v>
      </c>
      <c r="M407" t="s">
        <v>290</v>
      </c>
      <c r="N407" t="s">
        <v>282</v>
      </c>
      <c r="O407" t="s">
        <v>308</v>
      </c>
    </row>
    <row r="408" spans="1:15" hidden="1" x14ac:dyDescent="0.25">
      <c r="A408" t="s">
        <v>175</v>
      </c>
      <c r="B408" t="s">
        <v>216</v>
      </c>
      <c r="C408" t="s">
        <v>9</v>
      </c>
      <c r="E408" t="s">
        <v>51</v>
      </c>
      <c r="F408">
        <v>10</v>
      </c>
      <c r="G408">
        <f>_xlfn.XLOOKUP(Tabuľka5[[#This Row],[Položka]],cennik[Položka],cennik[Cena mj bez DPH])</f>
        <v>0</v>
      </c>
      <c r="H408">
        <f>Tabuľka5[[#This Row],[množstvo]]*Tabuľka5[[#This Row],[cena MJ bez DPH]]</f>
        <v>0</v>
      </c>
      <c r="J408">
        <f>_xlfn.XLOOKUP(Tabuľka5[[#This Row],[Položka]],cennik[Položka],cennik[Cena mj s DPH])</f>
        <v>0</v>
      </c>
      <c r="K408">
        <f>Tabuľka5[[#This Row],[množstvo]]*Tabuľka5[[#This Row],[cena MJ s DPH]]</f>
        <v>0</v>
      </c>
      <c r="L408">
        <v>35679565</v>
      </c>
      <c r="M408" t="s">
        <v>290</v>
      </c>
      <c r="N408" t="s">
        <v>282</v>
      </c>
      <c r="O408" t="s">
        <v>308</v>
      </c>
    </row>
    <row r="409" spans="1:15" hidden="1" x14ac:dyDescent="0.25">
      <c r="A409" t="s">
        <v>175</v>
      </c>
      <c r="B409" t="s">
        <v>227</v>
      </c>
      <c r="C409" t="s">
        <v>9</v>
      </c>
      <c r="E409" t="s">
        <v>54</v>
      </c>
      <c r="F409">
        <v>10</v>
      </c>
      <c r="G409">
        <f>_xlfn.XLOOKUP(Tabuľka5[[#This Row],[Položka]],cennik[Položka],cennik[Cena mj bez DPH])</f>
        <v>0</v>
      </c>
      <c r="H409">
        <f>Tabuľka5[[#This Row],[množstvo]]*Tabuľka5[[#This Row],[cena MJ bez DPH]]</f>
        <v>0</v>
      </c>
      <c r="J409">
        <f>_xlfn.XLOOKUP(Tabuľka5[[#This Row],[Položka]],cennik[Položka],cennik[Cena mj s DPH])</f>
        <v>0</v>
      </c>
      <c r="K409">
        <f>Tabuľka5[[#This Row],[množstvo]]*Tabuľka5[[#This Row],[cena MJ s DPH]]</f>
        <v>0</v>
      </c>
      <c r="L409">
        <v>35679565</v>
      </c>
      <c r="M409" t="s">
        <v>290</v>
      </c>
      <c r="N409" t="s">
        <v>282</v>
      </c>
      <c r="O409" t="s">
        <v>308</v>
      </c>
    </row>
    <row r="410" spans="1:15" hidden="1" x14ac:dyDescent="0.25">
      <c r="A410" t="s">
        <v>175</v>
      </c>
      <c r="B410" t="s">
        <v>229</v>
      </c>
      <c r="C410" t="s">
        <v>9</v>
      </c>
      <c r="E410" t="s">
        <v>54</v>
      </c>
      <c r="F410">
        <v>6</v>
      </c>
      <c r="G410">
        <f>_xlfn.XLOOKUP(Tabuľka5[[#This Row],[Položka]],cennik[Položka],cennik[Cena mj bez DPH])</f>
        <v>0</v>
      </c>
      <c r="H410">
        <f>Tabuľka5[[#This Row],[množstvo]]*Tabuľka5[[#This Row],[cena MJ bez DPH]]</f>
        <v>0</v>
      </c>
      <c r="J410">
        <f>_xlfn.XLOOKUP(Tabuľka5[[#This Row],[Položka]],cennik[Položka],cennik[Cena mj s DPH])</f>
        <v>0</v>
      </c>
      <c r="K410">
        <f>Tabuľka5[[#This Row],[množstvo]]*Tabuľka5[[#This Row],[cena MJ s DPH]]</f>
        <v>0</v>
      </c>
      <c r="L410">
        <v>35679565</v>
      </c>
      <c r="M410" t="s">
        <v>290</v>
      </c>
      <c r="N410" t="s">
        <v>282</v>
      </c>
      <c r="O410" t="s">
        <v>308</v>
      </c>
    </row>
    <row r="411" spans="1:15" hidden="1" x14ac:dyDescent="0.25">
      <c r="A411" t="s">
        <v>175</v>
      </c>
      <c r="B411" t="s">
        <v>230</v>
      </c>
      <c r="C411" t="s">
        <v>9</v>
      </c>
      <c r="E411" t="s">
        <v>51</v>
      </c>
      <c r="F411">
        <v>30</v>
      </c>
      <c r="G411">
        <f>_xlfn.XLOOKUP(Tabuľka5[[#This Row],[Položka]],cennik[Položka],cennik[Cena mj bez DPH])</f>
        <v>0</v>
      </c>
      <c r="H411">
        <f>Tabuľka5[[#This Row],[množstvo]]*Tabuľka5[[#This Row],[cena MJ bez DPH]]</f>
        <v>0</v>
      </c>
      <c r="J411">
        <f>_xlfn.XLOOKUP(Tabuľka5[[#This Row],[Položka]],cennik[Položka],cennik[Cena mj s DPH])</f>
        <v>0</v>
      </c>
      <c r="K411">
        <f>Tabuľka5[[#This Row],[množstvo]]*Tabuľka5[[#This Row],[cena MJ s DPH]]</f>
        <v>0</v>
      </c>
      <c r="L411">
        <v>35679565</v>
      </c>
      <c r="M411" t="s">
        <v>290</v>
      </c>
      <c r="N411" t="s">
        <v>282</v>
      </c>
      <c r="O411" t="s">
        <v>308</v>
      </c>
    </row>
    <row r="412" spans="1:15" hidden="1" x14ac:dyDescent="0.25">
      <c r="A412" t="s">
        <v>175</v>
      </c>
      <c r="B412" t="s">
        <v>235</v>
      </c>
      <c r="C412" t="s">
        <v>9</v>
      </c>
      <c r="E412" t="s">
        <v>54</v>
      </c>
      <c r="F412">
        <v>25</v>
      </c>
      <c r="G412">
        <f>_xlfn.XLOOKUP(Tabuľka5[[#This Row],[Položka]],cennik[Položka],cennik[Cena mj bez DPH])</f>
        <v>0</v>
      </c>
      <c r="H412">
        <f>Tabuľka5[[#This Row],[množstvo]]*Tabuľka5[[#This Row],[cena MJ bez DPH]]</f>
        <v>0</v>
      </c>
      <c r="J412">
        <f>_xlfn.XLOOKUP(Tabuľka5[[#This Row],[Položka]],cennik[Položka],cennik[Cena mj s DPH])</f>
        <v>0</v>
      </c>
      <c r="K412">
        <f>Tabuľka5[[#This Row],[množstvo]]*Tabuľka5[[#This Row],[cena MJ s DPH]]</f>
        <v>0</v>
      </c>
      <c r="L412">
        <v>35679565</v>
      </c>
      <c r="M412" t="s">
        <v>290</v>
      </c>
      <c r="N412" t="s">
        <v>282</v>
      </c>
      <c r="O412" t="s">
        <v>308</v>
      </c>
    </row>
    <row r="413" spans="1:15" hidden="1" x14ac:dyDescent="0.25">
      <c r="A413" t="s">
        <v>175</v>
      </c>
      <c r="B413" t="s">
        <v>237</v>
      </c>
      <c r="C413" t="s">
        <v>9</v>
      </c>
      <c r="E413" t="s">
        <v>54</v>
      </c>
      <c r="F413">
        <v>10</v>
      </c>
      <c r="G413">
        <f>_xlfn.XLOOKUP(Tabuľka5[[#This Row],[Položka]],cennik[Položka],cennik[Cena mj bez DPH])</f>
        <v>0</v>
      </c>
      <c r="H413">
        <f>Tabuľka5[[#This Row],[množstvo]]*Tabuľka5[[#This Row],[cena MJ bez DPH]]</f>
        <v>0</v>
      </c>
      <c r="J413">
        <f>_xlfn.XLOOKUP(Tabuľka5[[#This Row],[Položka]],cennik[Položka],cennik[Cena mj s DPH])</f>
        <v>0</v>
      </c>
      <c r="K413">
        <f>Tabuľka5[[#This Row],[množstvo]]*Tabuľka5[[#This Row],[cena MJ s DPH]]</f>
        <v>0</v>
      </c>
      <c r="L413">
        <v>35679565</v>
      </c>
      <c r="M413" t="s">
        <v>290</v>
      </c>
      <c r="N413" t="s">
        <v>282</v>
      </c>
      <c r="O413" t="s">
        <v>308</v>
      </c>
    </row>
    <row r="414" spans="1:15" hidden="1" x14ac:dyDescent="0.25">
      <c r="A414" t="s">
        <v>175</v>
      </c>
      <c r="B414" t="s">
        <v>240</v>
      </c>
      <c r="C414" t="s">
        <v>9</v>
      </c>
      <c r="E414" t="s">
        <v>54</v>
      </c>
      <c r="F414">
        <v>65</v>
      </c>
      <c r="G414">
        <f>_xlfn.XLOOKUP(Tabuľka5[[#This Row],[Položka]],cennik[Položka],cennik[Cena mj bez DPH])</f>
        <v>0</v>
      </c>
      <c r="H414">
        <f>Tabuľka5[[#This Row],[množstvo]]*Tabuľka5[[#This Row],[cena MJ bez DPH]]</f>
        <v>0</v>
      </c>
      <c r="J414">
        <f>_xlfn.XLOOKUP(Tabuľka5[[#This Row],[Položka]],cennik[Položka],cennik[Cena mj s DPH])</f>
        <v>0</v>
      </c>
      <c r="K414">
        <f>Tabuľka5[[#This Row],[množstvo]]*Tabuľka5[[#This Row],[cena MJ s DPH]]</f>
        <v>0</v>
      </c>
      <c r="L414">
        <v>35679565</v>
      </c>
      <c r="M414" t="s">
        <v>290</v>
      </c>
      <c r="N414" t="s">
        <v>282</v>
      </c>
      <c r="O414" t="s">
        <v>308</v>
      </c>
    </row>
    <row r="415" spans="1:15" hidden="1" x14ac:dyDescent="0.25">
      <c r="A415" t="s">
        <v>175</v>
      </c>
      <c r="B415" t="s">
        <v>262</v>
      </c>
      <c r="C415" t="s">
        <v>9</v>
      </c>
      <c r="E415" t="s">
        <v>51</v>
      </c>
      <c r="F415">
        <v>20</v>
      </c>
      <c r="G415">
        <f>_xlfn.XLOOKUP(Tabuľka5[[#This Row],[Položka]],cennik[Položka],cennik[Cena mj bez DPH])</f>
        <v>0</v>
      </c>
      <c r="H415">
        <f>Tabuľka5[[#This Row],[množstvo]]*Tabuľka5[[#This Row],[cena MJ bez DPH]]</f>
        <v>0</v>
      </c>
      <c r="J415">
        <f>_xlfn.XLOOKUP(Tabuľka5[[#This Row],[Položka]],cennik[Položka],cennik[Cena mj s DPH])</f>
        <v>0</v>
      </c>
      <c r="K415">
        <f>Tabuľka5[[#This Row],[množstvo]]*Tabuľka5[[#This Row],[cena MJ s DPH]]</f>
        <v>0</v>
      </c>
      <c r="L415">
        <v>35679565</v>
      </c>
      <c r="M415" t="s">
        <v>290</v>
      </c>
      <c r="N415" t="s">
        <v>282</v>
      </c>
      <c r="O415" t="s">
        <v>308</v>
      </c>
    </row>
    <row r="416" spans="1:15" hidden="1" x14ac:dyDescent="0.25">
      <c r="A416" t="s">
        <v>175</v>
      </c>
      <c r="B416" t="s">
        <v>264</v>
      </c>
      <c r="C416" t="s">
        <v>9</v>
      </c>
      <c r="E416" t="s">
        <v>54</v>
      </c>
      <c r="F416">
        <v>15</v>
      </c>
      <c r="G416">
        <f>_xlfn.XLOOKUP(Tabuľka5[[#This Row],[Položka]],cennik[Položka],cennik[Cena mj bez DPH])</f>
        <v>0</v>
      </c>
      <c r="H416">
        <f>Tabuľka5[[#This Row],[množstvo]]*Tabuľka5[[#This Row],[cena MJ bez DPH]]</f>
        <v>0</v>
      </c>
      <c r="J416">
        <f>_xlfn.XLOOKUP(Tabuľka5[[#This Row],[Položka]],cennik[Položka],cennik[Cena mj s DPH])</f>
        <v>0</v>
      </c>
      <c r="K416">
        <f>Tabuľka5[[#This Row],[množstvo]]*Tabuľka5[[#This Row],[cena MJ s DPH]]</f>
        <v>0</v>
      </c>
      <c r="L416">
        <v>35679565</v>
      </c>
      <c r="M416" t="s">
        <v>290</v>
      </c>
      <c r="N416" t="s">
        <v>282</v>
      </c>
      <c r="O416" t="s">
        <v>308</v>
      </c>
    </row>
    <row r="417" spans="1:15" hidden="1" x14ac:dyDescent="0.25">
      <c r="A417" t="s">
        <v>175</v>
      </c>
      <c r="B417" t="s">
        <v>268</v>
      </c>
      <c r="C417" t="s">
        <v>9</v>
      </c>
      <c r="E417" t="s">
        <v>54</v>
      </c>
      <c r="F417">
        <v>80</v>
      </c>
      <c r="G417">
        <f>_xlfn.XLOOKUP(Tabuľka5[[#This Row],[Položka]],cennik[Položka],cennik[Cena mj bez DPH])</f>
        <v>0</v>
      </c>
      <c r="H417">
        <f>Tabuľka5[[#This Row],[množstvo]]*Tabuľka5[[#This Row],[cena MJ bez DPH]]</f>
        <v>0</v>
      </c>
      <c r="J417">
        <f>_xlfn.XLOOKUP(Tabuľka5[[#This Row],[Položka]],cennik[Položka],cennik[Cena mj s DPH])</f>
        <v>0</v>
      </c>
      <c r="K417">
        <f>Tabuľka5[[#This Row],[množstvo]]*Tabuľka5[[#This Row],[cena MJ s DPH]]</f>
        <v>0</v>
      </c>
      <c r="L417">
        <v>35679565</v>
      </c>
      <c r="M417" t="s">
        <v>290</v>
      </c>
      <c r="N417" t="s">
        <v>282</v>
      </c>
      <c r="O417" t="s">
        <v>308</v>
      </c>
    </row>
    <row r="418" spans="1:15" hidden="1" x14ac:dyDescent="0.25">
      <c r="A418" t="s">
        <v>175</v>
      </c>
      <c r="B418" t="s">
        <v>269</v>
      </c>
      <c r="C418" t="s">
        <v>9</v>
      </c>
      <c r="E418" t="s">
        <v>54</v>
      </c>
      <c r="F418">
        <v>10</v>
      </c>
      <c r="G418">
        <f>_xlfn.XLOOKUP(Tabuľka5[[#This Row],[Položka]],cennik[Položka],cennik[Cena mj bez DPH])</f>
        <v>0</v>
      </c>
      <c r="H418">
        <f>Tabuľka5[[#This Row],[množstvo]]*Tabuľka5[[#This Row],[cena MJ bez DPH]]</f>
        <v>0</v>
      </c>
      <c r="J418">
        <f>_xlfn.XLOOKUP(Tabuľka5[[#This Row],[Položka]],cennik[Položka],cennik[Cena mj s DPH])</f>
        <v>0</v>
      </c>
      <c r="K418">
        <f>Tabuľka5[[#This Row],[množstvo]]*Tabuľka5[[#This Row],[cena MJ s DPH]]</f>
        <v>0</v>
      </c>
      <c r="L418">
        <v>35679565</v>
      </c>
      <c r="M418" t="s">
        <v>290</v>
      </c>
      <c r="N418" t="s">
        <v>282</v>
      </c>
      <c r="O418" t="s">
        <v>308</v>
      </c>
    </row>
    <row r="419" spans="1:15" hidden="1" x14ac:dyDescent="0.25">
      <c r="A419" t="s">
        <v>7</v>
      </c>
      <c r="B419" t="s">
        <v>8</v>
      </c>
      <c r="C419" t="s">
        <v>9</v>
      </c>
      <c r="E419" t="s">
        <v>10</v>
      </c>
      <c r="F419">
        <v>400</v>
      </c>
      <c r="G419">
        <f>_xlfn.XLOOKUP(Tabuľka5[[#This Row],[Položka]],cennik[Položka],cennik[Cena mj bez DPH])</f>
        <v>0</v>
      </c>
      <c r="H419">
        <f>Tabuľka5[[#This Row],[množstvo]]*Tabuľka5[[#This Row],[cena MJ bez DPH]]</f>
        <v>0</v>
      </c>
      <c r="J419">
        <f>_xlfn.XLOOKUP(Tabuľka5[[#This Row],[Položka]],cennik[Položka],cennik[Cena mj s DPH])</f>
        <v>0</v>
      </c>
      <c r="K419">
        <f>Tabuľka5[[#This Row],[množstvo]]*Tabuľka5[[#This Row],[cena MJ s DPH]]</f>
        <v>0</v>
      </c>
      <c r="L419">
        <v>161471</v>
      </c>
      <c r="M419" t="s">
        <v>328</v>
      </c>
      <c r="N419" t="s">
        <v>291</v>
      </c>
      <c r="O419" t="s">
        <v>325</v>
      </c>
    </row>
    <row r="420" spans="1:15" hidden="1" x14ac:dyDescent="0.25">
      <c r="A420" t="s">
        <v>7</v>
      </c>
      <c r="B420" t="s">
        <v>14</v>
      </c>
      <c r="C420" t="s">
        <v>15</v>
      </c>
      <c r="D420" t="s">
        <v>16</v>
      </c>
      <c r="E420" t="s">
        <v>12</v>
      </c>
      <c r="F420">
        <v>30</v>
      </c>
      <c r="G420">
        <f>_xlfn.XLOOKUP(Tabuľka5[[#This Row],[Položka]],cennik[Položka],cennik[Cena mj bez DPH])</f>
        <v>0</v>
      </c>
      <c r="H420">
        <f>Tabuľka5[[#This Row],[množstvo]]*Tabuľka5[[#This Row],[cena MJ bez DPH]]</f>
        <v>0</v>
      </c>
      <c r="J420">
        <f>_xlfn.XLOOKUP(Tabuľka5[[#This Row],[Položka]],cennik[Položka],cennik[Cena mj s DPH])</f>
        <v>0</v>
      </c>
      <c r="K420">
        <f>Tabuľka5[[#This Row],[množstvo]]*Tabuľka5[[#This Row],[cena MJ s DPH]]</f>
        <v>0</v>
      </c>
      <c r="L420">
        <v>161471</v>
      </c>
      <c r="M420" t="s">
        <v>328</v>
      </c>
      <c r="N420" t="s">
        <v>291</v>
      </c>
      <c r="O420" t="s">
        <v>325</v>
      </c>
    </row>
    <row r="421" spans="1:15" hidden="1" x14ac:dyDescent="0.25">
      <c r="A421" t="s">
        <v>7</v>
      </c>
      <c r="B421" t="s">
        <v>17</v>
      </c>
      <c r="C421" t="s">
        <v>9</v>
      </c>
      <c r="E421" t="s">
        <v>12</v>
      </c>
      <c r="F421">
        <v>25</v>
      </c>
      <c r="G421">
        <f>_xlfn.XLOOKUP(Tabuľka5[[#This Row],[Položka]],cennik[Položka],cennik[Cena mj bez DPH])</f>
        <v>0</v>
      </c>
      <c r="H421">
        <f>Tabuľka5[[#This Row],[množstvo]]*Tabuľka5[[#This Row],[cena MJ bez DPH]]</f>
        <v>0</v>
      </c>
      <c r="J421">
        <f>_xlfn.XLOOKUP(Tabuľka5[[#This Row],[Položka]],cennik[Položka],cennik[Cena mj s DPH])</f>
        <v>0</v>
      </c>
      <c r="K421">
        <f>Tabuľka5[[#This Row],[množstvo]]*Tabuľka5[[#This Row],[cena MJ s DPH]]</f>
        <v>0</v>
      </c>
      <c r="L421">
        <v>161471</v>
      </c>
      <c r="M421" t="s">
        <v>328</v>
      </c>
      <c r="N421" t="s">
        <v>291</v>
      </c>
      <c r="O421" t="s">
        <v>325</v>
      </c>
    </row>
    <row r="422" spans="1:15" hidden="1" x14ac:dyDescent="0.25">
      <c r="A422" t="s">
        <v>7</v>
      </c>
      <c r="B422" t="s">
        <v>18</v>
      </c>
      <c r="C422" t="s">
        <v>9</v>
      </c>
      <c r="E422" t="s">
        <v>10</v>
      </c>
      <c r="F422">
        <v>250</v>
      </c>
      <c r="G422">
        <f>_xlfn.XLOOKUP(Tabuľka5[[#This Row],[Položka]],cennik[Položka],cennik[Cena mj bez DPH])</f>
        <v>0</v>
      </c>
      <c r="H422">
        <f>Tabuľka5[[#This Row],[množstvo]]*Tabuľka5[[#This Row],[cena MJ bez DPH]]</f>
        <v>0</v>
      </c>
      <c r="J422">
        <f>_xlfn.XLOOKUP(Tabuľka5[[#This Row],[Položka]],cennik[Položka],cennik[Cena mj s DPH])</f>
        <v>0</v>
      </c>
      <c r="K422">
        <f>Tabuľka5[[#This Row],[množstvo]]*Tabuľka5[[#This Row],[cena MJ s DPH]]</f>
        <v>0</v>
      </c>
      <c r="L422">
        <v>161471</v>
      </c>
      <c r="M422" t="s">
        <v>328</v>
      </c>
      <c r="N422" t="s">
        <v>291</v>
      </c>
      <c r="O422" t="s">
        <v>325</v>
      </c>
    </row>
    <row r="423" spans="1:15" hidden="1" x14ac:dyDescent="0.25">
      <c r="A423" t="s">
        <v>7</v>
      </c>
      <c r="B423" t="s">
        <v>20</v>
      </c>
      <c r="C423" t="s">
        <v>9</v>
      </c>
      <c r="E423" t="s">
        <v>12</v>
      </c>
      <c r="F423">
        <v>200</v>
      </c>
      <c r="G423">
        <f>_xlfn.XLOOKUP(Tabuľka5[[#This Row],[Položka]],cennik[Položka],cennik[Cena mj bez DPH])</f>
        <v>0</v>
      </c>
      <c r="H423">
        <f>Tabuľka5[[#This Row],[množstvo]]*Tabuľka5[[#This Row],[cena MJ bez DPH]]</f>
        <v>0</v>
      </c>
      <c r="J423">
        <f>_xlfn.XLOOKUP(Tabuľka5[[#This Row],[Položka]],cennik[Položka],cennik[Cena mj s DPH])</f>
        <v>0</v>
      </c>
      <c r="K423">
        <f>Tabuľka5[[#This Row],[množstvo]]*Tabuľka5[[#This Row],[cena MJ s DPH]]</f>
        <v>0</v>
      </c>
      <c r="L423">
        <v>161471</v>
      </c>
      <c r="M423" t="s">
        <v>328</v>
      </c>
      <c r="N423" t="s">
        <v>291</v>
      </c>
      <c r="O423" t="s">
        <v>325</v>
      </c>
    </row>
    <row r="424" spans="1:15" hidden="1" x14ac:dyDescent="0.25">
      <c r="A424" t="s">
        <v>7</v>
      </c>
      <c r="B424" t="s">
        <v>21</v>
      </c>
      <c r="C424" t="s">
        <v>9</v>
      </c>
      <c r="D424" t="s">
        <v>22</v>
      </c>
      <c r="E424" t="s">
        <v>12</v>
      </c>
      <c r="F424">
        <v>750</v>
      </c>
      <c r="G424">
        <f>_xlfn.XLOOKUP(Tabuľka5[[#This Row],[Položka]],cennik[Položka],cennik[Cena mj bez DPH])</f>
        <v>0</v>
      </c>
      <c r="H424">
        <f>Tabuľka5[[#This Row],[množstvo]]*Tabuľka5[[#This Row],[cena MJ bez DPH]]</f>
        <v>0</v>
      </c>
      <c r="J424">
        <f>_xlfn.XLOOKUP(Tabuľka5[[#This Row],[Položka]],cennik[Položka],cennik[Cena mj s DPH])</f>
        <v>0</v>
      </c>
      <c r="K424">
        <f>Tabuľka5[[#This Row],[množstvo]]*Tabuľka5[[#This Row],[cena MJ s DPH]]</f>
        <v>0</v>
      </c>
      <c r="L424">
        <v>161471</v>
      </c>
      <c r="M424" t="s">
        <v>328</v>
      </c>
      <c r="N424" t="s">
        <v>291</v>
      </c>
      <c r="O424" t="s">
        <v>325</v>
      </c>
    </row>
    <row r="425" spans="1:15" hidden="1" x14ac:dyDescent="0.25">
      <c r="A425" t="s">
        <v>7</v>
      </c>
      <c r="B425" t="s">
        <v>23</v>
      </c>
      <c r="C425" t="s">
        <v>9</v>
      </c>
      <c r="E425" t="s">
        <v>12</v>
      </c>
      <c r="F425">
        <v>750</v>
      </c>
      <c r="G425">
        <f>_xlfn.XLOOKUP(Tabuľka5[[#This Row],[Položka]],cennik[Položka],cennik[Cena mj bez DPH])</f>
        <v>0</v>
      </c>
      <c r="H425">
        <f>Tabuľka5[[#This Row],[množstvo]]*Tabuľka5[[#This Row],[cena MJ bez DPH]]</f>
        <v>0</v>
      </c>
      <c r="J425">
        <f>_xlfn.XLOOKUP(Tabuľka5[[#This Row],[Položka]],cennik[Položka],cennik[Cena mj s DPH])</f>
        <v>0</v>
      </c>
      <c r="K425">
        <f>Tabuľka5[[#This Row],[množstvo]]*Tabuľka5[[#This Row],[cena MJ s DPH]]</f>
        <v>0</v>
      </c>
      <c r="L425">
        <v>161471</v>
      </c>
      <c r="M425" t="s">
        <v>328</v>
      </c>
      <c r="N425" t="s">
        <v>291</v>
      </c>
      <c r="O425" t="s">
        <v>325</v>
      </c>
    </row>
    <row r="426" spans="1:15" hidden="1" x14ac:dyDescent="0.25">
      <c r="A426" t="s">
        <v>7</v>
      </c>
      <c r="B426" t="s">
        <v>24</v>
      </c>
      <c r="C426" t="s">
        <v>15</v>
      </c>
      <c r="E426" t="s">
        <v>12</v>
      </c>
      <c r="F426">
        <v>10</v>
      </c>
      <c r="G426">
        <f>_xlfn.XLOOKUP(Tabuľka5[[#This Row],[Položka]],cennik[Položka],cennik[Cena mj bez DPH])</f>
        <v>0</v>
      </c>
      <c r="H426">
        <f>Tabuľka5[[#This Row],[množstvo]]*Tabuľka5[[#This Row],[cena MJ bez DPH]]</f>
        <v>0</v>
      </c>
      <c r="J426">
        <f>_xlfn.XLOOKUP(Tabuľka5[[#This Row],[Položka]],cennik[Položka],cennik[Cena mj s DPH])</f>
        <v>0</v>
      </c>
      <c r="K426">
        <f>Tabuľka5[[#This Row],[množstvo]]*Tabuľka5[[#This Row],[cena MJ s DPH]]</f>
        <v>0</v>
      </c>
      <c r="L426">
        <v>161471</v>
      </c>
      <c r="M426" t="s">
        <v>328</v>
      </c>
      <c r="N426" t="s">
        <v>291</v>
      </c>
      <c r="O426" t="s">
        <v>325</v>
      </c>
    </row>
    <row r="427" spans="1:15" hidden="1" x14ac:dyDescent="0.25">
      <c r="A427" t="s">
        <v>7</v>
      </c>
      <c r="B427" t="s">
        <v>26</v>
      </c>
      <c r="C427" t="s">
        <v>9</v>
      </c>
      <c r="D427" t="s">
        <v>27</v>
      </c>
      <c r="E427" t="s">
        <v>12</v>
      </c>
      <c r="F427">
        <v>1000</v>
      </c>
      <c r="G427">
        <f>_xlfn.XLOOKUP(Tabuľka5[[#This Row],[Položka]],cennik[Položka],cennik[Cena mj bez DPH])</f>
        <v>0</v>
      </c>
      <c r="H427">
        <f>Tabuľka5[[#This Row],[množstvo]]*Tabuľka5[[#This Row],[cena MJ bez DPH]]</f>
        <v>0</v>
      </c>
      <c r="J427">
        <f>_xlfn.XLOOKUP(Tabuľka5[[#This Row],[Položka]],cennik[Položka],cennik[Cena mj s DPH])</f>
        <v>0</v>
      </c>
      <c r="K427">
        <f>Tabuľka5[[#This Row],[množstvo]]*Tabuľka5[[#This Row],[cena MJ s DPH]]</f>
        <v>0</v>
      </c>
      <c r="L427">
        <v>161471</v>
      </c>
      <c r="M427" t="s">
        <v>328</v>
      </c>
      <c r="N427" t="s">
        <v>291</v>
      </c>
      <c r="O427" t="s">
        <v>325</v>
      </c>
    </row>
    <row r="428" spans="1:15" hidden="1" x14ac:dyDescent="0.25">
      <c r="A428" t="s">
        <v>7</v>
      </c>
      <c r="B428" t="s">
        <v>28</v>
      </c>
      <c r="C428" t="s">
        <v>9</v>
      </c>
      <c r="E428" t="s">
        <v>12</v>
      </c>
      <c r="F428">
        <v>2000</v>
      </c>
      <c r="G428">
        <f>_xlfn.XLOOKUP(Tabuľka5[[#This Row],[Položka]],cennik[Položka],cennik[Cena mj bez DPH])</f>
        <v>0</v>
      </c>
      <c r="H428">
        <f>Tabuľka5[[#This Row],[množstvo]]*Tabuľka5[[#This Row],[cena MJ bez DPH]]</f>
        <v>0</v>
      </c>
      <c r="J428">
        <f>_xlfn.XLOOKUP(Tabuľka5[[#This Row],[Položka]],cennik[Položka],cennik[Cena mj s DPH])</f>
        <v>0</v>
      </c>
      <c r="K428">
        <f>Tabuľka5[[#This Row],[množstvo]]*Tabuľka5[[#This Row],[cena MJ s DPH]]</f>
        <v>0</v>
      </c>
      <c r="L428">
        <v>161471</v>
      </c>
      <c r="M428" t="s">
        <v>328</v>
      </c>
      <c r="N428" t="s">
        <v>291</v>
      </c>
      <c r="O428" t="s">
        <v>325</v>
      </c>
    </row>
    <row r="429" spans="1:15" hidden="1" x14ac:dyDescent="0.25">
      <c r="A429" t="s">
        <v>7</v>
      </c>
      <c r="B429" t="s">
        <v>29</v>
      </c>
      <c r="C429" t="s">
        <v>9</v>
      </c>
      <c r="E429" t="s">
        <v>12</v>
      </c>
      <c r="F429">
        <v>2000</v>
      </c>
      <c r="G429">
        <f>_xlfn.XLOOKUP(Tabuľka5[[#This Row],[Položka]],cennik[Položka],cennik[Cena mj bez DPH])</f>
        <v>0</v>
      </c>
      <c r="H429">
        <f>Tabuľka5[[#This Row],[množstvo]]*Tabuľka5[[#This Row],[cena MJ bez DPH]]</f>
        <v>0</v>
      </c>
      <c r="J429">
        <f>_xlfn.XLOOKUP(Tabuľka5[[#This Row],[Položka]],cennik[Položka],cennik[Cena mj s DPH])</f>
        <v>0</v>
      </c>
      <c r="K429">
        <f>Tabuľka5[[#This Row],[množstvo]]*Tabuľka5[[#This Row],[cena MJ s DPH]]</f>
        <v>0</v>
      </c>
      <c r="L429">
        <v>161471</v>
      </c>
      <c r="M429" t="s">
        <v>328</v>
      </c>
      <c r="N429" t="s">
        <v>291</v>
      </c>
      <c r="O429" t="s">
        <v>325</v>
      </c>
    </row>
    <row r="430" spans="1:15" hidden="1" x14ac:dyDescent="0.25">
      <c r="A430" t="s">
        <v>7</v>
      </c>
      <c r="B430" t="s">
        <v>30</v>
      </c>
      <c r="C430" t="s">
        <v>9</v>
      </c>
      <c r="E430" t="s">
        <v>12</v>
      </c>
      <c r="F430">
        <v>200</v>
      </c>
      <c r="G430">
        <f>_xlfn.XLOOKUP(Tabuľka5[[#This Row],[Položka]],cennik[Položka],cennik[Cena mj bez DPH])</f>
        <v>0</v>
      </c>
      <c r="H430">
        <f>Tabuľka5[[#This Row],[množstvo]]*Tabuľka5[[#This Row],[cena MJ bez DPH]]</f>
        <v>0</v>
      </c>
      <c r="J430">
        <f>_xlfn.XLOOKUP(Tabuľka5[[#This Row],[Položka]],cennik[Položka],cennik[Cena mj s DPH])</f>
        <v>0</v>
      </c>
      <c r="K430">
        <f>Tabuľka5[[#This Row],[množstvo]]*Tabuľka5[[#This Row],[cena MJ s DPH]]</f>
        <v>0</v>
      </c>
      <c r="L430">
        <v>161471</v>
      </c>
      <c r="M430" t="s">
        <v>328</v>
      </c>
      <c r="N430" t="s">
        <v>291</v>
      </c>
      <c r="O430" t="s">
        <v>325</v>
      </c>
    </row>
    <row r="431" spans="1:15" hidden="1" x14ac:dyDescent="0.25">
      <c r="A431" t="s">
        <v>7</v>
      </c>
      <c r="B431" t="s">
        <v>31</v>
      </c>
      <c r="C431" t="s">
        <v>9</v>
      </c>
      <c r="D431" t="s">
        <v>32</v>
      </c>
      <c r="E431" t="s">
        <v>12</v>
      </c>
      <c r="F431">
        <v>10</v>
      </c>
      <c r="G431">
        <f>_xlfn.XLOOKUP(Tabuľka5[[#This Row],[Položka]],cennik[Položka],cennik[Cena mj bez DPH])</f>
        <v>0</v>
      </c>
      <c r="H431">
        <f>Tabuľka5[[#This Row],[množstvo]]*Tabuľka5[[#This Row],[cena MJ bez DPH]]</f>
        <v>0</v>
      </c>
      <c r="J431">
        <f>_xlfn.XLOOKUP(Tabuľka5[[#This Row],[Položka]],cennik[Položka],cennik[Cena mj s DPH])</f>
        <v>0</v>
      </c>
      <c r="K431">
        <f>Tabuľka5[[#This Row],[množstvo]]*Tabuľka5[[#This Row],[cena MJ s DPH]]</f>
        <v>0</v>
      </c>
      <c r="L431">
        <v>161471</v>
      </c>
      <c r="M431" t="s">
        <v>328</v>
      </c>
      <c r="N431" t="s">
        <v>291</v>
      </c>
      <c r="O431" t="s">
        <v>325</v>
      </c>
    </row>
    <row r="432" spans="1:15" hidden="1" x14ac:dyDescent="0.25">
      <c r="A432" t="s">
        <v>7</v>
      </c>
      <c r="B432" t="s">
        <v>33</v>
      </c>
      <c r="C432" t="s">
        <v>9</v>
      </c>
      <c r="D432" t="s">
        <v>34</v>
      </c>
      <c r="E432" t="s">
        <v>12</v>
      </c>
      <c r="F432">
        <v>500</v>
      </c>
      <c r="G432">
        <f>_xlfn.XLOOKUP(Tabuľka5[[#This Row],[Položka]],cennik[Položka],cennik[Cena mj bez DPH])</f>
        <v>0</v>
      </c>
      <c r="H432">
        <f>Tabuľka5[[#This Row],[množstvo]]*Tabuľka5[[#This Row],[cena MJ bez DPH]]</f>
        <v>0</v>
      </c>
      <c r="J432">
        <f>_xlfn.XLOOKUP(Tabuľka5[[#This Row],[Položka]],cennik[Položka],cennik[Cena mj s DPH])</f>
        <v>0</v>
      </c>
      <c r="K432">
        <f>Tabuľka5[[#This Row],[množstvo]]*Tabuľka5[[#This Row],[cena MJ s DPH]]</f>
        <v>0</v>
      </c>
      <c r="L432">
        <v>161471</v>
      </c>
      <c r="M432" t="s">
        <v>328</v>
      </c>
      <c r="N432" t="s">
        <v>291</v>
      </c>
      <c r="O432" t="s">
        <v>325</v>
      </c>
    </row>
    <row r="433" spans="1:15" hidden="1" x14ac:dyDescent="0.25">
      <c r="A433" t="s">
        <v>7</v>
      </c>
      <c r="B433" t="s">
        <v>35</v>
      </c>
      <c r="C433" t="s">
        <v>9</v>
      </c>
      <c r="D433" t="s">
        <v>32</v>
      </c>
      <c r="E433" t="s">
        <v>12</v>
      </c>
      <c r="F433">
        <v>500</v>
      </c>
      <c r="G433">
        <f>_xlfn.XLOOKUP(Tabuľka5[[#This Row],[Položka]],cennik[Položka],cennik[Cena mj bez DPH])</f>
        <v>0</v>
      </c>
      <c r="H433">
        <f>Tabuľka5[[#This Row],[množstvo]]*Tabuľka5[[#This Row],[cena MJ bez DPH]]</f>
        <v>0</v>
      </c>
      <c r="J433">
        <f>_xlfn.XLOOKUP(Tabuľka5[[#This Row],[Položka]],cennik[Položka],cennik[Cena mj s DPH])</f>
        <v>0</v>
      </c>
      <c r="K433">
        <f>Tabuľka5[[#This Row],[množstvo]]*Tabuľka5[[#This Row],[cena MJ s DPH]]</f>
        <v>0</v>
      </c>
      <c r="L433">
        <v>161471</v>
      </c>
      <c r="M433" t="s">
        <v>328</v>
      </c>
      <c r="N433" t="s">
        <v>291</v>
      </c>
      <c r="O433" t="s">
        <v>325</v>
      </c>
    </row>
    <row r="434" spans="1:15" hidden="1" x14ac:dyDescent="0.25">
      <c r="A434" t="s">
        <v>7</v>
      </c>
      <c r="B434" t="s">
        <v>36</v>
      </c>
      <c r="C434" t="s">
        <v>9</v>
      </c>
      <c r="D434" t="s">
        <v>32</v>
      </c>
      <c r="E434" t="s">
        <v>12</v>
      </c>
      <c r="F434">
        <v>500</v>
      </c>
      <c r="G434">
        <f>_xlfn.XLOOKUP(Tabuľka5[[#This Row],[Položka]],cennik[Položka],cennik[Cena mj bez DPH])</f>
        <v>0</v>
      </c>
      <c r="H434">
        <f>Tabuľka5[[#This Row],[množstvo]]*Tabuľka5[[#This Row],[cena MJ bez DPH]]</f>
        <v>0</v>
      </c>
      <c r="J434">
        <f>_xlfn.XLOOKUP(Tabuľka5[[#This Row],[Položka]],cennik[Položka],cennik[Cena mj s DPH])</f>
        <v>0</v>
      </c>
      <c r="K434">
        <f>Tabuľka5[[#This Row],[množstvo]]*Tabuľka5[[#This Row],[cena MJ s DPH]]</f>
        <v>0</v>
      </c>
      <c r="L434">
        <v>161471</v>
      </c>
      <c r="M434" t="s">
        <v>328</v>
      </c>
      <c r="N434" t="s">
        <v>291</v>
      </c>
      <c r="O434" t="s">
        <v>325</v>
      </c>
    </row>
    <row r="435" spans="1:15" hidden="1" x14ac:dyDescent="0.25">
      <c r="A435" t="s">
        <v>7</v>
      </c>
      <c r="B435" t="s">
        <v>37</v>
      </c>
      <c r="C435" t="s">
        <v>9</v>
      </c>
      <c r="E435" t="s">
        <v>12</v>
      </c>
      <c r="F435">
        <v>5</v>
      </c>
      <c r="G435">
        <f>_xlfn.XLOOKUP(Tabuľka5[[#This Row],[Položka]],cennik[Položka],cennik[Cena mj bez DPH])</f>
        <v>0</v>
      </c>
      <c r="H435">
        <f>Tabuľka5[[#This Row],[množstvo]]*Tabuľka5[[#This Row],[cena MJ bez DPH]]</f>
        <v>0</v>
      </c>
      <c r="J435">
        <f>_xlfn.XLOOKUP(Tabuľka5[[#This Row],[Položka]],cennik[Položka],cennik[Cena mj s DPH])</f>
        <v>0</v>
      </c>
      <c r="K435">
        <f>Tabuľka5[[#This Row],[množstvo]]*Tabuľka5[[#This Row],[cena MJ s DPH]]</f>
        <v>0</v>
      </c>
      <c r="L435">
        <v>161471</v>
      </c>
      <c r="M435" t="s">
        <v>328</v>
      </c>
      <c r="N435" t="s">
        <v>291</v>
      </c>
      <c r="O435" t="s">
        <v>325</v>
      </c>
    </row>
    <row r="436" spans="1:15" hidden="1" x14ac:dyDescent="0.25">
      <c r="A436" t="s">
        <v>7</v>
      </c>
      <c r="B436" t="s">
        <v>38</v>
      </c>
      <c r="C436" t="s">
        <v>15</v>
      </c>
      <c r="D436" t="s">
        <v>39</v>
      </c>
      <c r="E436" t="s">
        <v>12</v>
      </c>
      <c r="F436">
        <v>10</v>
      </c>
      <c r="G436">
        <f>_xlfn.XLOOKUP(Tabuľka5[[#This Row],[Položka]],cennik[Položka],cennik[Cena mj bez DPH])</f>
        <v>0</v>
      </c>
      <c r="H436">
        <f>Tabuľka5[[#This Row],[množstvo]]*Tabuľka5[[#This Row],[cena MJ bez DPH]]</f>
        <v>0</v>
      </c>
      <c r="J436">
        <f>_xlfn.XLOOKUP(Tabuľka5[[#This Row],[Položka]],cennik[Položka],cennik[Cena mj s DPH])</f>
        <v>0</v>
      </c>
      <c r="K436">
        <f>Tabuľka5[[#This Row],[množstvo]]*Tabuľka5[[#This Row],[cena MJ s DPH]]</f>
        <v>0</v>
      </c>
      <c r="L436">
        <v>161471</v>
      </c>
      <c r="M436" t="s">
        <v>328</v>
      </c>
      <c r="N436" t="s">
        <v>291</v>
      </c>
      <c r="O436" t="s">
        <v>325</v>
      </c>
    </row>
    <row r="437" spans="1:15" hidden="1" x14ac:dyDescent="0.25">
      <c r="A437" t="s">
        <v>7</v>
      </c>
      <c r="B437" t="s">
        <v>40</v>
      </c>
      <c r="C437" t="s">
        <v>9</v>
      </c>
      <c r="D437" t="s">
        <v>41</v>
      </c>
      <c r="E437" t="s">
        <v>12</v>
      </c>
      <c r="F437">
        <v>750</v>
      </c>
      <c r="G437">
        <f>_xlfn.XLOOKUP(Tabuľka5[[#This Row],[Položka]],cennik[Položka],cennik[Cena mj bez DPH])</f>
        <v>0</v>
      </c>
      <c r="H437">
        <f>Tabuľka5[[#This Row],[množstvo]]*Tabuľka5[[#This Row],[cena MJ bez DPH]]</f>
        <v>0</v>
      </c>
      <c r="J437">
        <f>_xlfn.XLOOKUP(Tabuľka5[[#This Row],[Položka]],cennik[Položka],cennik[Cena mj s DPH])</f>
        <v>0</v>
      </c>
      <c r="K437">
        <f>Tabuľka5[[#This Row],[množstvo]]*Tabuľka5[[#This Row],[cena MJ s DPH]]</f>
        <v>0</v>
      </c>
      <c r="L437">
        <v>161471</v>
      </c>
      <c r="M437" t="s">
        <v>328</v>
      </c>
      <c r="N437" t="s">
        <v>291</v>
      </c>
      <c r="O437" t="s">
        <v>325</v>
      </c>
    </row>
    <row r="438" spans="1:15" hidden="1" x14ac:dyDescent="0.25">
      <c r="A438" t="s">
        <v>7</v>
      </c>
      <c r="B438" t="s">
        <v>42</v>
      </c>
      <c r="C438" t="s">
        <v>9</v>
      </c>
      <c r="E438" t="s">
        <v>12</v>
      </c>
      <c r="F438">
        <v>5</v>
      </c>
      <c r="G438">
        <f>_xlfn.XLOOKUP(Tabuľka5[[#This Row],[Položka]],cennik[Položka],cennik[Cena mj bez DPH])</f>
        <v>0</v>
      </c>
      <c r="H438">
        <f>Tabuľka5[[#This Row],[množstvo]]*Tabuľka5[[#This Row],[cena MJ bez DPH]]</f>
        <v>0</v>
      </c>
      <c r="J438">
        <f>_xlfn.XLOOKUP(Tabuľka5[[#This Row],[Položka]],cennik[Položka],cennik[Cena mj s DPH])</f>
        <v>0</v>
      </c>
      <c r="K438">
        <f>Tabuľka5[[#This Row],[množstvo]]*Tabuľka5[[#This Row],[cena MJ s DPH]]</f>
        <v>0</v>
      </c>
      <c r="L438">
        <v>161471</v>
      </c>
      <c r="M438" t="s">
        <v>328</v>
      </c>
      <c r="N438" t="s">
        <v>291</v>
      </c>
      <c r="O438" t="s">
        <v>325</v>
      </c>
    </row>
    <row r="439" spans="1:15" hidden="1" x14ac:dyDescent="0.25">
      <c r="A439" t="s">
        <v>7</v>
      </c>
      <c r="B439" t="s">
        <v>43</v>
      </c>
      <c r="C439" t="s">
        <v>9</v>
      </c>
      <c r="E439" t="s">
        <v>44</v>
      </c>
      <c r="F439">
        <v>30000</v>
      </c>
      <c r="G439">
        <f>_xlfn.XLOOKUP(Tabuľka5[[#This Row],[Položka]],cennik[Položka],cennik[Cena mj bez DPH])</f>
        <v>0</v>
      </c>
      <c r="H439">
        <f>Tabuľka5[[#This Row],[množstvo]]*Tabuľka5[[#This Row],[cena MJ bez DPH]]</f>
        <v>0</v>
      </c>
      <c r="J439">
        <f>_xlfn.XLOOKUP(Tabuľka5[[#This Row],[Položka]],cennik[Položka],cennik[Cena mj s DPH])</f>
        <v>0</v>
      </c>
      <c r="K439">
        <f>Tabuľka5[[#This Row],[množstvo]]*Tabuľka5[[#This Row],[cena MJ s DPH]]</f>
        <v>0</v>
      </c>
      <c r="L439">
        <v>161471</v>
      </c>
      <c r="M439" t="s">
        <v>328</v>
      </c>
      <c r="N439" t="s">
        <v>291</v>
      </c>
      <c r="O439" t="s">
        <v>325</v>
      </c>
    </row>
    <row r="440" spans="1:15" hidden="1" x14ac:dyDescent="0.25">
      <c r="A440" t="s">
        <v>45</v>
      </c>
      <c r="B440" t="s">
        <v>48</v>
      </c>
      <c r="C440" t="s">
        <v>15</v>
      </c>
      <c r="E440" t="s">
        <v>47</v>
      </c>
      <c r="F440">
        <v>15000</v>
      </c>
      <c r="G440">
        <f>_xlfn.XLOOKUP(Tabuľka5[[#This Row],[Položka]],cennik[Položka],cennik[Cena mj bez DPH])</f>
        <v>0</v>
      </c>
      <c r="H440">
        <f>Tabuľka5[[#This Row],[množstvo]]*Tabuľka5[[#This Row],[cena MJ bez DPH]]</f>
        <v>0</v>
      </c>
      <c r="J440">
        <f>_xlfn.XLOOKUP(Tabuľka5[[#This Row],[Položka]],cennik[Položka],cennik[Cena mj s DPH])</f>
        <v>0</v>
      </c>
      <c r="K440">
        <f>Tabuľka5[[#This Row],[množstvo]]*Tabuľka5[[#This Row],[cena MJ s DPH]]</f>
        <v>0</v>
      </c>
      <c r="L440">
        <v>161471</v>
      </c>
      <c r="M440" t="s">
        <v>328</v>
      </c>
      <c r="N440" t="s">
        <v>291</v>
      </c>
      <c r="O440" t="s">
        <v>325</v>
      </c>
    </row>
    <row r="441" spans="1:15" hidden="1" x14ac:dyDescent="0.25">
      <c r="A441" t="s">
        <v>49</v>
      </c>
      <c r="B441" t="s">
        <v>50</v>
      </c>
      <c r="C441" t="s">
        <v>9</v>
      </c>
      <c r="E441" t="s">
        <v>51</v>
      </c>
      <c r="F441">
        <v>1500</v>
      </c>
      <c r="G441">
        <f>_xlfn.XLOOKUP(Tabuľka5[[#This Row],[Položka]],cennik[Položka],cennik[Cena mj bez DPH])</f>
        <v>0</v>
      </c>
      <c r="H441">
        <f>Tabuľka5[[#This Row],[množstvo]]*Tabuľka5[[#This Row],[cena MJ bez DPH]]</f>
        <v>0</v>
      </c>
      <c r="J441">
        <f>_xlfn.XLOOKUP(Tabuľka5[[#This Row],[Položka]],cennik[Položka],cennik[Cena mj s DPH])</f>
        <v>0</v>
      </c>
      <c r="K441">
        <f>Tabuľka5[[#This Row],[množstvo]]*Tabuľka5[[#This Row],[cena MJ s DPH]]</f>
        <v>0</v>
      </c>
      <c r="L441">
        <v>161471</v>
      </c>
      <c r="M441" t="s">
        <v>328</v>
      </c>
      <c r="N441" t="s">
        <v>291</v>
      </c>
      <c r="O441" t="s">
        <v>325</v>
      </c>
    </row>
    <row r="442" spans="1:15" hidden="1" x14ac:dyDescent="0.25">
      <c r="A442" t="s">
        <v>49</v>
      </c>
      <c r="B442" t="s">
        <v>52</v>
      </c>
      <c r="C442" t="s">
        <v>9</v>
      </c>
      <c r="E442" t="s">
        <v>51</v>
      </c>
      <c r="F442">
        <v>100</v>
      </c>
      <c r="G442">
        <f>_xlfn.XLOOKUP(Tabuľka5[[#This Row],[Položka]],cennik[Položka],cennik[Cena mj bez DPH])</f>
        <v>0</v>
      </c>
      <c r="H442">
        <f>Tabuľka5[[#This Row],[množstvo]]*Tabuľka5[[#This Row],[cena MJ bez DPH]]</f>
        <v>0</v>
      </c>
      <c r="J442">
        <f>_xlfn.XLOOKUP(Tabuľka5[[#This Row],[Položka]],cennik[Položka],cennik[Cena mj s DPH])</f>
        <v>0</v>
      </c>
      <c r="K442">
        <f>Tabuľka5[[#This Row],[množstvo]]*Tabuľka5[[#This Row],[cena MJ s DPH]]</f>
        <v>0</v>
      </c>
      <c r="L442">
        <v>161471</v>
      </c>
      <c r="M442" t="s">
        <v>328</v>
      </c>
      <c r="N442" t="s">
        <v>291</v>
      </c>
      <c r="O442" t="s">
        <v>325</v>
      </c>
    </row>
    <row r="443" spans="1:15" hidden="1" x14ac:dyDescent="0.25">
      <c r="A443" t="s">
        <v>49</v>
      </c>
      <c r="B443" t="s">
        <v>55</v>
      </c>
      <c r="C443" t="s">
        <v>9</v>
      </c>
      <c r="E443" t="s">
        <v>51</v>
      </c>
      <c r="F443">
        <v>500</v>
      </c>
      <c r="G443">
        <f>_xlfn.XLOOKUP(Tabuľka5[[#This Row],[Položka]],cennik[Položka],cennik[Cena mj bez DPH])</f>
        <v>0</v>
      </c>
      <c r="H443">
        <f>Tabuľka5[[#This Row],[množstvo]]*Tabuľka5[[#This Row],[cena MJ bez DPH]]</f>
        <v>0</v>
      </c>
      <c r="J443">
        <f>_xlfn.XLOOKUP(Tabuľka5[[#This Row],[Položka]],cennik[Položka],cennik[Cena mj s DPH])</f>
        <v>0</v>
      </c>
      <c r="K443">
        <f>Tabuľka5[[#This Row],[množstvo]]*Tabuľka5[[#This Row],[cena MJ s DPH]]</f>
        <v>0</v>
      </c>
      <c r="L443">
        <v>161471</v>
      </c>
      <c r="M443" t="s">
        <v>328</v>
      </c>
      <c r="N443" t="s">
        <v>291</v>
      </c>
      <c r="O443" t="s">
        <v>325</v>
      </c>
    </row>
    <row r="444" spans="1:15" hidden="1" x14ac:dyDescent="0.25">
      <c r="A444" t="s">
        <v>49</v>
      </c>
      <c r="B444" t="s">
        <v>57</v>
      </c>
      <c r="C444" t="s">
        <v>9</v>
      </c>
      <c r="E444" t="s">
        <v>51</v>
      </c>
      <c r="F444">
        <v>5</v>
      </c>
      <c r="G444">
        <f>_xlfn.XLOOKUP(Tabuľka5[[#This Row],[Položka]],cennik[Položka],cennik[Cena mj bez DPH])</f>
        <v>0</v>
      </c>
      <c r="H444">
        <f>Tabuľka5[[#This Row],[množstvo]]*Tabuľka5[[#This Row],[cena MJ bez DPH]]</f>
        <v>0</v>
      </c>
      <c r="J444">
        <f>_xlfn.XLOOKUP(Tabuľka5[[#This Row],[Položka]],cennik[Položka],cennik[Cena mj s DPH])</f>
        <v>0</v>
      </c>
      <c r="K444">
        <f>Tabuľka5[[#This Row],[množstvo]]*Tabuľka5[[#This Row],[cena MJ s DPH]]</f>
        <v>0</v>
      </c>
      <c r="L444">
        <v>161471</v>
      </c>
      <c r="M444" t="s">
        <v>328</v>
      </c>
      <c r="N444" t="s">
        <v>291</v>
      </c>
      <c r="O444" t="s">
        <v>325</v>
      </c>
    </row>
    <row r="445" spans="1:15" hidden="1" x14ac:dyDescent="0.25">
      <c r="A445" t="s">
        <v>49</v>
      </c>
      <c r="B445" t="s">
        <v>60</v>
      </c>
      <c r="C445" t="s">
        <v>9</v>
      </c>
      <c r="E445" t="s">
        <v>51</v>
      </c>
      <c r="F445">
        <v>3000</v>
      </c>
      <c r="G445">
        <f>_xlfn.XLOOKUP(Tabuľka5[[#This Row],[Položka]],cennik[Položka],cennik[Cena mj bez DPH])</f>
        <v>0</v>
      </c>
      <c r="H445">
        <f>Tabuľka5[[#This Row],[množstvo]]*Tabuľka5[[#This Row],[cena MJ bez DPH]]</f>
        <v>0</v>
      </c>
      <c r="J445">
        <f>_xlfn.XLOOKUP(Tabuľka5[[#This Row],[Položka]],cennik[Položka],cennik[Cena mj s DPH])</f>
        <v>0</v>
      </c>
      <c r="K445">
        <f>Tabuľka5[[#This Row],[množstvo]]*Tabuľka5[[#This Row],[cena MJ s DPH]]</f>
        <v>0</v>
      </c>
      <c r="L445">
        <v>161471</v>
      </c>
      <c r="M445" t="s">
        <v>328</v>
      </c>
      <c r="N445" t="s">
        <v>291</v>
      </c>
      <c r="O445" t="s">
        <v>325</v>
      </c>
    </row>
    <row r="446" spans="1:15" hidden="1" x14ac:dyDescent="0.25">
      <c r="A446" t="s">
        <v>102</v>
      </c>
      <c r="B446" t="s">
        <v>103</v>
      </c>
      <c r="C446" t="s">
        <v>9</v>
      </c>
      <c r="D446" t="s">
        <v>104</v>
      </c>
      <c r="E446" t="s">
        <v>44</v>
      </c>
      <c r="F446">
        <v>3500</v>
      </c>
      <c r="G446">
        <f>_xlfn.XLOOKUP(Tabuľka5[[#This Row],[Položka]],cennik[Položka],cennik[Cena mj bez DPH])</f>
        <v>0</v>
      </c>
      <c r="H446">
        <f>Tabuľka5[[#This Row],[množstvo]]*Tabuľka5[[#This Row],[cena MJ bez DPH]]</f>
        <v>0</v>
      </c>
      <c r="J446">
        <f>_xlfn.XLOOKUP(Tabuľka5[[#This Row],[Položka]],cennik[Položka],cennik[Cena mj s DPH])</f>
        <v>0</v>
      </c>
      <c r="K446">
        <f>Tabuľka5[[#This Row],[množstvo]]*Tabuľka5[[#This Row],[cena MJ s DPH]]</f>
        <v>0</v>
      </c>
      <c r="L446">
        <v>161471</v>
      </c>
      <c r="M446" t="s">
        <v>328</v>
      </c>
      <c r="N446" t="s">
        <v>291</v>
      </c>
      <c r="O446" t="s">
        <v>325</v>
      </c>
    </row>
    <row r="447" spans="1:15" hidden="1" x14ac:dyDescent="0.25">
      <c r="A447" t="s">
        <v>102</v>
      </c>
      <c r="B447" t="s">
        <v>110</v>
      </c>
      <c r="C447" t="s">
        <v>9</v>
      </c>
      <c r="D447" t="s">
        <v>111</v>
      </c>
      <c r="E447" t="s">
        <v>44</v>
      </c>
      <c r="F447">
        <v>350</v>
      </c>
      <c r="G447">
        <f>_xlfn.XLOOKUP(Tabuľka5[[#This Row],[Položka]],cennik[Položka],cennik[Cena mj bez DPH])</f>
        <v>0</v>
      </c>
      <c r="H447">
        <f>Tabuľka5[[#This Row],[množstvo]]*Tabuľka5[[#This Row],[cena MJ bez DPH]]</f>
        <v>0</v>
      </c>
      <c r="J447">
        <f>_xlfn.XLOOKUP(Tabuľka5[[#This Row],[Položka]],cennik[Položka],cennik[Cena mj s DPH])</f>
        <v>0</v>
      </c>
      <c r="K447">
        <f>Tabuľka5[[#This Row],[množstvo]]*Tabuľka5[[#This Row],[cena MJ s DPH]]</f>
        <v>0</v>
      </c>
      <c r="L447">
        <v>161471</v>
      </c>
      <c r="M447" t="s">
        <v>328</v>
      </c>
      <c r="N447" t="s">
        <v>291</v>
      </c>
      <c r="O447" t="s">
        <v>325</v>
      </c>
    </row>
    <row r="448" spans="1:15" hidden="1" x14ac:dyDescent="0.25">
      <c r="A448" t="s">
        <v>102</v>
      </c>
      <c r="B448" t="s">
        <v>116</v>
      </c>
      <c r="C448" t="s">
        <v>92</v>
      </c>
      <c r="D448" t="s">
        <v>115</v>
      </c>
      <c r="E448" t="s">
        <v>44</v>
      </c>
      <c r="F448">
        <v>1800</v>
      </c>
      <c r="G448">
        <f>_xlfn.XLOOKUP(Tabuľka5[[#This Row],[Položka]],cennik[Položka],cennik[Cena mj bez DPH])</f>
        <v>0</v>
      </c>
      <c r="H448">
        <f>Tabuľka5[[#This Row],[množstvo]]*Tabuľka5[[#This Row],[cena MJ bez DPH]]</f>
        <v>0</v>
      </c>
      <c r="J448">
        <f>_xlfn.XLOOKUP(Tabuľka5[[#This Row],[Položka]],cennik[Položka],cennik[Cena mj s DPH])</f>
        <v>0</v>
      </c>
      <c r="K448">
        <f>Tabuľka5[[#This Row],[množstvo]]*Tabuľka5[[#This Row],[cena MJ s DPH]]</f>
        <v>0</v>
      </c>
      <c r="L448">
        <v>161471</v>
      </c>
      <c r="M448" t="s">
        <v>328</v>
      </c>
      <c r="N448" t="s">
        <v>291</v>
      </c>
      <c r="O448" t="s">
        <v>325</v>
      </c>
    </row>
    <row r="449" spans="1:15" hidden="1" x14ac:dyDescent="0.25">
      <c r="A449" t="s">
        <v>102</v>
      </c>
      <c r="B449" t="s">
        <v>127</v>
      </c>
      <c r="C449" t="s">
        <v>9</v>
      </c>
      <c r="D449" t="s">
        <v>125</v>
      </c>
      <c r="E449" t="s">
        <v>44</v>
      </c>
      <c r="F449">
        <v>200</v>
      </c>
      <c r="G449">
        <f>_xlfn.XLOOKUP(Tabuľka5[[#This Row],[Položka]],cennik[Položka],cennik[Cena mj bez DPH])</f>
        <v>0</v>
      </c>
      <c r="H449">
        <f>Tabuľka5[[#This Row],[množstvo]]*Tabuľka5[[#This Row],[cena MJ bez DPH]]</f>
        <v>0</v>
      </c>
      <c r="J449">
        <f>_xlfn.XLOOKUP(Tabuľka5[[#This Row],[Položka]],cennik[Položka],cennik[Cena mj s DPH])</f>
        <v>0</v>
      </c>
      <c r="K449">
        <f>Tabuľka5[[#This Row],[množstvo]]*Tabuľka5[[#This Row],[cena MJ s DPH]]</f>
        <v>0</v>
      </c>
      <c r="L449">
        <v>161471</v>
      </c>
      <c r="M449" t="s">
        <v>328</v>
      </c>
      <c r="N449" t="s">
        <v>291</v>
      </c>
      <c r="O449" t="s">
        <v>325</v>
      </c>
    </row>
    <row r="450" spans="1:15" hidden="1" x14ac:dyDescent="0.25">
      <c r="A450" t="s">
        <v>102</v>
      </c>
      <c r="B450" t="s">
        <v>128</v>
      </c>
      <c r="C450" t="s">
        <v>9</v>
      </c>
      <c r="D450" t="s">
        <v>129</v>
      </c>
      <c r="E450" t="s">
        <v>44</v>
      </c>
      <c r="F450">
        <v>100</v>
      </c>
      <c r="G450">
        <f>_xlfn.XLOOKUP(Tabuľka5[[#This Row],[Položka]],cennik[Položka],cennik[Cena mj bez DPH])</f>
        <v>0</v>
      </c>
      <c r="H450">
        <f>Tabuľka5[[#This Row],[množstvo]]*Tabuľka5[[#This Row],[cena MJ bez DPH]]</f>
        <v>0</v>
      </c>
      <c r="J450">
        <f>_xlfn.XLOOKUP(Tabuľka5[[#This Row],[Položka]],cennik[Položka],cennik[Cena mj s DPH])</f>
        <v>0</v>
      </c>
      <c r="K450">
        <f>Tabuľka5[[#This Row],[množstvo]]*Tabuľka5[[#This Row],[cena MJ s DPH]]</f>
        <v>0</v>
      </c>
      <c r="L450">
        <v>161471</v>
      </c>
      <c r="M450" t="s">
        <v>328</v>
      </c>
      <c r="N450" t="s">
        <v>291</v>
      </c>
      <c r="O450" t="s">
        <v>325</v>
      </c>
    </row>
    <row r="451" spans="1:15" hidden="1" x14ac:dyDescent="0.25">
      <c r="A451" t="s">
        <v>102</v>
      </c>
      <c r="B451" t="s">
        <v>131</v>
      </c>
      <c r="C451" t="s">
        <v>9</v>
      </c>
      <c r="D451" t="s">
        <v>121</v>
      </c>
      <c r="E451" t="s">
        <v>44</v>
      </c>
      <c r="F451">
        <v>600</v>
      </c>
      <c r="G451">
        <f>_xlfn.XLOOKUP(Tabuľka5[[#This Row],[Položka]],cennik[Položka],cennik[Cena mj bez DPH])</f>
        <v>0</v>
      </c>
      <c r="H451">
        <f>Tabuľka5[[#This Row],[množstvo]]*Tabuľka5[[#This Row],[cena MJ bez DPH]]</f>
        <v>0</v>
      </c>
      <c r="J451">
        <f>_xlfn.XLOOKUP(Tabuľka5[[#This Row],[Položka]],cennik[Položka],cennik[Cena mj s DPH])</f>
        <v>0</v>
      </c>
      <c r="K451">
        <f>Tabuľka5[[#This Row],[množstvo]]*Tabuľka5[[#This Row],[cena MJ s DPH]]</f>
        <v>0</v>
      </c>
      <c r="L451">
        <v>161471</v>
      </c>
      <c r="M451" t="s">
        <v>328</v>
      </c>
      <c r="N451" t="s">
        <v>291</v>
      </c>
      <c r="O451" t="s">
        <v>325</v>
      </c>
    </row>
    <row r="452" spans="1:15" hidden="1" x14ac:dyDescent="0.25">
      <c r="A452" t="s">
        <v>102</v>
      </c>
      <c r="B452" t="s">
        <v>139</v>
      </c>
      <c r="C452" t="s">
        <v>9</v>
      </c>
      <c r="D452" t="s">
        <v>140</v>
      </c>
      <c r="E452" t="s">
        <v>44</v>
      </c>
      <c r="F452">
        <v>300</v>
      </c>
      <c r="G452">
        <f>_xlfn.XLOOKUP(Tabuľka5[[#This Row],[Položka]],cennik[Položka],cennik[Cena mj bez DPH])</f>
        <v>0</v>
      </c>
      <c r="H452">
        <f>Tabuľka5[[#This Row],[množstvo]]*Tabuľka5[[#This Row],[cena MJ bez DPH]]</f>
        <v>0</v>
      </c>
      <c r="J452">
        <f>_xlfn.XLOOKUP(Tabuľka5[[#This Row],[Položka]],cennik[Položka],cennik[Cena mj s DPH])</f>
        <v>0</v>
      </c>
      <c r="K452">
        <f>Tabuľka5[[#This Row],[množstvo]]*Tabuľka5[[#This Row],[cena MJ s DPH]]</f>
        <v>0</v>
      </c>
      <c r="L452">
        <v>161471</v>
      </c>
      <c r="M452" t="s">
        <v>328</v>
      </c>
      <c r="N452" t="s">
        <v>291</v>
      </c>
      <c r="O452" t="s">
        <v>325</v>
      </c>
    </row>
    <row r="453" spans="1:15" hidden="1" x14ac:dyDescent="0.25">
      <c r="A453" t="s">
        <v>102</v>
      </c>
      <c r="B453" t="s">
        <v>145</v>
      </c>
      <c r="C453" t="s">
        <v>9</v>
      </c>
      <c r="E453" t="s">
        <v>44</v>
      </c>
      <c r="F453">
        <v>100</v>
      </c>
      <c r="G453">
        <f>_xlfn.XLOOKUP(Tabuľka5[[#This Row],[Položka]],cennik[Položka],cennik[Cena mj bez DPH])</f>
        <v>0</v>
      </c>
      <c r="H453">
        <f>Tabuľka5[[#This Row],[množstvo]]*Tabuľka5[[#This Row],[cena MJ bez DPH]]</f>
        <v>0</v>
      </c>
      <c r="J453">
        <f>_xlfn.XLOOKUP(Tabuľka5[[#This Row],[Položka]],cennik[Položka],cennik[Cena mj s DPH])</f>
        <v>0</v>
      </c>
      <c r="K453">
        <f>Tabuľka5[[#This Row],[množstvo]]*Tabuľka5[[#This Row],[cena MJ s DPH]]</f>
        <v>0</v>
      </c>
      <c r="L453">
        <v>161471</v>
      </c>
      <c r="M453" t="s">
        <v>328</v>
      </c>
      <c r="N453" t="s">
        <v>291</v>
      </c>
      <c r="O453" t="s">
        <v>325</v>
      </c>
    </row>
    <row r="454" spans="1:15" hidden="1" x14ac:dyDescent="0.25">
      <c r="A454" t="s">
        <v>102</v>
      </c>
      <c r="B454" t="s">
        <v>147</v>
      </c>
      <c r="C454" t="s">
        <v>9</v>
      </c>
      <c r="E454" t="s">
        <v>44</v>
      </c>
      <c r="F454">
        <v>100</v>
      </c>
      <c r="G454">
        <f>_xlfn.XLOOKUP(Tabuľka5[[#This Row],[Položka]],cennik[Položka],cennik[Cena mj bez DPH])</f>
        <v>0</v>
      </c>
      <c r="H454">
        <f>Tabuľka5[[#This Row],[množstvo]]*Tabuľka5[[#This Row],[cena MJ bez DPH]]</f>
        <v>0</v>
      </c>
      <c r="J454">
        <f>_xlfn.XLOOKUP(Tabuľka5[[#This Row],[Položka]],cennik[Položka],cennik[Cena mj s DPH])</f>
        <v>0</v>
      </c>
      <c r="K454">
        <f>Tabuľka5[[#This Row],[množstvo]]*Tabuľka5[[#This Row],[cena MJ s DPH]]</f>
        <v>0</v>
      </c>
      <c r="L454">
        <v>161471</v>
      </c>
      <c r="M454" t="s">
        <v>328</v>
      </c>
      <c r="N454" t="s">
        <v>291</v>
      </c>
      <c r="O454" t="s">
        <v>325</v>
      </c>
    </row>
    <row r="455" spans="1:15" x14ac:dyDescent="0.25">
      <c r="A455" t="s">
        <v>49</v>
      </c>
      <c r="B455" s="18" t="s">
        <v>156</v>
      </c>
      <c r="C455" t="s">
        <v>9</v>
      </c>
      <c r="E455" t="s">
        <v>54</v>
      </c>
      <c r="F455" s="15">
        <v>2000</v>
      </c>
      <c r="G455" s="15" t="str">
        <f>_xlfn.XLOOKUP(Tabuľka5[[#This Row],[Položka]],cennik[Položka],cennik[Cena mj bez DPH])</f>
        <v>vyplní uchádzač</v>
      </c>
      <c r="H455" s="15" t="e">
        <f>Tabuľka5[[#This Row],[množstvo]]*Tabuľka5[[#This Row],[cena MJ bez DPH]]</f>
        <v>#VALUE!</v>
      </c>
      <c r="J455" s="15" t="str">
        <f>_xlfn.XLOOKUP(Tabuľka5[[#This Row],[Položka]],cennik[Položka],cennik[Cena mj s DPH])</f>
        <v>vyplní uchádzač</v>
      </c>
      <c r="K455" s="15" t="e">
        <f>Tabuľka5[[#This Row],[množstvo]]*Tabuľka5[[#This Row],[cena MJ s DPH]]</f>
        <v>#VALUE!</v>
      </c>
      <c r="L455" s="18">
        <v>161471</v>
      </c>
      <c r="M455" s="18" t="s">
        <v>328</v>
      </c>
      <c r="N455" s="18" t="s">
        <v>291</v>
      </c>
      <c r="O455" t="s">
        <v>325</v>
      </c>
    </row>
    <row r="456" spans="1:15" x14ac:dyDescent="0.25">
      <c r="A456" t="s">
        <v>49</v>
      </c>
      <c r="B456" s="18" t="s">
        <v>157</v>
      </c>
      <c r="C456" t="s">
        <v>9</v>
      </c>
      <c r="E456" t="s">
        <v>54</v>
      </c>
      <c r="F456" s="15">
        <v>500</v>
      </c>
      <c r="G456" s="15" t="str">
        <f>_xlfn.XLOOKUP(Tabuľka5[[#This Row],[Položka]],cennik[Položka],cennik[Cena mj bez DPH])</f>
        <v>vyplní uchádzač</v>
      </c>
      <c r="H456" s="15" t="e">
        <f>Tabuľka5[[#This Row],[množstvo]]*Tabuľka5[[#This Row],[cena MJ bez DPH]]</f>
        <v>#VALUE!</v>
      </c>
      <c r="J456" s="15" t="str">
        <f>_xlfn.XLOOKUP(Tabuľka5[[#This Row],[Položka]],cennik[Položka],cennik[Cena mj s DPH])</f>
        <v>vyplní uchádzač</v>
      </c>
      <c r="K456" s="15" t="e">
        <f>Tabuľka5[[#This Row],[množstvo]]*Tabuľka5[[#This Row],[cena MJ s DPH]]</f>
        <v>#VALUE!</v>
      </c>
      <c r="L456" s="18">
        <v>161471</v>
      </c>
      <c r="M456" s="18" t="s">
        <v>328</v>
      </c>
      <c r="N456" s="18" t="s">
        <v>291</v>
      </c>
      <c r="O456" t="s">
        <v>325</v>
      </c>
    </row>
    <row r="457" spans="1:15" hidden="1" x14ac:dyDescent="0.25">
      <c r="A457" t="s">
        <v>175</v>
      </c>
      <c r="B457" t="s">
        <v>181</v>
      </c>
      <c r="C457" t="s">
        <v>9</v>
      </c>
      <c r="E457" t="s">
        <v>54</v>
      </c>
      <c r="F457">
        <v>100</v>
      </c>
      <c r="G457">
        <f>_xlfn.XLOOKUP(Tabuľka5[[#This Row],[Položka]],cennik[Položka],cennik[Cena mj bez DPH])</f>
        <v>0</v>
      </c>
      <c r="H457">
        <f>Tabuľka5[[#This Row],[množstvo]]*Tabuľka5[[#This Row],[cena MJ bez DPH]]</f>
        <v>0</v>
      </c>
      <c r="J457">
        <f>_xlfn.XLOOKUP(Tabuľka5[[#This Row],[Položka]],cennik[Položka],cennik[Cena mj s DPH])</f>
        <v>0</v>
      </c>
      <c r="K457">
        <f>Tabuľka5[[#This Row],[množstvo]]*Tabuľka5[[#This Row],[cena MJ s DPH]]</f>
        <v>0</v>
      </c>
      <c r="L457">
        <v>161471</v>
      </c>
      <c r="M457" t="s">
        <v>328</v>
      </c>
      <c r="N457" t="s">
        <v>291</v>
      </c>
      <c r="O457" t="s">
        <v>325</v>
      </c>
    </row>
    <row r="458" spans="1:15" hidden="1" x14ac:dyDescent="0.25">
      <c r="A458" t="s">
        <v>175</v>
      </c>
      <c r="B458" t="s">
        <v>183</v>
      </c>
      <c r="C458" t="s">
        <v>9</v>
      </c>
      <c r="E458" t="s">
        <v>54</v>
      </c>
      <c r="F458">
        <v>100</v>
      </c>
      <c r="G458">
        <f>_xlfn.XLOOKUP(Tabuľka5[[#This Row],[Položka]],cennik[Položka],cennik[Cena mj bez DPH])</f>
        <v>0</v>
      </c>
      <c r="H458">
        <f>Tabuľka5[[#This Row],[množstvo]]*Tabuľka5[[#This Row],[cena MJ bez DPH]]</f>
        <v>0</v>
      </c>
      <c r="J458">
        <f>_xlfn.XLOOKUP(Tabuľka5[[#This Row],[Položka]],cennik[Položka],cennik[Cena mj s DPH])</f>
        <v>0</v>
      </c>
      <c r="K458">
        <f>Tabuľka5[[#This Row],[množstvo]]*Tabuľka5[[#This Row],[cena MJ s DPH]]</f>
        <v>0</v>
      </c>
      <c r="L458">
        <v>161471</v>
      </c>
      <c r="M458" t="s">
        <v>328</v>
      </c>
      <c r="N458" t="s">
        <v>291</v>
      </c>
      <c r="O458" t="s">
        <v>325</v>
      </c>
    </row>
    <row r="459" spans="1:15" hidden="1" x14ac:dyDescent="0.25">
      <c r="A459" t="s">
        <v>175</v>
      </c>
      <c r="B459" t="s">
        <v>185</v>
      </c>
      <c r="C459" t="s">
        <v>9</v>
      </c>
      <c r="E459" t="s">
        <v>54</v>
      </c>
      <c r="F459">
        <v>200</v>
      </c>
      <c r="G459">
        <f>_xlfn.XLOOKUP(Tabuľka5[[#This Row],[Položka]],cennik[Položka],cennik[Cena mj bez DPH])</f>
        <v>0</v>
      </c>
      <c r="H459">
        <f>Tabuľka5[[#This Row],[množstvo]]*Tabuľka5[[#This Row],[cena MJ bez DPH]]</f>
        <v>0</v>
      </c>
      <c r="J459">
        <f>_xlfn.XLOOKUP(Tabuľka5[[#This Row],[Položka]],cennik[Položka],cennik[Cena mj s DPH])</f>
        <v>0</v>
      </c>
      <c r="K459">
        <f>Tabuľka5[[#This Row],[množstvo]]*Tabuľka5[[#This Row],[cena MJ s DPH]]</f>
        <v>0</v>
      </c>
      <c r="L459">
        <v>161471</v>
      </c>
      <c r="M459" t="s">
        <v>328</v>
      </c>
      <c r="N459" t="s">
        <v>291</v>
      </c>
      <c r="O459" t="s">
        <v>325</v>
      </c>
    </row>
    <row r="460" spans="1:15" hidden="1" x14ac:dyDescent="0.25">
      <c r="A460" t="s">
        <v>175</v>
      </c>
      <c r="B460" t="s">
        <v>193</v>
      </c>
      <c r="C460" t="s">
        <v>9</v>
      </c>
      <c r="E460" t="s">
        <v>51</v>
      </c>
      <c r="F460">
        <v>30</v>
      </c>
      <c r="G460">
        <f>_xlfn.XLOOKUP(Tabuľka5[[#This Row],[Položka]],cennik[Položka],cennik[Cena mj bez DPH])</f>
        <v>0</v>
      </c>
      <c r="H460">
        <f>Tabuľka5[[#This Row],[množstvo]]*Tabuľka5[[#This Row],[cena MJ bez DPH]]</f>
        <v>0</v>
      </c>
      <c r="J460">
        <f>_xlfn.XLOOKUP(Tabuľka5[[#This Row],[Položka]],cennik[Položka],cennik[Cena mj s DPH])</f>
        <v>0</v>
      </c>
      <c r="K460">
        <f>Tabuľka5[[#This Row],[množstvo]]*Tabuľka5[[#This Row],[cena MJ s DPH]]</f>
        <v>0</v>
      </c>
      <c r="L460">
        <v>161471</v>
      </c>
      <c r="M460" t="s">
        <v>328</v>
      </c>
      <c r="N460" t="s">
        <v>291</v>
      </c>
      <c r="O460" t="s">
        <v>325</v>
      </c>
    </row>
    <row r="461" spans="1:15" hidden="1" x14ac:dyDescent="0.25">
      <c r="A461" t="s">
        <v>175</v>
      </c>
      <c r="B461" t="s">
        <v>214</v>
      </c>
      <c r="C461" t="s">
        <v>9</v>
      </c>
      <c r="E461" t="s">
        <v>54</v>
      </c>
      <c r="F461">
        <v>30</v>
      </c>
      <c r="G461">
        <f>_xlfn.XLOOKUP(Tabuľka5[[#This Row],[Položka]],cennik[Položka],cennik[Cena mj bez DPH])</f>
        <v>0</v>
      </c>
      <c r="H461">
        <f>Tabuľka5[[#This Row],[množstvo]]*Tabuľka5[[#This Row],[cena MJ bez DPH]]</f>
        <v>0</v>
      </c>
      <c r="J461">
        <f>_xlfn.XLOOKUP(Tabuľka5[[#This Row],[Položka]],cennik[Položka],cennik[Cena mj s DPH])</f>
        <v>0</v>
      </c>
      <c r="K461">
        <f>Tabuľka5[[#This Row],[množstvo]]*Tabuľka5[[#This Row],[cena MJ s DPH]]</f>
        <v>0</v>
      </c>
      <c r="L461">
        <v>161471</v>
      </c>
      <c r="M461" t="s">
        <v>328</v>
      </c>
      <c r="N461" t="s">
        <v>291</v>
      </c>
      <c r="O461" t="s">
        <v>325</v>
      </c>
    </row>
    <row r="462" spans="1:15" hidden="1" x14ac:dyDescent="0.25">
      <c r="A462" t="s">
        <v>175</v>
      </c>
      <c r="B462" t="s">
        <v>215</v>
      </c>
      <c r="C462" t="s">
        <v>9</v>
      </c>
      <c r="E462" t="s">
        <v>51</v>
      </c>
      <c r="F462">
        <v>50</v>
      </c>
      <c r="G462">
        <f>_xlfn.XLOOKUP(Tabuľka5[[#This Row],[Položka]],cennik[Položka],cennik[Cena mj bez DPH])</f>
        <v>0</v>
      </c>
      <c r="H462">
        <f>Tabuľka5[[#This Row],[množstvo]]*Tabuľka5[[#This Row],[cena MJ bez DPH]]</f>
        <v>0</v>
      </c>
      <c r="J462">
        <f>_xlfn.XLOOKUP(Tabuľka5[[#This Row],[Položka]],cennik[Položka],cennik[Cena mj s DPH])</f>
        <v>0</v>
      </c>
      <c r="K462">
        <f>Tabuľka5[[#This Row],[množstvo]]*Tabuľka5[[#This Row],[cena MJ s DPH]]</f>
        <v>0</v>
      </c>
      <c r="L462">
        <v>161471</v>
      </c>
      <c r="M462" t="s">
        <v>328</v>
      </c>
      <c r="N462" t="s">
        <v>291</v>
      </c>
      <c r="O462" t="s">
        <v>325</v>
      </c>
    </row>
    <row r="463" spans="1:15" hidden="1" x14ac:dyDescent="0.25">
      <c r="A463" t="s">
        <v>175</v>
      </c>
      <c r="B463" t="s">
        <v>230</v>
      </c>
      <c r="C463" t="s">
        <v>9</v>
      </c>
      <c r="E463" t="s">
        <v>51</v>
      </c>
      <c r="F463">
        <v>50</v>
      </c>
      <c r="G463">
        <f>_xlfn.XLOOKUP(Tabuľka5[[#This Row],[Položka]],cennik[Položka],cennik[Cena mj bez DPH])</f>
        <v>0</v>
      </c>
      <c r="H463">
        <f>Tabuľka5[[#This Row],[množstvo]]*Tabuľka5[[#This Row],[cena MJ bez DPH]]</f>
        <v>0</v>
      </c>
      <c r="J463">
        <f>_xlfn.XLOOKUP(Tabuľka5[[#This Row],[Položka]],cennik[Položka],cennik[Cena mj s DPH])</f>
        <v>0</v>
      </c>
      <c r="K463">
        <f>Tabuľka5[[#This Row],[množstvo]]*Tabuľka5[[#This Row],[cena MJ s DPH]]</f>
        <v>0</v>
      </c>
      <c r="L463">
        <v>161471</v>
      </c>
      <c r="M463" t="s">
        <v>328</v>
      </c>
      <c r="N463" t="s">
        <v>291</v>
      </c>
      <c r="O463" t="s">
        <v>325</v>
      </c>
    </row>
    <row r="464" spans="1:15" hidden="1" x14ac:dyDescent="0.25">
      <c r="A464" t="s">
        <v>175</v>
      </c>
      <c r="B464" t="s">
        <v>235</v>
      </c>
      <c r="C464" t="s">
        <v>9</v>
      </c>
      <c r="E464" t="s">
        <v>54</v>
      </c>
      <c r="F464">
        <v>100</v>
      </c>
      <c r="G464">
        <f>_xlfn.XLOOKUP(Tabuľka5[[#This Row],[Položka]],cennik[Položka],cennik[Cena mj bez DPH])</f>
        <v>0</v>
      </c>
      <c r="H464">
        <f>Tabuľka5[[#This Row],[množstvo]]*Tabuľka5[[#This Row],[cena MJ bez DPH]]</f>
        <v>0</v>
      </c>
      <c r="J464">
        <f>_xlfn.XLOOKUP(Tabuľka5[[#This Row],[Položka]],cennik[Položka],cennik[Cena mj s DPH])</f>
        <v>0</v>
      </c>
      <c r="K464">
        <f>Tabuľka5[[#This Row],[množstvo]]*Tabuľka5[[#This Row],[cena MJ s DPH]]</f>
        <v>0</v>
      </c>
      <c r="L464">
        <v>161471</v>
      </c>
      <c r="M464" t="s">
        <v>328</v>
      </c>
      <c r="N464" t="s">
        <v>291</v>
      </c>
      <c r="O464" t="s">
        <v>325</v>
      </c>
    </row>
    <row r="465" spans="1:15" hidden="1" x14ac:dyDescent="0.25">
      <c r="A465" t="s">
        <v>175</v>
      </c>
      <c r="B465" t="s">
        <v>240</v>
      </c>
      <c r="C465" t="s">
        <v>9</v>
      </c>
      <c r="E465" t="s">
        <v>54</v>
      </c>
      <c r="F465">
        <v>300</v>
      </c>
      <c r="G465">
        <f>_xlfn.XLOOKUP(Tabuľka5[[#This Row],[Položka]],cennik[Položka],cennik[Cena mj bez DPH])</f>
        <v>0</v>
      </c>
      <c r="H465">
        <f>Tabuľka5[[#This Row],[množstvo]]*Tabuľka5[[#This Row],[cena MJ bez DPH]]</f>
        <v>0</v>
      </c>
      <c r="J465">
        <f>_xlfn.XLOOKUP(Tabuľka5[[#This Row],[Položka]],cennik[Položka],cennik[Cena mj s DPH])</f>
        <v>0</v>
      </c>
      <c r="K465">
        <f>Tabuľka5[[#This Row],[množstvo]]*Tabuľka5[[#This Row],[cena MJ s DPH]]</f>
        <v>0</v>
      </c>
      <c r="L465">
        <v>161471</v>
      </c>
      <c r="M465" t="s">
        <v>328</v>
      </c>
      <c r="N465" t="s">
        <v>291</v>
      </c>
      <c r="O465" t="s">
        <v>325</v>
      </c>
    </row>
    <row r="466" spans="1:15" hidden="1" x14ac:dyDescent="0.25">
      <c r="A466" t="s">
        <v>175</v>
      </c>
      <c r="B466" t="s">
        <v>248</v>
      </c>
      <c r="C466" t="s">
        <v>9</v>
      </c>
      <c r="E466" t="s">
        <v>51</v>
      </c>
      <c r="F466">
        <v>100</v>
      </c>
      <c r="G466">
        <f>_xlfn.XLOOKUP(Tabuľka5[[#This Row],[Položka]],cennik[Položka],cennik[Cena mj bez DPH])</f>
        <v>0</v>
      </c>
      <c r="H466">
        <f>Tabuľka5[[#This Row],[množstvo]]*Tabuľka5[[#This Row],[cena MJ bez DPH]]</f>
        <v>0</v>
      </c>
      <c r="J466">
        <f>_xlfn.XLOOKUP(Tabuľka5[[#This Row],[Položka]],cennik[Položka],cennik[Cena mj s DPH])</f>
        <v>0</v>
      </c>
      <c r="K466">
        <f>Tabuľka5[[#This Row],[množstvo]]*Tabuľka5[[#This Row],[cena MJ s DPH]]</f>
        <v>0</v>
      </c>
      <c r="L466">
        <v>161471</v>
      </c>
      <c r="M466" t="s">
        <v>328</v>
      </c>
      <c r="N466" t="s">
        <v>291</v>
      </c>
      <c r="O466" t="s">
        <v>325</v>
      </c>
    </row>
    <row r="467" spans="1:15" hidden="1" x14ac:dyDescent="0.25">
      <c r="A467" t="s">
        <v>175</v>
      </c>
      <c r="B467" t="s">
        <v>264</v>
      </c>
      <c r="C467" t="s">
        <v>9</v>
      </c>
      <c r="E467" t="s">
        <v>54</v>
      </c>
      <c r="F467">
        <v>100</v>
      </c>
      <c r="G467">
        <f>_xlfn.XLOOKUP(Tabuľka5[[#This Row],[Položka]],cennik[Položka],cennik[Cena mj bez DPH])</f>
        <v>0</v>
      </c>
      <c r="H467">
        <f>Tabuľka5[[#This Row],[množstvo]]*Tabuľka5[[#This Row],[cena MJ bez DPH]]</f>
        <v>0</v>
      </c>
      <c r="J467">
        <f>_xlfn.XLOOKUP(Tabuľka5[[#This Row],[Položka]],cennik[Položka],cennik[Cena mj s DPH])</f>
        <v>0</v>
      </c>
      <c r="K467">
        <f>Tabuľka5[[#This Row],[množstvo]]*Tabuľka5[[#This Row],[cena MJ s DPH]]</f>
        <v>0</v>
      </c>
      <c r="L467">
        <v>161471</v>
      </c>
      <c r="M467" t="s">
        <v>328</v>
      </c>
      <c r="N467" t="s">
        <v>291</v>
      </c>
      <c r="O467" t="s">
        <v>325</v>
      </c>
    </row>
    <row r="468" spans="1:15" hidden="1" x14ac:dyDescent="0.25">
      <c r="A468" t="s">
        <v>175</v>
      </c>
      <c r="B468" t="s">
        <v>268</v>
      </c>
      <c r="C468" t="s">
        <v>9</v>
      </c>
      <c r="E468" t="s">
        <v>54</v>
      </c>
      <c r="F468">
        <v>100</v>
      </c>
      <c r="G468">
        <f>_xlfn.XLOOKUP(Tabuľka5[[#This Row],[Položka]],cennik[Položka],cennik[Cena mj bez DPH])</f>
        <v>0</v>
      </c>
      <c r="H468">
        <f>Tabuľka5[[#This Row],[množstvo]]*Tabuľka5[[#This Row],[cena MJ bez DPH]]</f>
        <v>0</v>
      </c>
      <c r="J468">
        <f>_xlfn.XLOOKUP(Tabuľka5[[#This Row],[Položka]],cennik[Položka],cennik[Cena mj s DPH])</f>
        <v>0</v>
      </c>
      <c r="K468">
        <f>Tabuľka5[[#This Row],[množstvo]]*Tabuľka5[[#This Row],[cena MJ s DPH]]</f>
        <v>0</v>
      </c>
      <c r="L468">
        <v>161471</v>
      </c>
      <c r="M468" t="s">
        <v>328</v>
      </c>
      <c r="N468" t="s">
        <v>291</v>
      </c>
      <c r="O468" t="s">
        <v>325</v>
      </c>
    </row>
    <row r="469" spans="1:15" hidden="1" x14ac:dyDescent="0.25">
      <c r="A469" t="s">
        <v>7</v>
      </c>
      <c r="B469" t="s">
        <v>8</v>
      </c>
      <c r="C469" t="s">
        <v>9</v>
      </c>
      <c r="E469" t="s">
        <v>10</v>
      </c>
      <c r="F469">
        <v>180</v>
      </c>
      <c r="G469">
        <f>_xlfn.XLOOKUP(Tabuľka5[[#This Row],[Položka]],cennik[Položka],cennik[Cena mj bez DPH])</f>
        <v>0</v>
      </c>
      <c r="H469">
        <f>Tabuľka5[[#This Row],[množstvo]]*Tabuľka5[[#This Row],[cena MJ bez DPH]]</f>
        <v>0</v>
      </c>
      <c r="J469">
        <f>_xlfn.XLOOKUP(Tabuľka5[[#This Row],[Položka]],cennik[Položka],cennik[Cena mj s DPH])</f>
        <v>0</v>
      </c>
      <c r="K469">
        <f>Tabuľka5[[#This Row],[množstvo]]*Tabuľka5[[#This Row],[cena MJ s DPH]]</f>
        <v>0</v>
      </c>
      <c r="L469">
        <v>647951</v>
      </c>
      <c r="M469" t="s">
        <v>317</v>
      </c>
      <c r="N469" t="s">
        <v>292</v>
      </c>
      <c r="O469" t="s">
        <v>308</v>
      </c>
    </row>
    <row r="470" spans="1:15" hidden="1" x14ac:dyDescent="0.25">
      <c r="A470" t="s">
        <v>7</v>
      </c>
      <c r="B470" t="s">
        <v>17</v>
      </c>
      <c r="C470" t="s">
        <v>9</v>
      </c>
      <c r="E470" t="s">
        <v>12</v>
      </c>
      <c r="F470">
        <v>12</v>
      </c>
      <c r="G470">
        <f>_xlfn.XLOOKUP(Tabuľka5[[#This Row],[Položka]],cennik[Položka],cennik[Cena mj bez DPH])</f>
        <v>0</v>
      </c>
      <c r="H470">
        <f>Tabuľka5[[#This Row],[množstvo]]*Tabuľka5[[#This Row],[cena MJ bez DPH]]</f>
        <v>0</v>
      </c>
      <c r="J470">
        <f>_xlfn.XLOOKUP(Tabuľka5[[#This Row],[Položka]],cennik[Položka],cennik[Cena mj s DPH])</f>
        <v>0</v>
      </c>
      <c r="K470">
        <f>Tabuľka5[[#This Row],[množstvo]]*Tabuľka5[[#This Row],[cena MJ s DPH]]</f>
        <v>0</v>
      </c>
      <c r="L470">
        <v>647951</v>
      </c>
      <c r="M470" t="s">
        <v>317</v>
      </c>
      <c r="N470" t="s">
        <v>292</v>
      </c>
      <c r="O470" t="s">
        <v>308</v>
      </c>
    </row>
    <row r="471" spans="1:15" hidden="1" x14ac:dyDescent="0.25">
      <c r="A471" t="s">
        <v>7</v>
      </c>
      <c r="B471" t="s">
        <v>18</v>
      </c>
      <c r="C471" t="s">
        <v>9</v>
      </c>
      <c r="E471" t="s">
        <v>10</v>
      </c>
      <c r="F471">
        <v>120</v>
      </c>
      <c r="G471">
        <f>_xlfn.XLOOKUP(Tabuľka5[[#This Row],[Položka]],cennik[Položka],cennik[Cena mj bez DPH])</f>
        <v>0</v>
      </c>
      <c r="H471">
        <f>Tabuľka5[[#This Row],[množstvo]]*Tabuľka5[[#This Row],[cena MJ bez DPH]]</f>
        <v>0</v>
      </c>
      <c r="J471">
        <f>_xlfn.XLOOKUP(Tabuľka5[[#This Row],[Položka]],cennik[Položka],cennik[Cena mj s DPH])</f>
        <v>0</v>
      </c>
      <c r="K471">
        <f>Tabuľka5[[#This Row],[množstvo]]*Tabuľka5[[#This Row],[cena MJ s DPH]]</f>
        <v>0</v>
      </c>
      <c r="L471">
        <v>647951</v>
      </c>
      <c r="M471" t="s">
        <v>317</v>
      </c>
      <c r="N471" t="s">
        <v>292</v>
      </c>
      <c r="O471" t="s">
        <v>308</v>
      </c>
    </row>
    <row r="472" spans="1:15" hidden="1" x14ac:dyDescent="0.25">
      <c r="A472" t="s">
        <v>7</v>
      </c>
      <c r="B472" t="s">
        <v>19</v>
      </c>
      <c r="C472" t="s">
        <v>9</v>
      </c>
      <c r="E472" t="s">
        <v>10</v>
      </c>
      <c r="F472">
        <v>140</v>
      </c>
      <c r="G472">
        <f>_xlfn.XLOOKUP(Tabuľka5[[#This Row],[Položka]],cennik[Položka],cennik[Cena mj bez DPH])</f>
        <v>0</v>
      </c>
      <c r="H472">
        <f>Tabuľka5[[#This Row],[množstvo]]*Tabuľka5[[#This Row],[cena MJ bez DPH]]</f>
        <v>0</v>
      </c>
      <c r="J472">
        <f>_xlfn.XLOOKUP(Tabuľka5[[#This Row],[Položka]],cennik[Položka],cennik[Cena mj s DPH])</f>
        <v>0</v>
      </c>
      <c r="K472">
        <f>Tabuľka5[[#This Row],[množstvo]]*Tabuľka5[[#This Row],[cena MJ s DPH]]</f>
        <v>0</v>
      </c>
      <c r="L472">
        <v>647951</v>
      </c>
      <c r="M472" t="s">
        <v>317</v>
      </c>
      <c r="N472" t="s">
        <v>292</v>
      </c>
      <c r="O472" t="s">
        <v>308</v>
      </c>
    </row>
    <row r="473" spans="1:15" hidden="1" x14ac:dyDescent="0.25">
      <c r="A473" t="s">
        <v>7</v>
      </c>
      <c r="B473" t="s">
        <v>21</v>
      </c>
      <c r="C473" t="s">
        <v>9</v>
      </c>
      <c r="D473" t="s">
        <v>22</v>
      </c>
      <c r="E473" t="s">
        <v>12</v>
      </c>
      <c r="F473">
        <v>1200</v>
      </c>
      <c r="G473">
        <f>_xlfn.XLOOKUP(Tabuľka5[[#This Row],[Položka]],cennik[Položka],cennik[Cena mj bez DPH])</f>
        <v>0</v>
      </c>
      <c r="H473">
        <f>Tabuľka5[[#This Row],[množstvo]]*Tabuľka5[[#This Row],[cena MJ bez DPH]]</f>
        <v>0</v>
      </c>
      <c r="J473">
        <f>_xlfn.XLOOKUP(Tabuľka5[[#This Row],[Položka]],cennik[Položka],cennik[Cena mj s DPH])</f>
        <v>0</v>
      </c>
      <c r="K473">
        <f>Tabuľka5[[#This Row],[množstvo]]*Tabuľka5[[#This Row],[cena MJ s DPH]]</f>
        <v>0</v>
      </c>
      <c r="L473">
        <v>647951</v>
      </c>
      <c r="M473" t="s">
        <v>317</v>
      </c>
      <c r="N473" t="s">
        <v>292</v>
      </c>
      <c r="O473" t="s">
        <v>308</v>
      </c>
    </row>
    <row r="474" spans="1:15" hidden="1" x14ac:dyDescent="0.25">
      <c r="A474" t="s">
        <v>7</v>
      </c>
      <c r="B474" t="s">
        <v>23</v>
      </c>
      <c r="C474" t="s">
        <v>9</v>
      </c>
      <c r="E474" t="s">
        <v>12</v>
      </c>
      <c r="F474">
        <v>400</v>
      </c>
      <c r="G474">
        <f>_xlfn.XLOOKUP(Tabuľka5[[#This Row],[Položka]],cennik[Položka],cennik[Cena mj bez DPH])</f>
        <v>0</v>
      </c>
      <c r="H474">
        <f>Tabuľka5[[#This Row],[množstvo]]*Tabuľka5[[#This Row],[cena MJ bez DPH]]</f>
        <v>0</v>
      </c>
      <c r="J474">
        <f>_xlfn.XLOOKUP(Tabuľka5[[#This Row],[Položka]],cennik[Položka],cennik[Cena mj s DPH])</f>
        <v>0</v>
      </c>
      <c r="K474">
        <f>Tabuľka5[[#This Row],[množstvo]]*Tabuľka5[[#This Row],[cena MJ s DPH]]</f>
        <v>0</v>
      </c>
      <c r="L474">
        <v>647951</v>
      </c>
      <c r="M474" t="s">
        <v>317</v>
      </c>
      <c r="N474" t="s">
        <v>292</v>
      </c>
      <c r="O474" t="s">
        <v>308</v>
      </c>
    </row>
    <row r="475" spans="1:15" hidden="1" x14ac:dyDescent="0.25">
      <c r="A475" t="s">
        <v>7</v>
      </c>
      <c r="B475" t="s">
        <v>26</v>
      </c>
      <c r="C475" t="s">
        <v>9</v>
      </c>
      <c r="D475" t="s">
        <v>27</v>
      </c>
      <c r="E475" t="s">
        <v>12</v>
      </c>
      <c r="F475">
        <v>250</v>
      </c>
      <c r="G475">
        <f>_xlfn.XLOOKUP(Tabuľka5[[#This Row],[Položka]],cennik[Položka],cennik[Cena mj bez DPH])</f>
        <v>0</v>
      </c>
      <c r="H475">
        <f>Tabuľka5[[#This Row],[množstvo]]*Tabuľka5[[#This Row],[cena MJ bez DPH]]</f>
        <v>0</v>
      </c>
      <c r="J475">
        <f>_xlfn.XLOOKUP(Tabuľka5[[#This Row],[Položka]],cennik[Položka],cennik[Cena mj s DPH])</f>
        <v>0</v>
      </c>
      <c r="K475">
        <f>Tabuľka5[[#This Row],[množstvo]]*Tabuľka5[[#This Row],[cena MJ s DPH]]</f>
        <v>0</v>
      </c>
      <c r="L475">
        <v>647951</v>
      </c>
      <c r="M475" t="s">
        <v>317</v>
      </c>
      <c r="N475" t="s">
        <v>292</v>
      </c>
      <c r="O475" t="s">
        <v>308</v>
      </c>
    </row>
    <row r="476" spans="1:15" hidden="1" x14ac:dyDescent="0.25">
      <c r="A476" t="s">
        <v>7</v>
      </c>
      <c r="B476" t="s">
        <v>28</v>
      </c>
      <c r="C476" t="s">
        <v>9</v>
      </c>
      <c r="E476" t="s">
        <v>12</v>
      </c>
      <c r="F476">
        <v>120</v>
      </c>
      <c r="G476">
        <f>_xlfn.XLOOKUP(Tabuľka5[[#This Row],[Položka]],cennik[Položka],cennik[Cena mj bez DPH])</f>
        <v>0</v>
      </c>
      <c r="H476">
        <f>Tabuľka5[[#This Row],[množstvo]]*Tabuľka5[[#This Row],[cena MJ bez DPH]]</f>
        <v>0</v>
      </c>
      <c r="J476">
        <f>_xlfn.XLOOKUP(Tabuľka5[[#This Row],[Položka]],cennik[Položka],cennik[Cena mj s DPH])</f>
        <v>0</v>
      </c>
      <c r="K476">
        <f>Tabuľka5[[#This Row],[množstvo]]*Tabuľka5[[#This Row],[cena MJ s DPH]]</f>
        <v>0</v>
      </c>
      <c r="L476">
        <v>647951</v>
      </c>
      <c r="M476" t="s">
        <v>317</v>
      </c>
      <c r="N476" t="s">
        <v>292</v>
      </c>
      <c r="O476" t="s">
        <v>308</v>
      </c>
    </row>
    <row r="477" spans="1:15" hidden="1" x14ac:dyDescent="0.25">
      <c r="A477" t="s">
        <v>7</v>
      </c>
      <c r="B477" t="s">
        <v>30</v>
      </c>
      <c r="C477" t="s">
        <v>9</v>
      </c>
      <c r="E477" t="s">
        <v>12</v>
      </c>
      <c r="F477">
        <v>100</v>
      </c>
      <c r="G477">
        <f>_xlfn.XLOOKUP(Tabuľka5[[#This Row],[Položka]],cennik[Položka],cennik[Cena mj bez DPH])</f>
        <v>0</v>
      </c>
      <c r="H477">
        <f>Tabuľka5[[#This Row],[množstvo]]*Tabuľka5[[#This Row],[cena MJ bez DPH]]</f>
        <v>0</v>
      </c>
      <c r="J477">
        <f>_xlfn.XLOOKUP(Tabuľka5[[#This Row],[Položka]],cennik[Položka],cennik[Cena mj s DPH])</f>
        <v>0</v>
      </c>
      <c r="K477">
        <f>Tabuľka5[[#This Row],[množstvo]]*Tabuľka5[[#This Row],[cena MJ s DPH]]</f>
        <v>0</v>
      </c>
      <c r="L477">
        <v>647951</v>
      </c>
      <c r="M477" t="s">
        <v>317</v>
      </c>
      <c r="N477" t="s">
        <v>292</v>
      </c>
      <c r="O477" t="s">
        <v>308</v>
      </c>
    </row>
    <row r="478" spans="1:15" hidden="1" x14ac:dyDescent="0.25">
      <c r="A478" t="s">
        <v>7</v>
      </c>
      <c r="B478" t="s">
        <v>31</v>
      </c>
      <c r="C478" t="s">
        <v>9</v>
      </c>
      <c r="D478" t="s">
        <v>32</v>
      </c>
      <c r="E478" t="s">
        <v>12</v>
      </c>
      <c r="F478">
        <v>70</v>
      </c>
      <c r="G478">
        <f>_xlfn.XLOOKUP(Tabuľka5[[#This Row],[Položka]],cennik[Položka],cennik[Cena mj bez DPH])</f>
        <v>0</v>
      </c>
      <c r="H478">
        <f>Tabuľka5[[#This Row],[množstvo]]*Tabuľka5[[#This Row],[cena MJ bez DPH]]</f>
        <v>0</v>
      </c>
      <c r="J478">
        <f>_xlfn.XLOOKUP(Tabuľka5[[#This Row],[Položka]],cennik[Položka],cennik[Cena mj s DPH])</f>
        <v>0</v>
      </c>
      <c r="K478">
        <f>Tabuľka5[[#This Row],[množstvo]]*Tabuľka5[[#This Row],[cena MJ s DPH]]</f>
        <v>0</v>
      </c>
      <c r="L478">
        <v>647951</v>
      </c>
      <c r="M478" t="s">
        <v>317</v>
      </c>
      <c r="N478" t="s">
        <v>292</v>
      </c>
      <c r="O478" t="s">
        <v>308</v>
      </c>
    </row>
    <row r="479" spans="1:15" hidden="1" x14ac:dyDescent="0.25">
      <c r="A479" t="s">
        <v>7</v>
      </c>
      <c r="B479" t="s">
        <v>33</v>
      </c>
      <c r="C479" t="s">
        <v>9</v>
      </c>
      <c r="D479" t="s">
        <v>34</v>
      </c>
      <c r="E479" t="s">
        <v>12</v>
      </c>
      <c r="F479">
        <v>120</v>
      </c>
      <c r="G479">
        <f>_xlfn.XLOOKUP(Tabuľka5[[#This Row],[Položka]],cennik[Položka],cennik[Cena mj bez DPH])</f>
        <v>0</v>
      </c>
      <c r="H479">
        <f>Tabuľka5[[#This Row],[množstvo]]*Tabuľka5[[#This Row],[cena MJ bez DPH]]</f>
        <v>0</v>
      </c>
      <c r="J479">
        <f>_xlfn.XLOOKUP(Tabuľka5[[#This Row],[Položka]],cennik[Položka],cennik[Cena mj s DPH])</f>
        <v>0</v>
      </c>
      <c r="K479">
        <f>Tabuľka5[[#This Row],[množstvo]]*Tabuľka5[[#This Row],[cena MJ s DPH]]</f>
        <v>0</v>
      </c>
      <c r="L479">
        <v>647951</v>
      </c>
      <c r="M479" t="s">
        <v>317</v>
      </c>
      <c r="N479" t="s">
        <v>292</v>
      </c>
      <c r="O479" t="s">
        <v>308</v>
      </c>
    </row>
    <row r="480" spans="1:15" hidden="1" x14ac:dyDescent="0.25">
      <c r="A480" t="s">
        <v>7</v>
      </c>
      <c r="B480" t="s">
        <v>40</v>
      </c>
      <c r="C480" t="s">
        <v>9</v>
      </c>
      <c r="D480" t="s">
        <v>41</v>
      </c>
      <c r="E480" t="s">
        <v>12</v>
      </c>
      <c r="F480">
        <v>260</v>
      </c>
      <c r="G480">
        <f>_xlfn.XLOOKUP(Tabuľka5[[#This Row],[Položka]],cennik[Položka],cennik[Cena mj bez DPH])</f>
        <v>0</v>
      </c>
      <c r="H480">
        <f>Tabuľka5[[#This Row],[množstvo]]*Tabuľka5[[#This Row],[cena MJ bez DPH]]</f>
        <v>0</v>
      </c>
      <c r="J480">
        <f>_xlfn.XLOOKUP(Tabuľka5[[#This Row],[Položka]],cennik[Položka],cennik[Cena mj s DPH])</f>
        <v>0</v>
      </c>
      <c r="K480">
        <f>Tabuľka5[[#This Row],[množstvo]]*Tabuľka5[[#This Row],[cena MJ s DPH]]</f>
        <v>0</v>
      </c>
      <c r="L480">
        <v>647951</v>
      </c>
      <c r="M480" t="s">
        <v>317</v>
      </c>
      <c r="N480" t="s">
        <v>292</v>
      </c>
      <c r="O480" t="s">
        <v>308</v>
      </c>
    </row>
    <row r="481" spans="1:15" hidden="1" x14ac:dyDescent="0.25">
      <c r="A481" t="s">
        <v>7</v>
      </c>
      <c r="B481" t="s">
        <v>43</v>
      </c>
      <c r="C481" t="s">
        <v>9</v>
      </c>
      <c r="E481" t="s">
        <v>44</v>
      </c>
      <c r="F481">
        <v>1800</v>
      </c>
      <c r="G481">
        <f>_xlfn.XLOOKUP(Tabuľka5[[#This Row],[Položka]],cennik[Položka],cennik[Cena mj bez DPH])</f>
        <v>0</v>
      </c>
      <c r="H481">
        <f>Tabuľka5[[#This Row],[množstvo]]*Tabuľka5[[#This Row],[cena MJ bez DPH]]</f>
        <v>0</v>
      </c>
      <c r="J481">
        <f>_xlfn.XLOOKUP(Tabuľka5[[#This Row],[Položka]],cennik[Položka],cennik[Cena mj s DPH])</f>
        <v>0</v>
      </c>
      <c r="K481">
        <f>Tabuľka5[[#This Row],[množstvo]]*Tabuľka5[[#This Row],[cena MJ s DPH]]</f>
        <v>0</v>
      </c>
      <c r="L481">
        <v>647951</v>
      </c>
      <c r="M481" t="s">
        <v>317</v>
      </c>
      <c r="N481" t="s">
        <v>292</v>
      </c>
      <c r="O481" t="s">
        <v>308</v>
      </c>
    </row>
    <row r="482" spans="1:15" hidden="1" x14ac:dyDescent="0.25">
      <c r="A482" t="s">
        <v>90</v>
      </c>
      <c r="B482" t="s">
        <v>91</v>
      </c>
      <c r="C482" t="s">
        <v>92</v>
      </c>
      <c r="D482" t="s">
        <v>93</v>
      </c>
      <c r="E482" t="s">
        <v>44</v>
      </c>
      <c r="F482">
        <v>120</v>
      </c>
      <c r="G482">
        <f>_xlfn.XLOOKUP(Tabuľka5[[#This Row],[Položka]],cennik[Položka],cennik[Cena mj bez DPH])</f>
        <v>0</v>
      </c>
      <c r="H482">
        <f>Tabuľka5[[#This Row],[množstvo]]*Tabuľka5[[#This Row],[cena MJ bez DPH]]</f>
        <v>0</v>
      </c>
      <c r="J482">
        <f>_xlfn.XLOOKUP(Tabuľka5[[#This Row],[Položka]],cennik[Položka],cennik[Cena mj s DPH])</f>
        <v>0</v>
      </c>
      <c r="K482">
        <f>Tabuľka5[[#This Row],[množstvo]]*Tabuľka5[[#This Row],[cena MJ s DPH]]</f>
        <v>0</v>
      </c>
      <c r="L482">
        <v>647951</v>
      </c>
      <c r="M482" t="s">
        <v>317</v>
      </c>
      <c r="N482" t="s">
        <v>292</v>
      </c>
      <c r="O482" t="s">
        <v>308</v>
      </c>
    </row>
    <row r="483" spans="1:15" hidden="1" x14ac:dyDescent="0.25">
      <c r="A483" t="s">
        <v>90</v>
      </c>
      <c r="B483" t="s">
        <v>94</v>
      </c>
      <c r="C483" t="s">
        <v>92</v>
      </c>
      <c r="D483" t="s">
        <v>95</v>
      </c>
      <c r="E483" t="s">
        <v>44</v>
      </c>
      <c r="F483">
        <v>60</v>
      </c>
      <c r="G483">
        <f>_xlfn.XLOOKUP(Tabuľka5[[#This Row],[Položka]],cennik[Položka],cennik[Cena mj bez DPH])</f>
        <v>0</v>
      </c>
      <c r="H483">
        <f>Tabuľka5[[#This Row],[množstvo]]*Tabuľka5[[#This Row],[cena MJ bez DPH]]</f>
        <v>0</v>
      </c>
      <c r="J483">
        <f>_xlfn.XLOOKUP(Tabuľka5[[#This Row],[Položka]],cennik[Položka],cennik[Cena mj s DPH])</f>
        <v>0</v>
      </c>
      <c r="K483">
        <f>Tabuľka5[[#This Row],[množstvo]]*Tabuľka5[[#This Row],[cena MJ s DPH]]</f>
        <v>0</v>
      </c>
      <c r="L483">
        <v>647951</v>
      </c>
      <c r="M483" t="s">
        <v>317</v>
      </c>
      <c r="N483" t="s">
        <v>292</v>
      </c>
      <c r="O483" t="s">
        <v>308</v>
      </c>
    </row>
    <row r="484" spans="1:15" hidden="1" x14ac:dyDescent="0.25">
      <c r="A484" t="s">
        <v>102</v>
      </c>
      <c r="B484" t="s">
        <v>105</v>
      </c>
      <c r="C484" t="s">
        <v>9</v>
      </c>
      <c r="D484" t="s">
        <v>104</v>
      </c>
      <c r="E484" t="s">
        <v>44</v>
      </c>
      <c r="F484">
        <v>290</v>
      </c>
      <c r="G484">
        <f>_xlfn.XLOOKUP(Tabuľka5[[#This Row],[Položka]],cennik[Položka],cennik[Cena mj bez DPH])</f>
        <v>0</v>
      </c>
      <c r="H484">
        <f>Tabuľka5[[#This Row],[množstvo]]*Tabuľka5[[#This Row],[cena MJ bez DPH]]</f>
        <v>0</v>
      </c>
      <c r="J484">
        <f>_xlfn.XLOOKUP(Tabuľka5[[#This Row],[Položka]],cennik[Položka],cennik[Cena mj s DPH])</f>
        <v>0</v>
      </c>
      <c r="K484">
        <f>Tabuľka5[[#This Row],[množstvo]]*Tabuľka5[[#This Row],[cena MJ s DPH]]</f>
        <v>0</v>
      </c>
      <c r="L484">
        <v>647951</v>
      </c>
      <c r="M484" t="s">
        <v>317</v>
      </c>
      <c r="N484" t="s">
        <v>292</v>
      </c>
      <c r="O484" t="s">
        <v>308</v>
      </c>
    </row>
    <row r="485" spans="1:15" hidden="1" x14ac:dyDescent="0.25">
      <c r="A485" t="s">
        <v>102</v>
      </c>
      <c r="B485" t="s">
        <v>106</v>
      </c>
      <c r="C485" t="s">
        <v>9</v>
      </c>
      <c r="D485" t="s">
        <v>104</v>
      </c>
      <c r="E485" t="s">
        <v>44</v>
      </c>
      <c r="F485">
        <v>17</v>
      </c>
      <c r="G485">
        <f>_xlfn.XLOOKUP(Tabuľka5[[#This Row],[Položka]],cennik[Položka],cennik[Cena mj bez DPH])</f>
        <v>0</v>
      </c>
      <c r="H485">
        <f>Tabuľka5[[#This Row],[množstvo]]*Tabuľka5[[#This Row],[cena MJ bez DPH]]</f>
        <v>0</v>
      </c>
      <c r="J485">
        <f>_xlfn.XLOOKUP(Tabuľka5[[#This Row],[Položka]],cennik[Položka],cennik[Cena mj s DPH])</f>
        <v>0</v>
      </c>
      <c r="K485">
        <f>Tabuľka5[[#This Row],[množstvo]]*Tabuľka5[[#This Row],[cena MJ s DPH]]</f>
        <v>0</v>
      </c>
      <c r="L485">
        <v>647951</v>
      </c>
      <c r="M485" t="s">
        <v>317</v>
      </c>
      <c r="N485" t="s">
        <v>292</v>
      </c>
      <c r="O485" t="s">
        <v>308</v>
      </c>
    </row>
    <row r="486" spans="1:15" hidden="1" x14ac:dyDescent="0.25">
      <c r="A486" t="s">
        <v>102</v>
      </c>
      <c r="B486" t="s">
        <v>108</v>
      </c>
      <c r="C486" t="s">
        <v>9</v>
      </c>
      <c r="D486" t="s">
        <v>109</v>
      </c>
      <c r="E486" t="s">
        <v>44</v>
      </c>
      <c r="F486">
        <v>30</v>
      </c>
      <c r="G486">
        <f>_xlfn.XLOOKUP(Tabuľka5[[#This Row],[Položka]],cennik[Položka],cennik[Cena mj bez DPH])</f>
        <v>0</v>
      </c>
      <c r="H486">
        <f>Tabuľka5[[#This Row],[množstvo]]*Tabuľka5[[#This Row],[cena MJ bez DPH]]</f>
        <v>0</v>
      </c>
      <c r="J486">
        <f>_xlfn.XLOOKUP(Tabuľka5[[#This Row],[Položka]],cennik[Položka],cennik[Cena mj s DPH])</f>
        <v>0</v>
      </c>
      <c r="K486">
        <f>Tabuľka5[[#This Row],[množstvo]]*Tabuľka5[[#This Row],[cena MJ s DPH]]</f>
        <v>0</v>
      </c>
      <c r="L486">
        <v>647951</v>
      </c>
      <c r="M486" t="s">
        <v>317</v>
      </c>
      <c r="N486" t="s">
        <v>292</v>
      </c>
      <c r="O486" t="s">
        <v>308</v>
      </c>
    </row>
    <row r="487" spans="1:15" hidden="1" x14ac:dyDescent="0.25">
      <c r="A487" t="s">
        <v>102</v>
      </c>
      <c r="B487" t="s">
        <v>120</v>
      </c>
      <c r="C487" t="s">
        <v>9</v>
      </c>
      <c r="D487" t="s">
        <v>121</v>
      </c>
      <c r="E487" t="s">
        <v>44</v>
      </c>
      <c r="F487">
        <v>96</v>
      </c>
      <c r="G487">
        <f>_xlfn.XLOOKUP(Tabuľka5[[#This Row],[Položka]],cennik[Položka],cennik[Cena mj bez DPH])</f>
        <v>0</v>
      </c>
      <c r="H487">
        <f>Tabuľka5[[#This Row],[množstvo]]*Tabuľka5[[#This Row],[cena MJ bez DPH]]</f>
        <v>0</v>
      </c>
      <c r="J487">
        <f>_xlfn.XLOOKUP(Tabuľka5[[#This Row],[Položka]],cennik[Položka],cennik[Cena mj s DPH])</f>
        <v>0</v>
      </c>
      <c r="K487">
        <f>Tabuľka5[[#This Row],[množstvo]]*Tabuľka5[[#This Row],[cena MJ s DPH]]</f>
        <v>0</v>
      </c>
      <c r="L487">
        <v>647951</v>
      </c>
      <c r="M487" t="s">
        <v>317</v>
      </c>
      <c r="N487" t="s">
        <v>292</v>
      </c>
      <c r="O487" t="s">
        <v>308</v>
      </c>
    </row>
    <row r="488" spans="1:15" hidden="1" x14ac:dyDescent="0.25">
      <c r="A488" t="s">
        <v>102</v>
      </c>
      <c r="B488" t="s">
        <v>126</v>
      </c>
      <c r="C488" t="s">
        <v>9</v>
      </c>
      <c r="D488" t="s">
        <v>123</v>
      </c>
      <c r="E488" t="s">
        <v>44</v>
      </c>
      <c r="F488">
        <v>60</v>
      </c>
      <c r="G488">
        <f>_xlfn.XLOOKUP(Tabuľka5[[#This Row],[Položka]],cennik[Položka],cennik[Cena mj bez DPH])</f>
        <v>0</v>
      </c>
      <c r="H488">
        <f>Tabuľka5[[#This Row],[množstvo]]*Tabuľka5[[#This Row],[cena MJ bez DPH]]</f>
        <v>0</v>
      </c>
      <c r="J488">
        <f>_xlfn.XLOOKUP(Tabuľka5[[#This Row],[Položka]],cennik[Položka],cennik[Cena mj s DPH])</f>
        <v>0</v>
      </c>
      <c r="K488">
        <f>Tabuľka5[[#This Row],[množstvo]]*Tabuľka5[[#This Row],[cena MJ s DPH]]</f>
        <v>0</v>
      </c>
      <c r="L488">
        <v>647951</v>
      </c>
      <c r="M488" t="s">
        <v>317</v>
      </c>
      <c r="N488" t="s">
        <v>292</v>
      </c>
      <c r="O488" t="s">
        <v>308</v>
      </c>
    </row>
    <row r="489" spans="1:15" hidden="1" x14ac:dyDescent="0.25">
      <c r="A489" t="s">
        <v>102</v>
      </c>
      <c r="B489" t="s">
        <v>128</v>
      </c>
      <c r="C489" t="s">
        <v>9</v>
      </c>
      <c r="D489" t="s">
        <v>129</v>
      </c>
      <c r="E489" t="s">
        <v>44</v>
      </c>
      <c r="F489">
        <v>150</v>
      </c>
      <c r="G489">
        <f>_xlfn.XLOOKUP(Tabuľka5[[#This Row],[Položka]],cennik[Položka],cennik[Cena mj bez DPH])</f>
        <v>0</v>
      </c>
      <c r="H489">
        <f>Tabuľka5[[#This Row],[množstvo]]*Tabuľka5[[#This Row],[cena MJ bez DPH]]</f>
        <v>0</v>
      </c>
      <c r="J489">
        <f>_xlfn.XLOOKUP(Tabuľka5[[#This Row],[Položka]],cennik[Položka],cennik[Cena mj s DPH])</f>
        <v>0</v>
      </c>
      <c r="K489">
        <f>Tabuľka5[[#This Row],[množstvo]]*Tabuľka5[[#This Row],[cena MJ s DPH]]</f>
        <v>0</v>
      </c>
      <c r="L489">
        <v>647951</v>
      </c>
      <c r="M489" t="s">
        <v>317</v>
      </c>
      <c r="N489" t="s">
        <v>292</v>
      </c>
      <c r="O489" t="s">
        <v>308</v>
      </c>
    </row>
    <row r="490" spans="1:15" hidden="1" x14ac:dyDescent="0.25">
      <c r="A490" t="s">
        <v>102</v>
      </c>
      <c r="B490" t="s">
        <v>130</v>
      </c>
      <c r="C490" t="s">
        <v>9</v>
      </c>
      <c r="D490" t="s">
        <v>109</v>
      </c>
      <c r="E490" t="s">
        <v>44</v>
      </c>
      <c r="F490">
        <v>20</v>
      </c>
      <c r="G490">
        <f>_xlfn.XLOOKUP(Tabuľka5[[#This Row],[Položka]],cennik[Položka],cennik[Cena mj bez DPH])</f>
        <v>0</v>
      </c>
      <c r="H490">
        <f>Tabuľka5[[#This Row],[množstvo]]*Tabuľka5[[#This Row],[cena MJ bez DPH]]</f>
        <v>0</v>
      </c>
      <c r="J490">
        <f>_xlfn.XLOOKUP(Tabuľka5[[#This Row],[Položka]],cennik[Položka],cennik[Cena mj s DPH])</f>
        <v>0</v>
      </c>
      <c r="K490">
        <f>Tabuľka5[[#This Row],[množstvo]]*Tabuľka5[[#This Row],[cena MJ s DPH]]</f>
        <v>0</v>
      </c>
      <c r="L490">
        <v>647951</v>
      </c>
      <c r="M490" t="s">
        <v>317</v>
      </c>
      <c r="N490" t="s">
        <v>292</v>
      </c>
      <c r="O490" t="s">
        <v>308</v>
      </c>
    </row>
    <row r="491" spans="1:15" hidden="1" x14ac:dyDescent="0.25">
      <c r="A491" t="s">
        <v>102</v>
      </c>
      <c r="B491" t="s">
        <v>131</v>
      </c>
      <c r="C491" t="s">
        <v>9</v>
      </c>
      <c r="D491" t="s">
        <v>121</v>
      </c>
      <c r="E491" t="s">
        <v>44</v>
      </c>
      <c r="F491">
        <v>20</v>
      </c>
      <c r="G491">
        <f>_xlfn.XLOOKUP(Tabuľka5[[#This Row],[Položka]],cennik[Položka],cennik[Cena mj bez DPH])</f>
        <v>0</v>
      </c>
      <c r="H491">
        <f>Tabuľka5[[#This Row],[množstvo]]*Tabuľka5[[#This Row],[cena MJ bez DPH]]</f>
        <v>0</v>
      </c>
      <c r="J491">
        <f>_xlfn.XLOOKUP(Tabuľka5[[#This Row],[Položka]],cennik[Položka],cennik[Cena mj s DPH])</f>
        <v>0</v>
      </c>
      <c r="K491">
        <f>Tabuľka5[[#This Row],[množstvo]]*Tabuľka5[[#This Row],[cena MJ s DPH]]</f>
        <v>0</v>
      </c>
      <c r="L491">
        <v>647951</v>
      </c>
      <c r="M491" t="s">
        <v>317</v>
      </c>
      <c r="N491" t="s">
        <v>292</v>
      </c>
      <c r="O491" t="s">
        <v>308</v>
      </c>
    </row>
    <row r="492" spans="1:15" hidden="1" x14ac:dyDescent="0.25">
      <c r="A492" t="s">
        <v>102</v>
      </c>
      <c r="B492" t="s">
        <v>139</v>
      </c>
      <c r="C492" t="s">
        <v>9</v>
      </c>
      <c r="D492" t="s">
        <v>140</v>
      </c>
      <c r="E492" t="s">
        <v>44</v>
      </c>
      <c r="F492">
        <v>240</v>
      </c>
      <c r="G492">
        <f>_xlfn.XLOOKUP(Tabuľka5[[#This Row],[Položka]],cennik[Položka],cennik[Cena mj bez DPH])</f>
        <v>0</v>
      </c>
      <c r="H492">
        <f>Tabuľka5[[#This Row],[množstvo]]*Tabuľka5[[#This Row],[cena MJ bez DPH]]</f>
        <v>0</v>
      </c>
      <c r="J492">
        <f>_xlfn.XLOOKUP(Tabuľka5[[#This Row],[Položka]],cennik[Položka],cennik[Cena mj s DPH])</f>
        <v>0</v>
      </c>
      <c r="K492">
        <f>Tabuľka5[[#This Row],[množstvo]]*Tabuľka5[[#This Row],[cena MJ s DPH]]</f>
        <v>0</v>
      </c>
      <c r="L492">
        <v>647951</v>
      </c>
      <c r="M492" t="s">
        <v>317</v>
      </c>
      <c r="N492" t="s">
        <v>292</v>
      </c>
      <c r="O492" t="s">
        <v>308</v>
      </c>
    </row>
    <row r="493" spans="1:15" hidden="1" x14ac:dyDescent="0.25">
      <c r="A493" t="s">
        <v>7</v>
      </c>
      <c r="B493" t="s">
        <v>8</v>
      </c>
      <c r="C493" t="s">
        <v>9</v>
      </c>
      <c r="E493" t="s">
        <v>10</v>
      </c>
      <c r="F493">
        <v>1020</v>
      </c>
      <c r="G493">
        <f>_xlfn.XLOOKUP(Tabuľka5[[#This Row],[Položka]],cennik[Položka],cennik[Cena mj bez DPH])</f>
        <v>0</v>
      </c>
      <c r="H493">
        <f>Tabuľka5[[#This Row],[množstvo]]*Tabuľka5[[#This Row],[cena MJ bez DPH]]</f>
        <v>0</v>
      </c>
      <c r="J493">
        <f>_xlfn.XLOOKUP(Tabuľka5[[#This Row],[Položka]],cennik[Položka],cennik[Cena mj s DPH])</f>
        <v>0</v>
      </c>
      <c r="K493">
        <f>Tabuľka5[[#This Row],[množstvo]]*Tabuľka5[[#This Row],[cena MJ s DPH]]</f>
        <v>0</v>
      </c>
      <c r="L493">
        <v>648515</v>
      </c>
      <c r="M493" t="s">
        <v>323</v>
      </c>
      <c r="N493" t="s">
        <v>284</v>
      </c>
      <c r="O493" t="s">
        <v>308</v>
      </c>
    </row>
    <row r="494" spans="1:15" hidden="1" x14ac:dyDescent="0.25">
      <c r="A494" t="s">
        <v>7</v>
      </c>
      <c r="B494" t="s">
        <v>11</v>
      </c>
      <c r="C494" t="s">
        <v>9</v>
      </c>
      <c r="E494" t="s">
        <v>12</v>
      </c>
      <c r="F494">
        <v>1</v>
      </c>
      <c r="G494">
        <f>_xlfn.XLOOKUP(Tabuľka5[[#This Row],[Položka]],cennik[Položka],cennik[Cena mj bez DPH])</f>
        <v>0</v>
      </c>
      <c r="H494">
        <f>Tabuľka5[[#This Row],[množstvo]]*Tabuľka5[[#This Row],[cena MJ bez DPH]]</f>
        <v>0</v>
      </c>
      <c r="J494">
        <f>_xlfn.XLOOKUP(Tabuľka5[[#This Row],[Položka]],cennik[Položka],cennik[Cena mj s DPH])</f>
        <v>0</v>
      </c>
      <c r="K494">
        <f>Tabuľka5[[#This Row],[množstvo]]*Tabuľka5[[#This Row],[cena MJ s DPH]]</f>
        <v>0</v>
      </c>
      <c r="L494">
        <v>648515</v>
      </c>
      <c r="M494" t="s">
        <v>323</v>
      </c>
      <c r="N494" t="s">
        <v>284</v>
      </c>
      <c r="O494" t="s">
        <v>308</v>
      </c>
    </row>
    <row r="495" spans="1:15" hidden="1" x14ac:dyDescent="0.25">
      <c r="A495" t="s">
        <v>7</v>
      </c>
      <c r="B495" t="s">
        <v>13</v>
      </c>
      <c r="C495" t="s">
        <v>9</v>
      </c>
      <c r="E495" t="s">
        <v>12</v>
      </c>
      <c r="F495">
        <v>0</v>
      </c>
      <c r="G495">
        <f>_xlfn.XLOOKUP(Tabuľka5[[#This Row],[Položka]],cennik[Položka],cennik[Cena mj bez DPH])</f>
        <v>0</v>
      </c>
      <c r="H495">
        <f>Tabuľka5[[#This Row],[množstvo]]*Tabuľka5[[#This Row],[cena MJ bez DPH]]</f>
        <v>0</v>
      </c>
      <c r="J495">
        <f>_xlfn.XLOOKUP(Tabuľka5[[#This Row],[Položka]],cennik[Položka],cennik[Cena mj s DPH])</f>
        <v>0</v>
      </c>
      <c r="K495">
        <f>Tabuľka5[[#This Row],[množstvo]]*Tabuľka5[[#This Row],[cena MJ s DPH]]</f>
        <v>0</v>
      </c>
      <c r="L495">
        <v>648515</v>
      </c>
      <c r="M495" t="s">
        <v>323</v>
      </c>
      <c r="N495" t="s">
        <v>284</v>
      </c>
      <c r="O495" t="s">
        <v>308</v>
      </c>
    </row>
    <row r="496" spans="1:15" hidden="1" x14ac:dyDescent="0.25">
      <c r="A496" t="s">
        <v>7</v>
      </c>
      <c r="B496" t="s">
        <v>14</v>
      </c>
      <c r="C496" t="s">
        <v>15</v>
      </c>
      <c r="D496" t="s">
        <v>16</v>
      </c>
      <c r="E496" t="s">
        <v>12</v>
      </c>
      <c r="F496">
        <v>0</v>
      </c>
      <c r="G496">
        <f>_xlfn.XLOOKUP(Tabuľka5[[#This Row],[Položka]],cennik[Položka],cennik[Cena mj bez DPH])</f>
        <v>0</v>
      </c>
      <c r="H496">
        <f>Tabuľka5[[#This Row],[množstvo]]*Tabuľka5[[#This Row],[cena MJ bez DPH]]</f>
        <v>0</v>
      </c>
      <c r="J496">
        <f>_xlfn.XLOOKUP(Tabuľka5[[#This Row],[Položka]],cennik[Položka],cennik[Cena mj s DPH])</f>
        <v>0</v>
      </c>
      <c r="K496">
        <f>Tabuľka5[[#This Row],[množstvo]]*Tabuľka5[[#This Row],[cena MJ s DPH]]</f>
        <v>0</v>
      </c>
      <c r="L496">
        <v>648515</v>
      </c>
      <c r="M496" t="s">
        <v>323</v>
      </c>
      <c r="N496" t="s">
        <v>284</v>
      </c>
      <c r="O496" t="s">
        <v>308</v>
      </c>
    </row>
    <row r="497" spans="1:15" hidden="1" x14ac:dyDescent="0.25">
      <c r="A497" t="s">
        <v>7</v>
      </c>
      <c r="B497" t="s">
        <v>17</v>
      </c>
      <c r="C497" t="s">
        <v>9</v>
      </c>
      <c r="E497" t="s">
        <v>12</v>
      </c>
      <c r="F497">
        <v>45</v>
      </c>
      <c r="G497">
        <f>_xlfn.XLOOKUP(Tabuľka5[[#This Row],[Položka]],cennik[Položka],cennik[Cena mj bez DPH])</f>
        <v>0</v>
      </c>
      <c r="H497">
        <f>Tabuľka5[[#This Row],[množstvo]]*Tabuľka5[[#This Row],[cena MJ bez DPH]]</f>
        <v>0</v>
      </c>
      <c r="J497">
        <f>_xlfn.XLOOKUP(Tabuľka5[[#This Row],[Položka]],cennik[Položka],cennik[Cena mj s DPH])</f>
        <v>0</v>
      </c>
      <c r="K497">
        <f>Tabuľka5[[#This Row],[množstvo]]*Tabuľka5[[#This Row],[cena MJ s DPH]]</f>
        <v>0</v>
      </c>
      <c r="L497">
        <v>648515</v>
      </c>
      <c r="M497" t="s">
        <v>323</v>
      </c>
      <c r="N497" t="s">
        <v>284</v>
      </c>
      <c r="O497" t="s">
        <v>308</v>
      </c>
    </row>
    <row r="498" spans="1:15" hidden="1" x14ac:dyDescent="0.25">
      <c r="A498" t="s">
        <v>7</v>
      </c>
      <c r="B498" t="s">
        <v>18</v>
      </c>
      <c r="C498" t="s">
        <v>9</v>
      </c>
      <c r="E498" t="s">
        <v>10</v>
      </c>
      <c r="F498">
        <v>0</v>
      </c>
      <c r="G498">
        <f>_xlfn.XLOOKUP(Tabuľka5[[#This Row],[Položka]],cennik[Položka],cennik[Cena mj bez DPH])</f>
        <v>0</v>
      </c>
      <c r="H498">
        <f>Tabuľka5[[#This Row],[množstvo]]*Tabuľka5[[#This Row],[cena MJ bez DPH]]</f>
        <v>0</v>
      </c>
      <c r="J498">
        <f>_xlfn.XLOOKUP(Tabuľka5[[#This Row],[Položka]],cennik[Položka],cennik[Cena mj s DPH])</f>
        <v>0</v>
      </c>
      <c r="K498">
        <f>Tabuľka5[[#This Row],[množstvo]]*Tabuľka5[[#This Row],[cena MJ s DPH]]</f>
        <v>0</v>
      </c>
      <c r="L498">
        <v>648515</v>
      </c>
      <c r="M498" t="s">
        <v>323</v>
      </c>
      <c r="N498" t="s">
        <v>284</v>
      </c>
      <c r="O498" t="s">
        <v>308</v>
      </c>
    </row>
    <row r="499" spans="1:15" hidden="1" x14ac:dyDescent="0.25">
      <c r="A499" t="s">
        <v>7</v>
      </c>
      <c r="B499" t="s">
        <v>19</v>
      </c>
      <c r="C499" t="s">
        <v>9</v>
      </c>
      <c r="E499" t="s">
        <v>10</v>
      </c>
      <c r="F499">
        <v>0</v>
      </c>
      <c r="G499">
        <f>_xlfn.XLOOKUP(Tabuľka5[[#This Row],[Položka]],cennik[Položka],cennik[Cena mj bez DPH])</f>
        <v>0</v>
      </c>
      <c r="H499">
        <f>Tabuľka5[[#This Row],[množstvo]]*Tabuľka5[[#This Row],[cena MJ bez DPH]]</f>
        <v>0</v>
      </c>
      <c r="J499">
        <f>_xlfn.XLOOKUP(Tabuľka5[[#This Row],[Položka]],cennik[Položka],cennik[Cena mj s DPH])</f>
        <v>0</v>
      </c>
      <c r="K499">
        <f>Tabuľka5[[#This Row],[množstvo]]*Tabuľka5[[#This Row],[cena MJ s DPH]]</f>
        <v>0</v>
      </c>
      <c r="L499">
        <v>648515</v>
      </c>
      <c r="M499" t="s">
        <v>323</v>
      </c>
      <c r="N499" t="s">
        <v>284</v>
      </c>
      <c r="O499" t="s">
        <v>308</v>
      </c>
    </row>
    <row r="500" spans="1:15" hidden="1" x14ac:dyDescent="0.25">
      <c r="A500" t="s">
        <v>7</v>
      </c>
      <c r="B500" t="s">
        <v>20</v>
      </c>
      <c r="C500" t="s">
        <v>9</v>
      </c>
      <c r="E500" t="s">
        <v>12</v>
      </c>
      <c r="F500">
        <v>1025</v>
      </c>
      <c r="G500">
        <f>_xlfn.XLOOKUP(Tabuľka5[[#This Row],[Položka]],cennik[Položka],cennik[Cena mj bez DPH])</f>
        <v>0</v>
      </c>
      <c r="H500">
        <f>Tabuľka5[[#This Row],[množstvo]]*Tabuľka5[[#This Row],[cena MJ bez DPH]]</f>
        <v>0</v>
      </c>
      <c r="J500">
        <f>_xlfn.XLOOKUP(Tabuľka5[[#This Row],[Položka]],cennik[Položka],cennik[Cena mj s DPH])</f>
        <v>0</v>
      </c>
      <c r="K500">
        <f>Tabuľka5[[#This Row],[množstvo]]*Tabuľka5[[#This Row],[cena MJ s DPH]]</f>
        <v>0</v>
      </c>
      <c r="L500">
        <v>648515</v>
      </c>
      <c r="M500" t="s">
        <v>323</v>
      </c>
      <c r="N500" t="s">
        <v>284</v>
      </c>
      <c r="O500" t="s">
        <v>308</v>
      </c>
    </row>
    <row r="501" spans="1:15" hidden="1" x14ac:dyDescent="0.25">
      <c r="A501" t="s">
        <v>7</v>
      </c>
      <c r="B501" t="s">
        <v>21</v>
      </c>
      <c r="C501" t="s">
        <v>9</v>
      </c>
      <c r="D501" t="s">
        <v>22</v>
      </c>
      <c r="E501" t="s">
        <v>12</v>
      </c>
      <c r="F501">
        <v>2575</v>
      </c>
      <c r="G501">
        <f>_xlfn.XLOOKUP(Tabuľka5[[#This Row],[Položka]],cennik[Položka],cennik[Cena mj bez DPH])</f>
        <v>0</v>
      </c>
      <c r="H501">
        <f>Tabuľka5[[#This Row],[množstvo]]*Tabuľka5[[#This Row],[cena MJ bez DPH]]</f>
        <v>0</v>
      </c>
      <c r="J501">
        <f>_xlfn.XLOOKUP(Tabuľka5[[#This Row],[Položka]],cennik[Položka],cennik[Cena mj s DPH])</f>
        <v>0</v>
      </c>
      <c r="K501">
        <f>Tabuľka5[[#This Row],[množstvo]]*Tabuľka5[[#This Row],[cena MJ s DPH]]</f>
        <v>0</v>
      </c>
      <c r="L501">
        <v>648515</v>
      </c>
      <c r="M501" t="s">
        <v>323</v>
      </c>
      <c r="N501" t="s">
        <v>284</v>
      </c>
      <c r="O501" t="s">
        <v>308</v>
      </c>
    </row>
    <row r="502" spans="1:15" hidden="1" x14ac:dyDescent="0.25">
      <c r="A502" t="s">
        <v>7</v>
      </c>
      <c r="B502" t="s">
        <v>23</v>
      </c>
      <c r="C502" t="s">
        <v>9</v>
      </c>
      <c r="E502" t="s">
        <v>12</v>
      </c>
      <c r="F502">
        <v>150</v>
      </c>
      <c r="G502">
        <f>_xlfn.XLOOKUP(Tabuľka5[[#This Row],[Položka]],cennik[Položka],cennik[Cena mj bez DPH])</f>
        <v>0</v>
      </c>
      <c r="H502">
        <f>Tabuľka5[[#This Row],[množstvo]]*Tabuľka5[[#This Row],[cena MJ bez DPH]]</f>
        <v>0</v>
      </c>
      <c r="J502">
        <f>_xlfn.XLOOKUP(Tabuľka5[[#This Row],[Položka]],cennik[Položka],cennik[Cena mj s DPH])</f>
        <v>0</v>
      </c>
      <c r="K502">
        <f>Tabuľka5[[#This Row],[množstvo]]*Tabuľka5[[#This Row],[cena MJ s DPH]]</f>
        <v>0</v>
      </c>
      <c r="L502">
        <v>648515</v>
      </c>
      <c r="M502" t="s">
        <v>323</v>
      </c>
      <c r="N502" t="s">
        <v>284</v>
      </c>
      <c r="O502" t="s">
        <v>308</v>
      </c>
    </row>
    <row r="503" spans="1:15" hidden="1" x14ac:dyDescent="0.25">
      <c r="A503" t="s">
        <v>7</v>
      </c>
      <c r="B503" t="s">
        <v>24</v>
      </c>
      <c r="C503" t="s">
        <v>15</v>
      </c>
      <c r="E503" t="s">
        <v>12</v>
      </c>
      <c r="F503">
        <v>120</v>
      </c>
      <c r="G503">
        <f>_xlfn.XLOOKUP(Tabuľka5[[#This Row],[Položka]],cennik[Položka],cennik[Cena mj bez DPH])</f>
        <v>0</v>
      </c>
      <c r="H503">
        <f>Tabuľka5[[#This Row],[množstvo]]*Tabuľka5[[#This Row],[cena MJ bez DPH]]</f>
        <v>0</v>
      </c>
      <c r="J503">
        <f>_xlfn.XLOOKUP(Tabuľka5[[#This Row],[Položka]],cennik[Položka],cennik[Cena mj s DPH])</f>
        <v>0</v>
      </c>
      <c r="K503">
        <f>Tabuľka5[[#This Row],[množstvo]]*Tabuľka5[[#This Row],[cena MJ s DPH]]</f>
        <v>0</v>
      </c>
      <c r="L503">
        <v>648515</v>
      </c>
      <c r="M503" t="s">
        <v>323</v>
      </c>
      <c r="N503" t="s">
        <v>284</v>
      </c>
      <c r="O503" t="s">
        <v>308</v>
      </c>
    </row>
    <row r="504" spans="1:15" hidden="1" x14ac:dyDescent="0.25">
      <c r="A504" t="s">
        <v>7</v>
      </c>
      <c r="B504" t="s">
        <v>25</v>
      </c>
      <c r="C504" t="s">
        <v>9</v>
      </c>
      <c r="E504" t="s">
        <v>12</v>
      </c>
      <c r="F504">
        <v>60</v>
      </c>
      <c r="G504">
        <f>_xlfn.XLOOKUP(Tabuľka5[[#This Row],[Položka]],cennik[Položka],cennik[Cena mj bez DPH])</f>
        <v>0</v>
      </c>
      <c r="H504">
        <f>Tabuľka5[[#This Row],[množstvo]]*Tabuľka5[[#This Row],[cena MJ bez DPH]]</f>
        <v>0</v>
      </c>
      <c r="J504">
        <f>_xlfn.XLOOKUP(Tabuľka5[[#This Row],[Položka]],cennik[Položka],cennik[Cena mj s DPH])</f>
        <v>0</v>
      </c>
      <c r="K504">
        <f>Tabuľka5[[#This Row],[množstvo]]*Tabuľka5[[#This Row],[cena MJ s DPH]]</f>
        <v>0</v>
      </c>
      <c r="L504">
        <v>648515</v>
      </c>
      <c r="M504" t="s">
        <v>323</v>
      </c>
      <c r="N504" t="s">
        <v>284</v>
      </c>
      <c r="O504" t="s">
        <v>308</v>
      </c>
    </row>
    <row r="505" spans="1:15" hidden="1" x14ac:dyDescent="0.25">
      <c r="A505" t="s">
        <v>7</v>
      </c>
      <c r="B505" t="s">
        <v>26</v>
      </c>
      <c r="C505" t="s">
        <v>9</v>
      </c>
      <c r="D505" t="s">
        <v>27</v>
      </c>
      <c r="E505" t="s">
        <v>12</v>
      </c>
      <c r="F505">
        <v>540</v>
      </c>
      <c r="G505">
        <f>_xlfn.XLOOKUP(Tabuľka5[[#This Row],[Položka]],cennik[Položka],cennik[Cena mj bez DPH])</f>
        <v>0</v>
      </c>
      <c r="H505">
        <f>Tabuľka5[[#This Row],[množstvo]]*Tabuľka5[[#This Row],[cena MJ bez DPH]]</f>
        <v>0</v>
      </c>
      <c r="J505">
        <f>_xlfn.XLOOKUP(Tabuľka5[[#This Row],[Položka]],cennik[Položka],cennik[Cena mj s DPH])</f>
        <v>0</v>
      </c>
      <c r="K505">
        <f>Tabuľka5[[#This Row],[množstvo]]*Tabuľka5[[#This Row],[cena MJ s DPH]]</f>
        <v>0</v>
      </c>
      <c r="L505">
        <v>648515</v>
      </c>
      <c r="M505" t="s">
        <v>323</v>
      </c>
      <c r="N505" t="s">
        <v>284</v>
      </c>
      <c r="O505" t="s">
        <v>308</v>
      </c>
    </row>
    <row r="506" spans="1:15" hidden="1" x14ac:dyDescent="0.25">
      <c r="A506" t="s">
        <v>7</v>
      </c>
      <c r="B506" t="s">
        <v>28</v>
      </c>
      <c r="C506" t="s">
        <v>9</v>
      </c>
      <c r="E506" t="s">
        <v>12</v>
      </c>
      <c r="F506">
        <v>480</v>
      </c>
      <c r="G506">
        <f>_xlfn.XLOOKUP(Tabuľka5[[#This Row],[Položka]],cennik[Položka],cennik[Cena mj bez DPH])</f>
        <v>0</v>
      </c>
      <c r="H506">
        <f>Tabuľka5[[#This Row],[množstvo]]*Tabuľka5[[#This Row],[cena MJ bez DPH]]</f>
        <v>0</v>
      </c>
      <c r="J506">
        <f>_xlfn.XLOOKUP(Tabuľka5[[#This Row],[Položka]],cennik[Položka],cennik[Cena mj s DPH])</f>
        <v>0</v>
      </c>
      <c r="K506">
        <f>Tabuľka5[[#This Row],[množstvo]]*Tabuľka5[[#This Row],[cena MJ s DPH]]</f>
        <v>0</v>
      </c>
      <c r="L506">
        <v>648515</v>
      </c>
      <c r="M506" t="s">
        <v>323</v>
      </c>
      <c r="N506" t="s">
        <v>284</v>
      </c>
      <c r="O506" t="s">
        <v>308</v>
      </c>
    </row>
    <row r="507" spans="1:15" hidden="1" x14ac:dyDescent="0.25">
      <c r="A507" t="s">
        <v>7</v>
      </c>
      <c r="B507" t="s">
        <v>29</v>
      </c>
      <c r="C507" t="s">
        <v>9</v>
      </c>
      <c r="E507" t="s">
        <v>12</v>
      </c>
      <c r="F507">
        <v>160</v>
      </c>
      <c r="G507">
        <f>_xlfn.XLOOKUP(Tabuľka5[[#This Row],[Položka]],cennik[Položka],cennik[Cena mj bez DPH])</f>
        <v>0</v>
      </c>
      <c r="H507">
        <f>Tabuľka5[[#This Row],[množstvo]]*Tabuľka5[[#This Row],[cena MJ bez DPH]]</f>
        <v>0</v>
      </c>
      <c r="J507">
        <f>_xlfn.XLOOKUP(Tabuľka5[[#This Row],[Položka]],cennik[Položka],cennik[Cena mj s DPH])</f>
        <v>0</v>
      </c>
      <c r="K507">
        <f>Tabuľka5[[#This Row],[množstvo]]*Tabuľka5[[#This Row],[cena MJ s DPH]]</f>
        <v>0</v>
      </c>
      <c r="L507">
        <v>648515</v>
      </c>
      <c r="M507" t="s">
        <v>323</v>
      </c>
      <c r="N507" t="s">
        <v>284</v>
      </c>
      <c r="O507" t="s">
        <v>308</v>
      </c>
    </row>
    <row r="508" spans="1:15" hidden="1" x14ac:dyDescent="0.25">
      <c r="A508" t="s">
        <v>7</v>
      </c>
      <c r="B508" t="s">
        <v>30</v>
      </c>
      <c r="C508" t="s">
        <v>9</v>
      </c>
      <c r="E508" t="s">
        <v>12</v>
      </c>
      <c r="F508">
        <v>60</v>
      </c>
      <c r="G508">
        <f>_xlfn.XLOOKUP(Tabuľka5[[#This Row],[Položka]],cennik[Položka],cennik[Cena mj bez DPH])</f>
        <v>0</v>
      </c>
      <c r="H508">
        <f>Tabuľka5[[#This Row],[množstvo]]*Tabuľka5[[#This Row],[cena MJ bez DPH]]</f>
        <v>0</v>
      </c>
      <c r="J508">
        <f>_xlfn.XLOOKUP(Tabuľka5[[#This Row],[Položka]],cennik[Položka],cennik[Cena mj s DPH])</f>
        <v>0</v>
      </c>
      <c r="K508">
        <f>Tabuľka5[[#This Row],[množstvo]]*Tabuľka5[[#This Row],[cena MJ s DPH]]</f>
        <v>0</v>
      </c>
      <c r="L508">
        <v>648515</v>
      </c>
      <c r="M508" t="s">
        <v>323</v>
      </c>
      <c r="N508" t="s">
        <v>284</v>
      </c>
      <c r="O508" t="s">
        <v>308</v>
      </c>
    </row>
    <row r="509" spans="1:15" hidden="1" x14ac:dyDescent="0.25">
      <c r="A509" t="s">
        <v>7</v>
      </c>
      <c r="B509" t="s">
        <v>31</v>
      </c>
      <c r="C509" t="s">
        <v>9</v>
      </c>
      <c r="D509" t="s">
        <v>32</v>
      </c>
      <c r="E509" t="s">
        <v>12</v>
      </c>
      <c r="F509">
        <v>0</v>
      </c>
      <c r="G509">
        <f>_xlfn.XLOOKUP(Tabuľka5[[#This Row],[Položka]],cennik[Položka],cennik[Cena mj bez DPH])</f>
        <v>0</v>
      </c>
      <c r="H509">
        <f>Tabuľka5[[#This Row],[množstvo]]*Tabuľka5[[#This Row],[cena MJ bez DPH]]</f>
        <v>0</v>
      </c>
      <c r="J509">
        <f>_xlfn.XLOOKUP(Tabuľka5[[#This Row],[Položka]],cennik[Položka],cennik[Cena mj s DPH])</f>
        <v>0</v>
      </c>
      <c r="K509">
        <f>Tabuľka5[[#This Row],[množstvo]]*Tabuľka5[[#This Row],[cena MJ s DPH]]</f>
        <v>0</v>
      </c>
      <c r="L509">
        <v>648515</v>
      </c>
      <c r="M509" t="s">
        <v>323</v>
      </c>
      <c r="N509" t="s">
        <v>284</v>
      </c>
      <c r="O509" t="s">
        <v>308</v>
      </c>
    </row>
    <row r="510" spans="1:15" hidden="1" x14ac:dyDescent="0.25">
      <c r="A510" t="s">
        <v>7</v>
      </c>
      <c r="B510" t="s">
        <v>33</v>
      </c>
      <c r="C510" t="s">
        <v>9</v>
      </c>
      <c r="D510" t="s">
        <v>34</v>
      </c>
      <c r="E510" t="s">
        <v>12</v>
      </c>
      <c r="F510">
        <v>0</v>
      </c>
      <c r="G510">
        <f>_xlfn.XLOOKUP(Tabuľka5[[#This Row],[Položka]],cennik[Položka],cennik[Cena mj bez DPH])</f>
        <v>0</v>
      </c>
      <c r="H510">
        <f>Tabuľka5[[#This Row],[množstvo]]*Tabuľka5[[#This Row],[cena MJ bez DPH]]</f>
        <v>0</v>
      </c>
      <c r="J510">
        <f>_xlfn.XLOOKUP(Tabuľka5[[#This Row],[Položka]],cennik[Položka],cennik[Cena mj s DPH])</f>
        <v>0</v>
      </c>
      <c r="K510">
        <f>Tabuľka5[[#This Row],[množstvo]]*Tabuľka5[[#This Row],[cena MJ s DPH]]</f>
        <v>0</v>
      </c>
      <c r="L510">
        <v>648515</v>
      </c>
      <c r="M510" t="s">
        <v>323</v>
      </c>
      <c r="N510" t="s">
        <v>284</v>
      </c>
      <c r="O510" t="s">
        <v>308</v>
      </c>
    </row>
    <row r="511" spans="1:15" hidden="1" x14ac:dyDescent="0.25">
      <c r="A511" t="s">
        <v>7</v>
      </c>
      <c r="B511" t="s">
        <v>35</v>
      </c>
      <c r="C511" t="s">
        <v>9</v>
      </c>
      <c r="D511" t="s">
        <v>32</v>
      </c>
      <c r="E511" t="s">
        <v>12</v>
      </c>
      <c r="F511">
        <v>0</v>
      </c>
      <c r="G511">
        <f>_xlfn.XLOOKUP(Tabuľka5[[#This Row],[Položka]],cennik[Položka],cennik[Cena mj bez DPH])</f>
        <v>0</v>
      </c>
      <c r="H511">
        <f>Tabuľka5[[#This Row],[množstvo]]*Tabuľka5[[#This Row],[cena MJ bez DPH]]</f>
        <v>0</v>
      </c>
      <c r="J511">
        <f>_xlfn.XLOOKUP(Tabuľka5[[#This Row],[Položka]],cennik[Položka],cennik[Cena mj s DPH])</f>
        <v>0</v>
      </c>
      <c r="K511">
        <f>Tabuľka5[[#This Row],[množstvo]]*Tabuľka5[[#This Row],[cena MJ s DPH]]</f>
        <v>0</v>
      </c>
      <c r="L511">
        <v>648515</v>
      </c>
      <c r="M511" t="s">
        <v>323</v>
      </c>
      <c r="N511" t="s">
        <v>284</v>
      </c>
      <c r="O511" t="s">
        <v>308</v>
      </c>
    </row>
    <row r="512" spans="1:15" hidden="1" x14ac:dyDescent="0.25">
      <c r="A512" t="s">
        <v>7</v>
      </c>
      <c r="B512" t="s">
        <v>36</v>
      </c>
      <c r="C512" t="s">
        <v>9</v>
      </c>
      <c r="D512" t="s">
        <v>32</v>
      </c>
      <c r="E512" t="s">
        <v>12</v>
      </c>
      <c r="F512">
        <v>0</v>
      </c>
      <c r="G512">
        <f>_xlfn.XLOOKUP(Tabuľka5[[#This Row],[Položka]],cennik[Položka],cennik[Cena mj bez DPH])</f>
        <v>0</v>
      </c>
      <c r="H512">
        <f>Tabuľka5[[#This Row],[množstvo]]*Tabuľka5[[#This Row],[cena MJ bez DPH]]</f>
        <v>0</v>
      </c>
      <c r="J512">
        <f>_xlfn.XLOOKUP(Tabuľka5[[#This Row],[Položka]],cennik[Položka],cennik[Cena mj s DPH])</f>
        <v>0</v>
      </c>
      <c r="K512">
        <f>Tabuľka5[[#This Row],[množstvo]]*Tabuľka5[[#This Row],[cena MJ s DPH]]</f>
        <v>0</v>
      </c>
      <c r="L512">
        <v>648515</v>
      </c>
      <c r="M512" t="s">
        <v>323</v>
      </c>
      <c r="N512" t="s">
        <v>284</v>
      </c>
      <c r="O512" t="s">
        <v>308</v>
      </c>
    </row>
    <row r="513" spans="1:15" hidden="1" x14ac:dyDescent="0.25">
      <c r="A513" t="s">
        <v>7</v>
      </c>
      <c r="B513" t="s">
        <v>37</v>
      </c>
      <c r="C513" t="s">
        <v>9</v>
      </c>
      <c r="E513" t="s">
        <v>12</v>
      </c>
      <c r="F513">
        <v>0</v>
      </c>
      <c r="G513">
        <f>_xlfn.XLOOKUP(Tabuľka5[[#This Row],[Položka]],cennik[Položka],cennik[Cena mj bez DPH])</f>
        <v>0</v>
      </c>
      <c r="H513">
        <f>Tabuľka5[[#This Row],[množstvo]]*Tabuľka5[[#This Row],[cena MJ bez DPH]]</f>
        <v>0</v>
      </c>
      <c r="J513">
        <f>_xlfn.XLOOKUP(Tabuľka5[[#This Row],[Položka]],cennik[Položka],cennik[Cena mj s DPH])</f>
        <v>0</v>
      </c>
      <c r="K513">
        <f>Tabuľka5[[#This Row],[množstvo]]*Tabuľka5[[#This Row],[cena MJ s DPH]]</f>
        <v>0</v>
      </c>
      <c r="L513">
        <v>648515</v>
      </c>
      <c r="M513" t="s">
        <v>323</v>
      </c>
      <c r="N513" t="s">
        <v>284</v>
      </c>
      <c r="O513" t="s">
        <v>308</v>
      </c>
    </row>
    <row r="514" spans="1:15" hidden="1" x14ac:dyDescent="0.25">
      <c r="A514" t="s">
        <v>7</v>
      </c>
      <c r="B514" t="s">
        <v>38</v>
      </c>
      <c r="C514" t="s">
        <v>15</v>
      </c>
      <c r="D514" t="s">
        <v>39</v>
      </c>
      <c r="E514" t="s">
        <v>12</v>
      </c>
      <c r="F514">
        <v>0</v>
      </c>
      <c r="G514">
        <f>_xlfn.XLOOKUP(Tabuľka5[[#This Row],[Položka]],cennik[Položka],cennik[Cena mj bez DPH])</f>
        <v>0</v>
      </c>
      <c r="H514">
        <f>Tabuľka5[[#This Row],[množstvo]]*Tabuľka5[[#This Row],[cena MJ bez DPH]]</f>
        <v>0</v>
      </c>
      <c r="J514">
        <f>_xlfn.XLOOKUP(Tabuľka5[[#This Row],[Položka]],cennik[Položka],cennik[Cena mj s DPH])</f>
        <v>0</v>
      </c>
      <c r="K514">
        <f>Tabuľka5[[#This Row],[množstvo]]*Tabuľka5[[#This Row],[cena MJ s DPH]]</f>
        <v>0</v>
      </c>
      <c r="L514">
        <v>648515</v>
      </c>
      <c r="M514" t="s">
        <v>323</v>
      </c>
      <c r="N514" t="s">
        <v>284</v>
      </c>
      <c r="O514" t="s">
        <v>308</v>
      </c>
    </row>
    <row r="515" spans="1:15" hidden="1" x14ac:dyDescent="0.25">
      <c r="A515" t="s">
        <v>7</v>
      </c>
      <c r="B515" t="s">
        <v>40</v>
      </c>
      <c r="C515" t="s">
        <v>9</v>
      </c>
      <c r="D515" t="s">
        <v>41</v>
      </c>
      <c r="E515" t="s">
        <v>12</v>
      </c>
      <c r="F515">
        <v>0</v>
      </c>
      <c r="G515">
        <f>_xlfn.XLOOKUP(Tabuľka5[[#This Row],[Položka]],cennik[Položka],cennik[Cena mj bez DPH])</f>
        <v>0</v>
      </c>
      <c r="H515">
        <f>Tabuľka5[[#This Row],[množstvo]]*Tabuľka5[[#This Row],[cena MJ bez DPH]]</f>
        <v>0</v>
      </c>
      <c r="J515">
        <f>_xlfn.XLOOKUP(Tabuľka5[[#This Row],[Položka]],cennik[Položka],cennik[Cena mj s DPH])</f>
        <v>0</v>
      </c>
      <c r="K515">
        <f>Tabuľka5[[#This Row],[množstvo]]*Tabuľka5[[#This Row],[cena MJ s DPH]]</f>
        <v>0</v>
      </c>
      <c r="L515">
        <v>648515</v>
      </c>
      <c r="M515" t="s">
        <v>323</v>
      </c>
      <c r="N515" t="s">
        <v>284</v>
      </c>
      <c r="O515" t="s">
        <v>308</v>
      </c>
    </row>
    <row r="516" spans="1:15" hidden="1" x14ac:dyDescent="0.25">
      <c r="A516" t="s">
        <v>7</v>
      </c>
      <c r="B516" t="s">
        <v>42</v>
      </c>
      <c r="C516" t="s">
        <v>9</v>
      </c>
      <c r="E516" t="s">
        <v>12</v>
      </c>
      <c r="F516">
        <v>0</v>
      </c>
      <c r="G516">
        <f>_xlfn.XLOOKUP(Tabuľka5[[#This Row],[Položka]],cennik[Položka],cennik[Cena mj bez DPH])</f>
        <v>0</v>
      </c>
      <c r="H516">
        <f>Tabuľka5[[#This Row],[množstvo]]*Tabuľka5[[#This Row],[cena MJ bez DPH]]</f>
        <v>0</v>
      </c>
      <c r="J516">
        <f>_xlfn.XLOOKUP(Tabuľka5[[#This Row],[Položka]],cennik[Položka],cennik[Cena mj s DPH])</f>
        <v>0</v>
      </c>
      <c r="K516">
        <f>Tabuľka5[[#This Row],[množstvo]]*Tabuľka5[[#This Row],[cena MJ s DPH]]</f>
        <v>0</v>
      </c>
      <c r="L516">
        <v>648515</v>
      </c>
      <c r="M516" t="s">
        <v>323</v>
      </c>
      <c r="N516" t="s">
        <v>284</v>
      </c>
      <c r="O516" t="s">
        <v>308</v>
      </c>
    </row>
    <row r="517" spans="1:15" hidden="1" x14ac:dyDescent="0.25">
      <c r="A517" t="s">
        <v>7</v>
      </c>
      <c r="B517" t="s">
        <v>43</v>
      </c>
      <c r="C517" t="s">
        <v>9</v>
      </c>
      <c r="E517" t="s">
        <v>44</v>
      </c>
      <c r="F517">
        <v>6950</v>
      </c>
      <c r="G517">
        <f>_xlfn.XLOOKUP(Tabuľka5[[#This Row],[Položka]],cennik[Položka],cennik[Cena mj bez DPH])</f>
        <v>0</v>
      </c>
      <c r="H517">
        <f>Tabuľka5[[#This Row],[množstvo]]*Tabuľka5[[#This Row],[cena MJ bez DPH]]</f>
        <v>0</v>
      </c>
      <c r="J517">
        <f>_xlfn.XLOOKUP(Tabuľka5[[#This Row],[Položka]],cennik[Položka],cennik[Cena mj s DPH])</f>
        <v>0</v>
      </c>
      <c r="K517">
        <f>Tabuľka5[[#This Row],[množstvo]]*Tabuľka5[[#This Row],[cena MJ s DPH]]</f>
        <v>0</v>
      </c>
      <c r="L517">
        <v>648515</v>
      </c>
      <c r="M517" t="s">
        <v>323</v>
      </c>
      <c r="N517" t="s">
        <v>284</v>
      </c>
      <c r="O517" t="s">
        <v>308</v>
      </c>
    </row>
    <row r="518" spans="1:15" hidden="1" x14ac:dyDescent="0.25">
      <c r="A518" t="s">
        <v>45</v>
      </c>
      <c r="B518" t="s">
        <v>46</v>
      </c>
      <c r="C518" t="s">
        <v>15</v>
      </c>
      <c r="E518" t="s">
        <v>47</v>
      </c>
      <c r="F518">
        <v>0</v>
      </c>
      <c r="G518">
        <f>_xlfn.XLOOKUP(Tabuľka5[[#This Row],[Položka]],cennik[Položka],cennik[Cena mj bez DPH])</f>
        <v>0</v>
      </c>
      <c r="H518">
        <f>Tabuľka5[[#This Row],[množstvo]]*Tabuľka5[[#This Row],[cena MJ bez DPH]]</f>
        <v>0</v>
      </c>
      <c r="J518">
        <f>_xlfn.XLOOKUP(Tabuľka5[[#This Row],[Položka]],cennik[Položka],cennik[Cena mj s DPH])</f>
        <v>0</v>
      </c>
      <c r="K518">
        <f>Tabuľka5[[#This Row],[množstvo]]*Tabuľka5[[#This Row],[cena MJ s DPH]]</f>
        <v>0</v>
      </c>
      <c r="L518">
        <v>648515</v>
      </c>
      <c r="M518" t="s">
        <v>323</v>
      </c>
      <c r="N518" t="s">
        <v>284</v>
      </c>
      <c r="O518" t="s">
        <v>308</v>
      </c>
    </row>
    <row r="519" spans="1:15" hidden="1" x14ac:dyDescent="0.25">
      <c r="A519" t="s">
        <v>45</v>
      </c>
      <c r="B519" t="s">
        <v>48</v>
      </c>
      <c r="C519" t="s">
        <v>15</v>
      </c>
      <c r="E519" t="s">
        <v>47</v>
      </c>
      <c r="F519">
        <v>9000</v>
      </c>
      <c r="G519">
        <f>_xlfn.XLOOKUP(Tabuľka5[[#This Row],[Položka]],cennik[Položka],cennik[Cena mj bez DPH])</f>
        <v>0</v>
      </c>
      <c r="H519">
        <f>Tabuľka5[[#This Row],[množstvo]]*Tabuľka5[[#This Row],[cena MJ bez DPH]]</f>
        <v>0</v>
      </c>
      <c r="J519">
        <f>_xlfn.XLOOKUP(Tabuľka5[[#This Row],[Položka]],cennik[Položka],cennik[Cena mj s DPH])</f>
        <v>0</v>
      </c>
      <c r="K519">
        <f>Tabuľka5[[#This Row],[množstvo]]*Tabuľka5[[#This Row],[cena MJ s DPH]]</f>
        <v>0</v>
      </c>
      <c r="L519">
        <v>648515</v>
      </c>
      <c r="M519" t="s">
        <v>323</v>
      </c>
      <c r="N519" t="s">
        <v>284</v>
      </c>
      <c r="O519" t="s">
        <v>308</v>
      </c>
    </row>
    <row r="520" spans="1:15" hidden="1" x14ac:dyDescent="0.25">
      <c r="A520" t="s">
        <v>7</v>
      </c>
      <c r="B520" t="s">
        <v>43</v>
      </c>
      <c r="C520" t="s">
        <v>9</v>
      </c>
      <c r="E520" t="s">
        <v>44</v>
      </c>
      <c r="F520">
        <v>5000</v>
      </c>
      <c r="G520">
        <f>_xlfn.XLOOKUP(Tabuľka5[[#This Row],[Položka]],cennik[Položka],cennik[Cena mj bez DPH])</f>
        <v>0</v>
      </c>
      <c r="H520">
        <f>Tabuľka5[[#This Row],[množstvo]]*Tabuľka5[[#This Row],[cena MJ bez DPH]]</f>
        <v>0</v>
      </c>
      <c r="J520">
        <f>_xlfn.XLOOKUP(Tabuľka5[[#This Row],[Položka]],cennik[Položka],cennik[Cena mj s DPH])</f>
        <v>0</v>
      </c>
      <c r="K520">
        <f>Tabuľka5[[#This Row],[množstvo]]*Tabuľka5[[#This Row],[cena MJ s DPH]]</f>
        <v>0</v>
      </c>
      <c r="L520">
        <v>648132</v>
      </c>
      <c r="M520" t="s">
        <v>318</v>
      </c>
      <c r="N520" t="s">
        <v>282</v>
      </c>
      <c r="O520" t="s">
        <v>308</v>
      </c>
    </row>
    <row r="521" spans="1:15" hidden="1" x14ac:dyDescent="0.25">
      <c r="A521" t="s">
        <v>45</v>
      </c>
      <c r="B521" t="s">
        <v>48</v>
      </c>
      <c r="C521" t="s">
        <v>15</v>
      </c>
      <c r="E521" t="s">
        <v>47</v>
      </c>
      <c r="F521">
        <v>10000</v>
      </c>
      <c r="G521">
        <f>_xlfn.XLOOKUP(Tabuľka5[[#This Row],[Položka]],cennik[Položka],cennik[Cena mj bez DPH])</f>
        <v>0</v>
      </c>
      <c r="H521">
        <f>Tabuľka5[[#This Row],[množstvo]]*Tabuľka5[[#This Row],[cena MJ bez DPH]]</f>
        <v>0</v>
      </c>
      <c r="J521">
        <f>_xlfn.XLOOKUP(Tabuľka5[[#This Row],[Položka]],cennik[Položka],cennik[Cena mj s DPH])</f>
        <v>0</v>
      </c>
      <c r="K521">
        <f>Tabuľka5[[#This Row],[množstvo]]*Tabuľka5[[#This Row],[cena MJ s DPH]]</f>
        <v>0</v>
      </c>
      <c r="L521">
        <v>648132</v>
      </c>
      <c r="M521" t="s">
        <v>318</v>
      </c>
      <c r="N521" t="s">
        <v>282</v>
      </c>
      <c r="O521" t="s">
        <v>308</v>
      </c>
    </row>
    <row r="522" spans="1:15" hidden="1" x14ac:dyDescent="0.25">
      <c r="A522" t="s">
        <v>49</v>
      </c>
      <c r="B522" t="s">
        <v>50</v>
      </c>
      <c r="C522" t="s">
        <v>9</v>
      </c>
      <c r="E522" t="s">
        <v>51</v>
      </c>
      <c r="F522">
        <v>130</v>
      </c>
      <c r="G522">
        <f>_xlfn.XLOOKUP(Tabuľka5[[#This Row],[Položka]],cennik[Položka],cennik[Cena mj bez DPH])</f>
        <v>0</v>
      </c>
      <c r="H522">
        <f>Tabuľka5[[#This Row],[množstvo]]*Tabuľka5[[#This Row],[cena MJ bez DPH]]</f>
        <v>0</v>
      </c>
      <c r="J522">
        <f>_xlfn.XLOOKUP(Tabuľka5[[#This Row],[Položka]],cennik[Položka],cennik[Cena mj s DPH])</f>
        <v>0</v>
      </c>
      <c r="K522">
        <f>Tabuľka5[[#This Row],[množstvo]]*Tabuľka5[[#This Row],[cena MJ s DPH]]</f>
        <v>0</v>
      </c>
      <c r="L522">
        <v>648132</v>
      </c>
      <c r="M522" t="s">
        <v>318</v>
      </c>
      <c r="N522" t="s">
        <v>282</v>
      </c>
      <c r="O522" t="s">
        <v>308</v>
      </c>
    </row>
    <row r="523" spans="1:15" hidden="1" x14ac:dyDescent="0.25">
      <c r="A523" t="s">
        <v>49</v>
      </c>
      <c r="B523" t="s">
        <v>52</v>
      </c>
      <c r="C523" t="s">
        <v>9</v>
      </c>
      <c r="E523" t="s">
        <v>51</v>
      </c>
      <c r="F523">
        <v>25</v>
      </c>
      <c r="G523">
        <f>_xlfn.XLOOKUP(Tabuľka5[[#This Row],[Položka]],cennik[Položka],cennik[Cena mj bez DPH])</f>
        <v>0</v>
      </c>
      <c r="H523">
        <f>Tabuľka5[[#This Row],[množstvo]]*Tabuľka5[[#This Row],[cena MJ bez DPH]]</f>
        <v>0</v>
      </c>
      <c r="J523">
        <f>_xlfn.XLOOKUP(Tabuľka5[[#This Row],[Položka]],cennik[Položka],cennik[Cena mj s DPH])</f>
        <v>0</v>
      </c>
      <c r="K523">
        <f>Tabuľka5[[#This Row],[množstvo]]*Tabuľka5[[#This Row],[cena MJ s DPH]]</f>
        <v>0</v>
      </c>
      <c r="L523">
        <v>648132</v>
      </c>
      <c r="M523" t="s">
        <v>318</v>
      </c>
      <c r="N523" t="s">
        <v>282</v>
      </c>
      <c r="O523" t="s">
        <v>308</v>
      </c>
    </row>
    <row r="524" spans="1:15" hidden="1" x14ac:dyDescent="0.25">
      <c r="A524" t="s">
        <v>49</v>
      </c>
      <c r="B524" t="s">
        <v>55</v>
      </c>
      <c r="C524" t="s">
        <v>9</v>
      </c>
      <c r="E524" t="s">
        <v>51</v>
      </c>
      <c r="F524">
        <v>1000</v>
      </c>
      <c r="G524">
        <f>_xlfn.XLOOKUP(Tabuľka5[[#This Row],[Položka]],cennik[Položka],cennik[Cena mj bez DPH])</f>
        <v>0</v>
      </c>
      <c r="H524">
        <f>Tabuľka5[[#This Row],[množstvo]]*Tabuľka5[[#This Row],[cena MJ bez DPH]]</f>
        <v>0</v>
      </c>
      <c r="J524">
        <f>_xlfn.XLOOKUP(Tabuľka5[[#This Row],[Položka]],cennik[Položka],cennik[Cena mj s DPH])</f>
        <v>0</v>
      </c>
      <c r="K524">
        <f>Tabuľka5[[#This Row],[množstvo]]*Tabuľka5[[#This Row],[cena MJ s DPH]]</f>
        <v>0</v>
      </c>
      <c r="L524">
        <v>648132</v>
      </c>
      <c r="M524" t="s">
        <v>318</v>
      </c>
      <c r="N524" t="s">
        <v>282</v>
      </c>
      <c r="O524" t="s">
        <v>308</v>
      </c>
    </row>
    <row r="525" spans="1:15" hidden="1" x14ac:dyDescent="0.25">
      <c r="A525" t="s">
        <v>49</v>
      </c>
      <c r="B525" t="s">
        <v>57</v>
      </c>
      <c r="C525" t="s">
        <v>9</v>
      </c>
      <c r="E525" t="s">
        <v>51</v>
      </c>
      <c r="F525">
        <v>60</v>
      </c>
      <c r="G525">
        <f>_xlfn.XLOOKUP(Tabuľka5[[#This Row],[Položka]],cennik[Položka],cennik[Cena mj bez DPH])</f>
        <v>0</v>
      </c>
      <c r="H525">
        <f>Tabuľka5[[#This Row],[množstvo]]*Tabuľka5[[#This Row],[cena MJ bez DPH]]</f>
        <v>0</v>
      </c>
      <c r="J525">
        <f>_xlfn.XLOOKUP(Tabuľka5[[#This Row],[Položka]],cennik[Položka],cennik[Cena mj s DPH])</f>
        <v>0</v>
      </c>
      <c r="K525">
        <f>Tabuľka5[[#This Row],[množstvo]]*Tabuľka5[[#This Row],[cena MJ s DPH]]</f>
        <v>0</v>
      </c>
      <c r="L525">
        <v>648132</v>
      </c>
      <c r="M525" t="s">
        <v>318</v>
      </c>
      <c r="N525" t="s">
        <v>282</v>
      </c>
      <c r="O525" t="s">
        <v>308</v>
      </c>
    </row>
    <row r="526" spans="1:15" hidden="1" x14ac:dyDescent="0.25">
      <c r="A526" t="s">
        <v>49</v>
      </c>
      <c r="B526" t="s">
        <v>60</v>
      </c>
      <c r="C526" t="s">
        <v>9</v>
      </c>
      <c r="E526" t="s">
        <v>51</v>
      </c>
      <c r="F526">
        <v>600</v>
      </c>
      <c r="G526">
        <f>_xlfn.XLOOKUP(Tabuľka5[[#This Row],[Položka]],cennik[Položka],cennik[Cena mj bez DPH])</f>
        <v>0</v>
      </c>
      <c r="H526">
        <f>Tabuľka5[[#This Row],[množstvo]]*Tabuľka5[[#This Row],[cena MJ bez DPH]]</f>
        <v>0</v>
      </c>
      <c r="J526">
        <f>_xlfn.XLOOKUP(Tabuľka5[[#This Row],[Položka]],cennik[Položka],cennik[Cena mj s DPH])</f>
        <v>0</v>
      </c>
      <c r="K526">
        <f>Tabuľka5[[#This Row],[množstvo]]*Tabuľka5[[#This Row],[cena MJ s DPH]]</f>
        <v>0</v>
      </c>
      <c r="L526">
        <v>648132</v>
      </c>
      <c r="M526" t="s">
        <v>318</v>
      </c>
      <c r="N526" t="s">
        <v>282</v>
      </c>
      <c r="O526" t="s">
        <v>308</v>
      </c>
    </row>
    <row r="527" spans="1:15" hidden="1" x14ac:dyDescent="0.25">
      <c r="A527" t="s">
        <v>49</v>
      </c>
      <c r="B527" t="s">
        <v>70</v>
      </c>
      <c r="C527" t="s">
        <v>9</v>
      </c>
      <c r="E527" t="s">
        <v>54</v>
      </c>
      <c r="F527">
        <v>25</v>
      </c>
      <c r="G527">
        <f>_xlfn.XLOOKUP(Tabuľka5[[#This Row],[Položka]],cennik[Položka],cennik[Cena mj bez DPH])</f>
        <v>0</v>
      </c>
      <c r="H527">
        <f>Tabuľka5[[#This Row],[množstvo]]*Tabuľka5[[#This Row],[cena MJ bez DPH]]</f>
        <v>0</v>
      </c>
      <c r="J527">
        <f>_xlfn.XLOOKUP(Tabuľka5[[#This Row],[Položka]],cennik[Položka],cennik[Cena mj s DPH])</f>
        <v>0</v>
      </c>
      <c r="K527">
        <f>Tabuľka5[[#This Row],[množstvo]]*Tabuľka5[[#This Row],[cena MJ s DPH]]</f>
        <v>0</v>
      </c>
      <c r="L527">
        <v>648132</v>
      </c>
      <c r="M527" t="s">
        <v>318</v>
      </c>
      <c r="N527" t="s">
        <v>282</v>
      </c>
      <c r="O527" t="s">
        <v>308</v>
      </c>
    </row>
    <row r="528" spans="1:15" hidden="1" x14ac:dyDescent="0.25">
      <c r="A528" t="s">
        <v>49</v>
      </c>
      <c r="B528" t="s">
        <v>71</v>
      </c>
      <c r="C528" t="s">
        <v>9</v>
      </c>
      <c r="E528" t="s">
        <v>54</v>
      </c>
      <c r="F528">
        <v>25</v>
      </c>
      <c r="G528">
        <f>_xlfn.XLOOKUP(Tabuľka5[[#This Row],[Položka]],cennik[Položka],cennik[Cena mj bez DPH])</f>
        <v>0</v>
      </c>
      <c r="H528">
        <f>Tabuľka5[[#This Row],[množstvo]]*Tabuľka5[[#This Row],[cena MJ bez DPH]]</f>
        <v>0</v>
      </c>
      <c r="J528">
        <f>_xlfn.XLOOKUP(Tabuľka5[[#This Row],[Položka]],cennik[Položka],cennik[Cena mj s DPH])</f>
        <v>0</v>
      </c>
      <c r="K528">
        <f>Tabuľka5[[#This Row],[množstvo]]*Tabuľka5[[#This Row],[cena MJ s DPH]]</f>
        <v>0</v>
      </c>
      <c r="L528">
        <v>648132</v>
      </c>
      <c r="M528" t="s">
        <v>318</v>
      </c>
      <c r="N528" t="s">
        <v>282</v>
      </c>
      <c r="O528" t="s">
        <v>308</v>
      </c>
    </row>
    <row r="529" spans="1:15" hidden="1" x14ac:dyDescent="0.25">
      <c r="A529" t="s">
        <v>49</v>
      </c>
      <c r="B529" t="s">
        <v>74</v>
      </c>
      <c r="C529" t="s">
        <v>9</v>
      </c>
      <c r="E529" t="s">
        <v>54</v>
      </c>
      <c r="F529">
        <v>140</v>
      </c>
      <c r="G529">
        <f>_xlfn.XLOOKUP(Tabuľka5[[#This Row],[Položka]],cennik[Položka],cennik[Cena mj bez DPH])</f>
        <v>0</v>
      </c>
      <c r="H529">
        <f>Tabuľka5[[#This Row],[množstvo]]*Tabuľka5[[#This Row],[cena MJ bez DPH]]</f>
        <v>0</v>
      </c>
      <c r="J529">
        <f>_xlfn.XLOOKUP(Tabuľka5[[#This Row],[Položka]],cennik[Položka],cennik[Cena mj s DPH])</f>
        <v>0</v>
      </c>
      <c r="K529">
        <f>Tabuľka5[[#This Row],[množstvo]]*Tabuľka5[[#This Row],[cena MJ s DPH]]</f>
        <v>0</v>
      </c>
      <c r="L529">
        <v>648132</v>
      </c>
      <c r="M529" t="s">
        <v>318</v>
      </c>
      <c r="N529" t="s">
        <v>282</v>
      </c>
      <c r="O529" t="s">
        <v>308</v>
      </c>
    </row>
    <row r="530" spans="1:15" hidden="1" x14ac:dyDescent="0.25">
      <c r="A530" t="s">
        <v>49</v>
      </c>
      <c r="B530" t="s">
        <v>75</v>
      </c>
      <c r="C530" t="s">
        <v>9</v>
      </c>
      <c r="E530" t="s">
        <v>54</v>
      </c>
      <c r="F530">
        <v>25</v>
      </c>
      <c r="G530">
        <f>_xlfn.XLOOKUP(Tabuľka5[[#This Row],[Položka]],cennik[Položka],cennik[Cena mj bez DPH])</f>
        <v>0</v>
      </c>
      <c r="H530">
        <f>Tabuľka5[[#This Row],[množstvo]]*Tabuľka5[[#This Row],[cena MJ bez DPH]]</f>
        <v>0</v>
      </c>
      <c r="J530">
        <f>_xlfn.XLOOKUP(Tabuľka5[[#This Row],[Položka]],cennik[Položka],cennik[Cena mj s DPH])</f>
        <v>0</v>
      </c>
      <c r="K530">
        <f>Tabuľka5[[#This Row],[množstvo]]*Tabuľka5[[#This Row],[cena MJ s DPH]]</f>
        <v>0</v>
      </c>
      <c r="L530">
        <v>648132</v>
      </c>
      <c r="M530" t="s">
        <v>318</v>
      </c>
      <c r="N530" t="s">
        <v>282</v>
      </c>
      <c r="O530" t="s">
        <v>308</v>
      </c>
    </row>
    <row r="531" spans="1:15" hidden="1" x14ac:dyDescent="0.25">
      <c r="A531" t="s">
        <v>102</v>
      </c>
      <c r="B531" t="s">
        <v>103</v>
      </c>
      <c r="C531" t="s">
        <v>9</v>
      </c>
      <c r="D531" t="s">
        <v>104</v>
      </c>
      <c r="E531" t="s">
        <v>44</v>
      </c>
      <c r="F531">
        <v>90</v>
      </c>
      <c r="G531">
        <f>_xlfn.XLOOKUP(Tabuľka5[[#This Row],[Položka]],cennik[Položka],cennik[Cena mj bez DPH])</f>
        <v>0</v>
      </c>
      <c r="H531">
        <f>Tabuľka5[[#This Row],[množstvo]]*Tabuľka5[[#This Row],[cena MJ bez DPH]]</f>
        <v>0</v>
      </c>
      <c r="J531">
        <f>_xlfn.XLOOKUP(Tabuľka5[[#This Row],[Položka]],cennik[Položka],cennik[Cena mj s DPH])</f>
        <v>0</v>
      </c>
      <c r="K531">
        <f>Tabuľka5[[#This Row],[množstvo]]*Tabuľka5[[#This Row],[cena MJ s DPH]]</f>
        <v>0</v>
      </c>
      <c r="L531">
        <v>648132</v>
      </c>
      <c r="M531" t="s">
        <v>318</v>
      </c>
      <c r="N531" t="s">
        <v>282</v>
      </c>
      <c r="O531" t="s">
        <v>308</v>
      </c>
    </row>
    <row r="532" spans="1:15" hidden="1" x14ac:dyDescent="0.25">
      <c r="A532" t="s">
        <v>102</v>
      </c>
      <c r="B532" t="s">
        <v>106</v>
      </c>
      <c r="C532" t="s">
        <v>9</v>
      </c>
      <c r="D532" t="s">
        <v>104</v>
      </c>
      <c r="E532" t="s">
        <v>44</v>
      </c>
      <c r="F532">
        <v>60</v>
      </c>
      <c r="G532">
        <f>_xlfn.XLOOKUP(Tabuľka5[[#This Row],[Položka]],cennik[Položka],cennik[Cena mj bez DPH])</f>
        <v>0</v>
      </c>
      <c r="H532">
        <f>Tabuľka5[[#This Row],[množstvo]]*Tabuľka5[[#This Row],[cena MJ bez DPH]]</f>
        <v>0</v>
      </c>
      <c r="J532">
        <f>_xlfn.XLOOKUP(Tabuľka5[[#This Row],[Položka]],cennik[Položka],cennik[Cena mj s DPH])</f>
        <v>0</v>
      </c>
      <c r="K532">
        <f>Tabuľka5[[#This Row],[množstvo]]*Tabuľka5[[#This Row],[cena MJ s DPH]]</f>
        <v>0</v>
      </c>
      <c r="L532">
        <v>648132</v>
      </c>
      <c r="M532" t="s">
        <v>318</v>
      </c>
      <c r="N532" t="s">
        <v>282</v>
      </c>
      <c r="O532" t="s">
        <v>308</v>
      </c>
    </row>
    <row r="533" spans="1:15" hidden="1" x14ac:dyDescent="0.25">
      <c r="A533" t="s">
        <v>102</v>
      </c>
      <c r="B533" t="s">
        <v>110</v>
      </c>
      <c r="C533" t="s">
        <v>9</v>
      </c>
      <c r="D533" t="s">
        <v>111</v>
      </c>
      <c r="E533" t="s">
        <v>44</v>
      </c>
      <c r="F533">
        <v>30</v>
      </c>
      <c r="G533">
        <f>_xlfn.XLOOKUP(Tabuľka5[[#This Row],[Položka]],cennik[Položka],cennik[Cena mj bez DPH])</f>
        <v>0</v>
      </c>
      <c r="H533">
        <f>Tabuľka5[[#This Row],[množstvo]]*Tabuľka5[[#This Row],[cena MJ bez DPH]]</f>
        <v>0</v>
      </c>
      <c r="J533">
        <f>_xlfn.XLOOKUP(Tabuľka5[[#This Row],[Položka]],cennik[Položka],cennik[Cena mj s DPH])</f>
        <v>0</v>
      </c>
      <c r="K533">
        <f>Tabuľka5[[#This Row],[množstvo]]*Tabuľka5[[#This Row],[cena MJ s DPH]]</f>
        <v>0</v>
      </c>
      <c r="L533">
        <v>648132</v>
      </c>
      <c r="M533" t="s">
        <v>318</v>
      </c>
      <c r="N533" t="s">
        <v>282</v>
      </c>
      <c r="O533" t="s">
        <v>308</v>
      </c>
    </row>
    <row r="534" spans="1:15" hidden="1" x14ac:dyDescent="0.25">
      <c r="A534" t="s">
        <v>102</v>
      </c>
      <c r="B534" t="s">
        <v>120</v>
      </c>
      <c r="C534" t="s">
        <v>9</v>
      </c>
      <c r="D534" t="s">
        <v>121</v>
      </c>
      <c r="E534" t="s">
        <v>44</v>
      </c>
      <c r="F534">
        <v>270</v>
      </c>
      <c r="G534">
        <f>_xlfn.XLOOKUP(Tabuľka5[[#This Row],[Položka]],cennik[Položka],cennik[Cena mj bez DPH])</f>
        <v>0</v>
      </c>
      <c r="H534">
        <f>Tabuľka5[[#This Row],[množstvo]]*Tabuľka5[[#This Row],[cena MJ bez DPH]]</f>
        <v>0</v>
      </c>
      <c r="J534">
        <f>_xlfn.XLOOKUP(Tabuľka5[[#This Row],[Položka]],cennik[Položka],cennik[Cena mj s DPH])</f>
        <v>0</v>
      </c>
      <c r="K534">
        <f>Tabuľka5[[#This Row],[množstvo]]*Tabuľka5[[#This Row],[cena MJ s DPH]]</f>
        <v>0</v>
      </c>
      <c r="L534">
        <v>648132</v>
      </c>
      <c r="M534" t="s">
        <v>318</v>
      </c>
      <c r="N534" t="s">
        <v>282</v>
      </c>
      <c r="O534" t="s">
        <v>308</v>
      </c>
    </row>
    <row r="535" spans="1:15" hidden="1" x14ac:dyDescent="0.25">
      <c r="A535" t="s">
        <v>102</v>
      </c>
      <c r="B535" t="s">
        <v>122</v>
      </c>
      <c r="C535" t="s">
        <v>9</v>
      </c>
      <c r="D535" t="s">
        <v>123</v>
      </c>
      <c r="E535" t="s">
        <v>44</v>
      </c>
      <c r="F535">
        <v>45</v>
      </c>
      <c r="G535">
        <f>_xlfn.XLOOKUP(Tabuľka5[[#This Row],[Položka]],cennik[Položka],cennik[Cena mj bez DPH])</f>
        <v>0</v>
      </c>
      <c r="H535">
        <f>Tabuľka5[[#This Row],[množstvo]]*Tabuľka5[[#This Row],[cena MJ bez DPH]]</f>
        <v>0</v>
      </c>
      <c r="J535">
        <f>_xlfn.XLOOKUP(Tabuľka5[[#This Row],[Položka]],cennik[Položka],cennik[Cena mj s DPH])</f>
        <v>0</v>
      </c>
      <c r="K535">
        <f>Tabuľka5[[#This Row],[množstvo]]*Tabuľka5[[#This Row],[cena MJ s DPH]]</f>
        <v>0</v>
      </c>
      <c r="L535">
        <v>648132</v>
      </c>
      <c r="M535" t="s">
        <v>318</v>
      </c>
      <c r="N535" t="s">
        <v>282</v>
      </c>
      <c r="O535" t="s">
        <v>308</v>
      </c>
    </row>
    <row r="536" spans="1:15" hidden="1" x14ac:dyDescent="0.25">
      <c r="A536" t="s">
        <v>102</v>
      </c>
      <c r="B536" t="s">
        <v>128</v>
      </c>
      <c r="C536" t="s">
        <v>9</v>
      </c>
      <c r="D536" t="s">
        <v>129</v>
      </c>
      <c r="E536" t="s">
        <v>44</v>
      </c>
      <c r="F536">
        <v>80</v>
      </c>
      <c r="G536">
        <f>_xlfn.XLOOKUP(Tabuľka5[[#This Row],[Položka]],cennik[Položka],cennik[Cena mj bez DPH])</f>
        <v>0</v>
      </c>
      <c r="H536">
        <f>Tabuľka5[[#This Row],[množstvo]]*Tabuľka5[[#This Row],[cena MJ bez DPH]]</f>
        <v>0</v>
      </c>
      <c r="J536">
        <f>_xlfn.XLOOKUP(Tabuľka5[[#This Row],[Položka]],cennik[Položka],cennik[Cena mj s DPH])</f>
        <v>0</v>
      </c>
      <c r="K536">
        <f>Tabuľka5[[#This Row],[množstvo]]*Tabuľka5[[#This Row],[cena MJ s DPH]]</f>
        <v>0</v>
      </c>
      <c r="L536">
        <v>648132</v>
      </c>
      <c r="M536" t="s">
        <v>318</v>
      </c>
      <c r="N536" t="s">
        <v>282</v>
      </c>
      <c r="O536" t="s">
        <v>308</v>
      </c>
    </row>
    <row r="537" spans="1:15" hidden="1" x14ac:dyDescent="0.25">
      <c r="A537" t="s">
        <v>102</v>
      </c>
      <c r="B537" t="s">
        <v>130</v>
      </c>
      <c r="C537" t="s">
        <v>9</v>
      </c>
      <c r="D537" t="s">
        <v>109</v>
      </c>
      <c r="E537" t="s">
        <v>44</v>
      </c>
      <c r="F537">
        <v>15</v>
      </c>
      <c r="G537">
        <f>_xlfn.XLOOKUP(Tabuľka5[[#This Row],[Položka]],cennik[Položka],cennik[Cena mj bez DPH])</f>
        <v>0</v>
      </c>
      <c r="H537">
        <f>Tabuľka5[[#This Row],[množstvo]]*Tabuľka5[[#This Row],[cena MJ bez DPH]]</f>
        <v>0</v>
      </c>
      <c r="J537">
        <f>_xlfn.XLOOKUP(Tabuľka5[[#This Row],[Položka]],cennik[Položka],cennik[Cena mj s DPH])</f>
        <v>0</v>
      </c>
      <c r="K537">
        <f>Tabuľka5[[#This Row],[množstvo]]*Tabuľka5[[#This Row],[cena MJ s DPH]]</f>
        <v>0</v>
      </c>
      <c r="L537">
        <v>648132</v>
      </c>
      <c r="M537" t="s">
        <v>318</v>
      </c>
      <c r="N537" t="s">
        <v>282</v>
      </c>
      <c r="O537" t="s">
        <v>308</v>
      </c>
    </row>
    <row r="538" spans="1:15" hidden="1" x14ac:dyDescent="0.25">
      <c r="A538" t="s">
        <v>102</v>
      </c>
      <c r="B538" t="s">
        <v>131</v>
      </c>
      <c r="C538" t="s">
        <v>9</v>
      </c>
      <c r="D538" t="s">
        <v>121</v>
      </c>
      <c r="E538" t="s">
        <v>44</v>
      </c>
      <c r="F538">
        <v>80</v>
      </c>
      <c r="G538">
        <f>_xlfn.XLOOKUP(Tabuľka5[[#This Row],[Položka]],cennik[Položka],cennik[Cena mj bez DPH])</f>
        <v>0</v>
      </c>
      <c r="H538">
        <f>Tabuľka5[[#This Row],[množstvo]]*Tabuľka5[[#This Row],[cena MJ bez DPH]]</f>
        <v>0</v>
      </c>
      <c r="J538">
        <f>_xlfn.XLOOKUP(Tabuľka5[[#This Row],[Položka]],cennik[Položka],cennik[Cena mj s DPH])</f>
        <v>0</v>
      </c>
      <c r="K538">
        <f>Tabuľka5[[#This Row],[množstvo]]*Tabuľka5[[#This Row],[cena MJ s DPH]]</f>
        <v>0</v>
      </c>
      <c r="L538">
        <v>648132</v>
      </c>
      <c r="M538" t="s">
        <v>318</v>
      </c>
      <c r="N538" t="s">
        <v>282</v>
      </c>
      <c r="O538" t="s">
        <v>308</v>
      </c>
    </row>
    <row r="539" spans="1:15" hidden="1" x14ac:dyDescent="0.25">
      <c r="A539" t="s">
        <v>102</v>
      </c>
      <c r="B539" t="s">
        <v>139</v>
      </c>
      <c r="C539" t="s">
        <v>9</v>
      </c>
      <c r="D539" t="s">
        <v>140</v>
      </c>
      <c r="E539" t="s">
        <v>44</v>
      </c>
      <c r="F539">
        <v>270</v>
      </c>
      <c r="G539">
        <f>_xlfn.XLOOKUP(Tabuľka5[[#This Row],[Položka]],cennik[Položka],cennik[Cena mj bez DPH])</f>
        <v>0</v>
      </c>
      <c r="H539">
        <f>Tabuľka5[[#This Row],[množstvo]]*Tabuľka5[[#This Row],[cena MJ bez DPH]]</f>
        <v>0</v>
      </c>
      <c r="J539">
        <f>_xlfn.XLOOKUP(Tabuľka5[[#This Row],[Položka]],cennik[Položka],cennik[Cena mj s DPH])</f>
        <v>0</v>
      </c>
      <c r="K539">
        <f>Tabuľka5[[#This Row],[množstvo]]*Tabuľka5[[#This Row],[cena MJ s DPH]]</f>
        <v>0</v>
      </c>
      <c r="L539">
        <v>648132</v>
      </c>
      <c r="M539" t="s">
        <v>318</v>
      </c>
      <c r="N539" t="s">
        <v>282</v>
      </c>
      <c r="O539" t="s">
        <v>308</v>
      </c>
    </row>
    <row r="540" spans="1:15" x14ac:dyDescent="0.25">
      <c r="A540" t="s">
        <v>49</v>
      </c>
      <c r="B540" s="18" t="s">
        <v>150</v>
      </c>
      <c r="C540" t="s">
        <v>9</v>
      </c>
      <c r="E540" t="s">
        <v>54</v>
      </c>
      <c r="F540" s="15">
        <v>90</v>
      </c>
      <c r="G540" s="15" t="str">
        <f>_xlfn.XLOOKUP(Tabuľka5[[#This Row],[Položka]],cennik[Položka],cennik[Cena mj bez DPH])</f>
        <v>vyplní uchádzač</v>
      </c>
      <c r="H540" s="15" t="e">
        <f>Tabuľka5[[#This Row],[množstvo]]*Tabuľka5[[#This Row],[cena MJ bez DPH]]</f>
        <v>#VALUE!</v>
      </c>
      <c r="J540" s="15" t="str">
        <f>_xlfn.XLOOKUP(Tabuľka5[[#This Row],[Položka]],cennik[Položka],cennik[Cena mj s DPH])</f>
        <v>vyplní uchádzač</v>
      </c>
      <c r="K540" s="15" t="e">
        <f>Tabuľka5[[#This Row],[množstvo]]*Tabuľka5[[#This Row],[cena MJ s DPH]]</f>
        <v>#VALUE!</v>
      </c>
      <c r="L540" s="18">
        <v>648132</v>
      </c>
      <c r="M540" s="18" t="s">
        <v>318</v>
      </c>
      <c r="N540" s="18" t="s">
        <v>282</v>
      </c>
      <c r="O540" t="s">
        <v>308</v>
      </c>
    </row>
    <row r="541" spans="1:15" x14ac:dyDescent="0.25">
      <c r="A541" t="s">
        <v>49</v>
      </c>
      <c r="B541" s="18" t="s">
        <v>162</v>
      </c>
      <c r="C541" t="s">
        <v>9</v>
      </c>
      <c r="E541" t="s">
        <v>54</v>
      </c>
      <c r="F541" s="15">
        <v>35</v>
      </c>
      <c r="G541" s="15" t="str">
        <f>_xlfn.XLOOKUP(Tabuľka5[[#This Row],[Položka]],cennik[Položka],cennik[Cena mj bez DPH])</f>
        <v>vyplní uchádzač</v>
      </c>
      <c r="H541" s="15" t="e">
        <f>Tabuľka5[[#This Row],[množstvo]]*Tabuľka5[[#This Row],[cena MJ bez DPH]]</f>
        <v>#VALUE!</v>
      </c>
      <c r="J541" s="15" t="str">
        <f>_xlfn.XLOOKUP(Tabuľka5[[#This Row],[Položka]],cennik[Položka],cennik[Cena mj s DPH])</f>
        <v>vyplní uchádzač</v>
      </c>
      <c r="K541" s="15" t="e">
        <f>Tabuľka5[[#This Row],[množstvo]]*Tabuľka5[[#This Row],[cena MJ s DPH]]</f>
        <v>#VALUE!</v>
      </c>
      <c r="L541" s="18">
        <v>648132</v>
      </c>
      <c r="M541" s="18" t="s">
        <v>318</v>
      </c>
      <c r="N541" s="18" t="s">
        <v>282</v>
      </c>
      <c r="O541" t="s">
        <v>308</v>
      </c>
    </row>
    <row r="542" spans="1:15" hidden="1" x14ac:dyDescent="0.25">
      <c r="A542" t="s">
        <v>175</v>
      </c>
      <c r="B542" t="s">
        <v>183</v>
      </c>
      <c r="C542" t="s">
        <v>9</v>
      </c>
      <c r="E542" t="s">
        <v>54</v>
      </c>
      <c r="F542">
        <v>80</v>
      </c>
      <c r="G542">
        <f>_xlfn.XLOOKUP(Tabuľka5[[#This Row],[Položka]],cennik[Položka],cennik[Cena mj bez DPH])</f>
        <v>0</v>
      </c>
      <c r="H542">
        <f>Tabuľka5[[#This Row],[množstvo]]*Tabuľka5[[#This Row],[cena MJ bez DPH]]</f>
        <v>0</v>
      </c>
      <c r="J542">
        <f>_xlfn.XLOOKUP(Tabuľka5[[#This Row],[Položka]],cennik[Položka],cennik[Cena mj s DPH])</f>
        <v>0</v>
      </c>
      <c r="K542">
        <f>Tabuľka5[[#This Row],[množstvo]]*Tabuľka5[[#This Row],[cena MJ s DPH]]</f>
        <v>0</v>
      </c>
      <c r="L542">
        <v>648132</v>
      </c>
      <c r="M542" t="s">
        <v>318</v>
      </c>
      <c r="N542" t="s">
        <v>282</v>
      </c>
      <c r="O542" t="s">
        <v>308</v>
      </c>
    </row>
    <row r="543" spans="1:15" hidden="1" x14ac:dyDescent="0.25">
      <c r="A543" t="s">
        <v>175</v>
      </c>
      <c r="B543" t="s">
        <v>184</v>
      </c>
      <c r="C543" t="s">
        <v>9</v>
      </c>
      <c r="E543" t="s">
        <v>54</v>
      </c>
      <c r="F543">
        <v>15</v>
      </c>
      <c r="G543">
        <f>_xlfn.XLOOKUP(Tabuľka5[[#This Row],[Položka]],cennik[Položka],cennik[Cena mj bez DPH])</f>
        <v>0</v>
      </c>
      <c r="H543">
        <f>Tabuľka5[[#This Row],[množstvo]]*Tabuľka5[[#This Row],[cena MJ bez DPH]]</f>
        <v>0</v>
      </c>
      <c r="J543">
        <f>_xlfn.XLOOKUP(Tabuľka5[[#This Row],[Položka]],cennik[Položka],cennik[Cena mj s DPH])</f>
        <v>0</v>
      </c>
      <c r="K543">
        <f>Tabuľka5[[#This Row],[množstvo]]*Tabuľka5[[#This Row],[cena MJ s DPH]]</f>
        <v>0</v>
      </c>
      <c r="L543">
        <v>648132</v>
      </c>
      <c r="M543" t="s">
        <v>318</v>
      </c>
      <c r="N543" t="s">
        <v>282</v>
      </c>
      <c r="O543" t="s">
        <v>308</v>
      </c>
    </row>
    <row r="544" spans="1:15" hidden="1" x14ac:dyDescent="0.25">
      <c r="A544" t="s">
        <v>175</v>
      </c>
      <c r="B544" t="s">
        <v>192</v>
      </c>
      <c r="C544" t="s">
        <v>9</v>
      </c>
      <c r="E544" t="s">
        <v>54</v>
      </c>
      <c r="F544">
        <v>70</v>
      </c>
      <c r="G544">
        <f>_xlfn.XLOOKUP(Tabuľka5[[#This Row],[Položka]],cennik[Položka],cennik[Cena mj bez DPH])</f>
        <v>0</v>
      </c>
      <c r="H544">
        <f>Tabuľka5[[#This Row],[množstvo]]*Tabuľka5[[#This Row],[cena MJ bez DPH]]</f>
        <v>0</v>
      </c>
      <c r="J544">
        <f>_xlfn.XLOOKUP(Tabuľka5[[#This Row],[Položka]],cennik[Položka],cennik[Cena mj s DPH])</f>
        <v>0</v>
      </c>
      <c r="K544">
        <f>Tabuľka5[[#This Row],[množstvo]]*Tabuľka5[[#This Row],[cena MJ s DPH]]</f>
        <v>0</v>
      </c>
      <c r="L544">
        <v>648132</v>
      </c>
      <c r="M544" t="s">
        <v>318</v>
      </c>
      <c r="N544" t="s">
        <v>282</v>
      </c>
      <c r="O544" t="s">
        <v>308</v>
      </c>
    </row>
    <row r="545" spans="1:15" hidden="1" x14ac:dyDescent="0.25">
      <c r="A545" t="s">
        <v>175</v>
      </c>
      <c r="B545" t="s">
        <v>193</v>
      </c>
      <c r="C545" t="s">
        <v>9</v>
      </c>
      <c r="E545" t="s">
        <v>51</v>
      </c>
      <c r="F545">
        <v>10</v>
      </c>
      <c r="G545">
        <f>_xlfn.XLOOKUP(Tabuľka5[[#This Row],[Položka]],cennik[Položka],cennik[Cena mj bez DPH])</f>
        <v>0</v>
      </c>
      <c r="H545">
        <f>Tabuľka5[[#This Row],[množstvo]]*Tabuľka5[[#This Row],[cena MJ bez DPH]]</f>
        <v>0</v>
      </c>
      <c r="J545">
        <f>_xlfn.XLOOKUP(Tabuľka5[[#This Row],[Položka]],cennik[Položka],cennik[Cena mj s DPH])</f>
        <v>0</v>
      </c>
      <c r="K545">
        <f>Tabuľka5[[#This Row],[množstvo]]*Tabuľka5[[#This Row],[cena MJ s DPH]]</f>
        <v>0</v>
      </c>
      <c r="L545">
        <v>648132</v>
      </c>
      <c r="M545" t="s">
        <v>318</v>
      </c>
      <c r="N545" t="s">
        <v>282</v>
      </c>
      <c r="O545" t="s">
        <v>308</v>
      </c>
    </row>
    <row r="546" spans="1:15" hidden="1" x14ac:dyDescent="0.25">
      <c r="A546" t="s">
        <v>175</v>
      </c>
      <c r="B546" t="s">
        <v>208</v>
      </c>
      <c r="C546" t="s">
        <v>9</v>
      </c>
      <c r="E546" t="s">
        <v>54</v>
      </c>
      <c r="F546">
        <v>100</v>
      </c>
      <c r="G546">
        <f>_xlfn.XLOOKUP(Tabuľka5[[#This Row],[Položka]],cennik[Položka],cennik[Cena mj bez DPH])</f>
        <v>0</v>
      </c>
      <c r="H546">
        <f>Tabuľka5[[#This Row],[množstvo]]*Tabuľka5[[#This Row],[cena MJ bez DPH]]</f>
        <v>0</v>
      </c>
      <c r="J546">
        <f>_xlfn.XLOOKUP(Tabuľka5[[#This Row],[Položka]],cennik[Položka],cennik[Cena mj s DPH])</f>
        <v>0</v>
      </c>
      <c r="K546">
        <f>Tabuľka5[[#This Row],[množstvo]]*Tabuľka5[[#This Row],[cena MJ s DPH]]</f>
        <v>0</v>
      </c>
      <c r="L546">
        <v>648132</v>
      </c>
      <c r="M546" t="s">
        <v>318</v>
      </c>
      <c r="N546" t="s">
        <v>282</v>
      </c>
      <c r="O546" t="s">
        <v>308</v>
      </c>
    </row>
    <row r="547" spans="1:15" hidden="1" x14ac:dyDescent="0.25">
      <c r="A547" t="s">
        <v>175</v>
      </c>
      <c r="B547" t="s">
        <v>209</v>
      </c>
      <c r="C547" t="s">
        <v>9</v>
      </c>
      <c r="E547" t="s">
        <v>54</v>
      </c>
      <c r="F547">
        <v>30</v>
      </c>
      <c r="G547">
        <f>_xlfn.XLOOKUP(Tabuľka5[[#This Row],[Položka]],cennik[Položka],cennik[Cena mj bez DPH])</f>
        <v>0</v>
      </c>
      <c r="H547">
        <f>Tabuľka5[[#This Row],[množstvo]]*Tabuľka5[[#This Row],[cena MJ bez DPH]]</f>
        <v>0</v>
      </c>
      <c r="J547">
        <f>_xlfn.XLOOKUP(Tabuľka5[[#This Row],[Položka]],cennik[Položka],cennik[Cena mj s DPH])</f>
        <v>0</v>
      </c>
      <c r="K547">
        <f>Tabuľka5[[#This Row],[množstvo]]*Tabuľka5[[#This Row],[cena MJ s DPH]]</f>
        <v>0</v>
      </c>
      <c r="L547">
        <v>648132</v>
      </c>
      <c r="M547" t="s">
        <v>318</v>
      </c>
      <c r="N547" t="s">
        <v>282</v>
      </c>
      <c r="O547" t="s">
        <v>308</v>
      </c>
    </row>
    <row r="548" spans="1:15" hidden="1" x14ac:dyDescent="0.25">
      <c r="A548" t="s">
        <v>175</v>
      </c>
      <c r="B548" t="s">
        <v>211</v>
      </c>
      <c r="C548" t="s">
        <v>9</v>
      </c>
      <c r="E548" t="s">
        <v>54</v>
      </c>
      <c r="F548">
        <v>25</v>
      </c>
      <c r="G548">
        <f>_xlfn.XLOOKUP(Tabuľka5[[#This Row],[Položka]],cennik[Položka],cennik[Cena mj bez DPH])</f>
        <v>0</v>
      </c>
      <c r="H548">
        <f>Tabuľka5[[#This Row],[množstvo]]*Tabuľka5[[#This Row],[cena MJ bez DPH]]</f>
        <v>0</v>
      </c>
      <c r="J548">
        <f>_xlfn.XLOOKUP(Tabuľka5[[#This Row],[Položka]],cennik[Položka],cennik[Cena mj s DPH])</f>
        <v>0</v>
      </c>
      <c r="K548">
        <f>Tabuľka5[[#This Row],[množstvo]]*Tabuľka5[[#This Row],[cena MJ s DPH]]</f>
        <v>0</v>
      </c>
      <c r="L548">
        <v>648132</v>
      </c>
      <c r="M548" t="s">
        <v>318</v>
      </c>
      <c r="N548" t="s">
        <v>282</v>
      </c>
      <c r="O548" t="s">
        <v>308</v>
      </c>
    </row>
    <row r="549" spans="1:15" hidden="1" x14ac:dyDescent="0.25">
      <c r="A549" t="s">
        <v>175</v>
      </c>
      <c r="B549" t="s">
        <v>215</v>
      </c>
      <c r="C549" t="s">
        <v>9</v>
      </c>
      <c r="E549" t="s">
        <v>51</v>
      </c>
      <c r="F549">
        <v>100</v>
      </c>
      <c r="G549">
        <f>_xlfn.XLOOKUP(Tabuľka5[[#This Row],[Položka]],cennik[Položka],cennik[Cena mj bez DPH])</f>
        <v>0</v>
      </c>
      <c r="H549">
        <f>Tabuľka5[[#This Row],[množstvo]]*Tabuľka5[[#This Row],[cena MJ bez DPH]]</f>
        <v>0</v>
      </c>
      <c r="J549">
        <f>_xlfn.XLOOKUP(Tabuľka5[[#This Row],[Položka]],cennik[Položka],cennik[Cena mj s DPH])</f>
        <v>0</v>
      </c>
      <c r="K549">
        <f>Tabuľka5[[#This Row],[množstvo]]*Tabuľka5[[#This Row],[cena MJ s DPH]]</f>
        <v>0</v>
      </c>
      <c r="L549">
        <v>648132</v>
      </c>
      <c r="M549" t="s">
        <v>318</v>
      </c>
      <c r="N549" t="s">
        <v>282</v>
      </c>
      <c r="O549" t="s">
        <v>308</v>
      </c>
    </row>
    <row r="550" spans="1:15" hidden="1" x14ac:dyDescent="0.25">
      <c r="A550" t="s">
        <v>175</v>
      </c>
      <c r="B550" t="s">
        <v>227</v>
      </c>
      <c r="C550" t="s">
        <v>9</v>
      </c>
      <c r="E550" t="s">
        <v>54</v>
      </c>
      <c r="F550">
        <v>15</v>
      </c>
      <c r="G550">
        <f>_xlfn.XLOOKUP(Tabuľka5[[#This Row],[Položka]],cennik[Položka],cennik[Cena mj bez DPH])</f>
        <v>0</v>
      </c>
      <c r="H550">
        <f>Tabuľka5[[#This Row],[množstvo]]*Tabuľka5[[#This Row],[cena MJ bez DPH]]</f>
        <v>0</v>
      </c>
      <c r="J550">
        <f>_xlfn.XLOOKUP(Tabuľka5[[#This Row],[Položka]],cennik[Položka],cennik[Cena mj s DPH])</f>
        <v>0</v>
      </c>
      <c r="K550">
        <f>Tabuľka5[[#This Row],[množstvo]]*Tabuľka5[[#This Row],[cena MJ s DPH]]</f>
        <v>0</v>
      </c>
      <c r="L550">
        <v>648132</v>
      </c>
      <c r="M550" t="s">
        <v>318</v>
      </c>
      <c r="N550" t="s">
        <v>282</v>
      </c>
      <c r="O550" t="s">
        <v>308</v>
      </c>
    </row>
    <row r="551" spans="1:15" hidden="1" x14ac:dyDescent="0.25">
      <c r="A551" t="s">
        <v>175</v>
      </c>
      <c r="B551" t="s">
        <v>228</v>
      </c>
      <c r="C551" t="s">
        <v>9</v>
      </c>
      <c r="E551" t="s">
        <v>51</v>
      </c>
      <c r="F551">
        <v>40</v>
      </c>
      <c r="G551">
        <f>_xlfn.XLOOKUP(Tabuľka5[[#This Row],[Položka]],cennik[Položka],cennik[Cena mj bez DPH])</f>
        <v>0</v>
      </c>
      <c r="H551">
        <f>Tabuľka5[[#This Row],[množstvo]]*Tabuľka5[[#This Row],[cena MJ bez DPH]]</f>
        <v>0</v>
      </c>
      <c r="J551">
        <f>_xlfn.XLOOKUP(Tabuľka5[[#This Row],[Položka]],cennik[Položka],cennik[Cena mj s DPH])</f>
        <v>0</v>
      </c>
      <c r="K551">
        <f>Tabuľka5[[#This Row],[množstvo]]*Tabuľka5[[#This Row],[cena MJ s DPH]]</f>
        <v>0</v>
      </c>
      <c r="L551">
        <v>648132</v>
      </c>
      <c r="M551" t="s">
        <v>318</v>
      </c>
      <c r="N551" t="s">
        <v>282</v>
      </c>
      <c r="O551" t="s">
        <v>308</v>
      </c>
    </row>
    <row r="552" spans="1:15" hidden="1" x14ac:dyDescent="0.25">
      <c r="A552" t="s">
        <v>175</v>
      </c>
      <c r="B552" t="s">
        <v>230</v>
      </c>
      <c r="C552" t="s">
        <v>9</v>
      </c>
      <c r="E552" t="s">
        <v>51</v>
      </c>
      <c r="F552">
        <v>200</v>
      </c>
      <c r="G552">
        <f>_xlfn.XLOOKUP(Tabuľka5[[#This Row],[Položka]],cennik[Položka],cennik[Cena mj bez DPH])</f>
        <v>0</v>
      </c>
      <c r="H552">
        <f>Tabuľka5[[#This Row],[množstvo]]*Tabuľka5[[#This Row],[cena MJ bez DPH]]</f>
        <v>0</v>
      </c>
      <c r="J552">
        <f>_xlfn.XLOOKUP(Tabuľka5[[#This Row],[Položka]],cennik[Položka],cennik[Cena mj s DPH])</f>
        <v>0</v>
      </c>
      <c r="K552">
        <f>Tabuľka5[[#This Row],[množstvo]]*Tabuľka5[[#This Row],[cena MJ s DPH]]</f>
        <v>0</v>
      </c>
      <c r="L552">
        <v>648132</v>
      </c>
      <c r="M552" t="s">
        <v>318</v>
      </c>
      <c r="N552" t="s">
        <v>282</v>
      </c>
      <c r="O552" t="s">
        <v>308</v>
      </c>
    </row>
    <row r="553" spans="1:15" hidden="1" x14ac:dyDescent="0.25">
      <c r="A553" t="s">
        <v>175</v>
      </c>
      <c r="B553" t="s">
        <v>235</v>
      </c>
      <c r="C553" t="s">
        <v>9</v>
      </c>
      <c r="E553" t="s">
        <v>54</v>
      </c>
      <c r="F553">
        <v>100</v>
      </c>
      <c r="G553">
        <f>_xlfn.XLOOKUP(Tabuľka5[[#This Row],[Položka]],cennik[Položka],cennik[Cena mj bez DPH])</f>
        <v>0</v>
      </c>
      <c r="H553">
        <f>Tabuľka5[[#This Row],[množstvo]]*Tabuľka5[[#This Row],[cena MJ bez DPH]]</f>
        <v>0</v>
      </c>
      <c r="J553">
        <f>_xlfn.XLOOKUP(Tabuľka5[[#This Row],[Položka]],cennik[Položka],cennik[Cena mj s DPH])</f>
        <v>0</v>
      </c>
      <c r="K553">
        <f>Tabuľka5[[#This Row],[množstvo]]*Tabuľka5[[#This Row],[cena MJ s DPH]]</f>
        <v>0</v>
      </c>
      <c r="L553">
        <v>648132</v>
      </c>
      <c r="M553" t="s">
        <v>318</v>
      </c>
      <c r="N553" t="s">
        <v>282</v>
      </c>
      <c r="O553" t="s">
        <v>308</v>
      </c>
    </row>
    <row r="554" spans="1:15" hidden="1" x14ac:dyDescent="0.25">
      <c r="A554" t="s">
        <v>175</v>
      </c>
      <c r="B554" t="s">
        <v>237</v>
      </c>
      <c r="C554" t="s">
        <v>9</v>
      </c>
      <c r="E554" t="s">
        <v>54</v>
      </c>
      <c r="F554">
        <v>10</v>
      </c>
      <c r="G554">
        <f>_xlfn.XLOOKUP(Tabuľka5[[#This Row],[Položka]],cennik[Položka],cennik[Cena mj bez DPH])</f>
        <v>0</v>
      </c>
      <c r="H554">
        <f>Tabuľka5[[#This Row],[množstvo]]*Tabuľka5[[#This Row],[cena MJ bez DPH]]</f>
        <v>0</v>
      </c>
      <c r="J554">
        <f>_xlfn.XLOOKUP(Tabuľka5[[#This Row],[Položka]],cennik[Položka],cennik[Cena mj s DPH])</f>
        <v>0</v>
      </c>
      <c r="K554">
        <f>Tabuľka5[[#This Row],[množstvo]]*Tabuľka5[[#This Row],[cena MJ s DPH]]</f>
        <v>0</v>
      </c>
      <c r="L554">
        <v>648132</v>
      </c>
      <c r="M554" t="s">
        <v>318</v>
      </c>
      <c r="N554" t="s">
        <v>282</v>
      </c>
      <c r="O554" t="s">
        <v>308</v>
      </c>
    </row>
    <row r="555" spans="1:15" hidden="1" x14ac:dyDescent="0.25">
      <c r="A555" t="s">
        <v>175</v>
      </c>
      <c r="B555" t="s">
        <v>240</v>
      </c>
      <c r="C555" t="s">
        <v>9</v>
      </c>
      <c r="E555" t="s">
        <v>54</v>
      </c>
      <c r="F555">
        <v>80</v>
      </c>
      <c r="G555">
        <f>_xlfn.XLOOKUP(Tabuľka5[[#This Row],[Položka]],cennik[Položka],cennik[Cena mj bez DPH])</f>
        <v>0</v>
      </c>
      <c r="H555">
        <f>Tabuľka5[[#This Row],[množstvo]]*Tabuľka5[[#This Row],[cena MJ bez DPH]]</f>
        <v>0</v>
      </c>
      <c r="J555">
        <f>_xlfn.XLOOKUP(Tabuľka5[[#This Row],[Položka]],cennik[Položka],cennik[Cena mj s DPH])</f>
        <v>0</v>
      </c>
      <c r="K555">
        <f>Tabuľka5[[#This Row],[množstvo]]*Tabuľka5[[#This Row],[cena MJ s DPH]]</f>
        <v>0</v>
      </c>
      <c r="L555">
        <v>648132</v>
      </c>
      <c r="M555" t="s">
        <v>318</v>
      </c>
      <c r="N555" t="s">
        <v>282</v>
      </c>
      <c r="O555" t="s">
        <v>308</v>
      </c>
    </row>
    <row r="556" spans="1:15" hidden="1" x14ac:dyDescent="0.25">
      <c r="A556" t="s">
        <v>175</v>
      </c>
      <c r="B556" t="s">
        <v>248</v>
      </c>
      <c r="C556" t="s">
        <v>9</v>
      </c>
      <c r="E556" t="s">
        <v>51</v>
      </c>
      <c r="F556">
        <v>30</v>
      </c>
      <c r="G556">
        <f>_xlfn.XLOOKUP(Tabuľka5[[#This Row],[Položka]],cennik[Položka],cennik[Cena mj bez DPH])</f>
        <v>0</v>
      </c>
      <c r="H556">
        <f>Tabuľka5[[#This Row],[množstvo]]*Tabuľka5[[#This Row],[cena MJ bez DPH]]</f>
        <v>0</v>
      </c>
      <c r="J556">
        <f>_xlfn.XLOOKUP(Tabuľka5[[#This Row],[Položka]],cennik[Položka],cennik[Cena mj s DPH])</f>
        <v>0</v>
      </c>
      <c r="K556">
        <f>Tabuľka5[[#This Row],[množstvo]]*Tabuľka5[[#This Row],[cena MJ s DPH]]</f>
        <v>0</v>
      </c>
      <c r="L556">
        <v>648132</v>
      </c>
      <c r="M556" t="s">
        <v>318</v>
      </c>
      <c r="N556" t="s">
        <v>282</v>
      </c>
      <c r="O556" t="s">
        <v>308</v>
      </c>
    </row>
    <row r="557" spans="1:15" hidden="1" x14ac:dyDescent="0.25">
      <c r="A557" t="s">
        <v>175</v>
      </c>
      <c r="B557" t="s">
        <v>259</v>
      </c>
      <c r="C557" t="s">
        <v>9</v>
      </c>
      <c r="E557" t="s">
        <v>54</v>
      </c>
      <c r="F557">
        <v>100</v>
      </c>
      <c r="G557">
        <f>_xlfn.XLOOKUP(Tabuľka5[[#This Row],[Položka]],cennik[Položka],cennik[Cena mj bez DPH])</f>
        <v>0</v>
      </c>
      <c r="H557">
        <f>Tabuľka5[[#This Row],[množstvo]]*Tabuľka5[[#This Row],[cena MJ bez DPH]]</f>
        <v>0</v>
      </c>
      <c r="J557">
        <f>_xlfn.XLOOKUP(Tabuľka5[[#This Row],[Položka]],cennik[Položka],cennik[Cena mj s DPH])</f>
        <v>0</v>
      </c>
      <c r="K557">
        <f>Tabuľka5[[#This Row],[množstvo]]*Tabuľka5[[#This Row],[cena MJ s DPH]]</f>
        <v>0</v>
      </c>
      <c r="L557">
        <v>648132</v>
      </c>
      <c r="M557" t="s">
        <v>318</v>
      </c>
      <c r="N557" t="s">
        <v>282</v>
      </c>
      <c r="O557" t="s">
        <v>308</v>
      </c>
    </row>
    <row r="558" spans="1:15" hidden="1" x14ac:dyDescent="0.25">
      <c r="A558" t="s">
        <v>175</v>
      </c>
      <c r="B558" t="s">
        <v>262</v>
      </c>
      <c r="C558" t="s">
        <v>9</v>
      </c>
      <c r="E558" t="s">
        <v>51</v>
      </c>
      <c r="F558">
        <v>50</v>
      </c>
      <c r="G558">
        <f>_xlfn.XLOOKUP(Tabuľka5[[#This Row],[Položka]],cennik[Položka],cennik[Cena mj bez DPH])</f>
        <v>0</v>
      </c>
      <c r="H558">
        <f>Tabuľka5[[#This Row],[množstvo]]*Tabuľka5[[#This Row],[cena MJ bez DPH]]</f>
        <v>0</v>
      </c>
      <c r="J558">
        <f>_xlfn.XLOOKUP(Tabuľka5[[#This Row],[Položka]],cennik[Položka],cennik[Cena mj s DPH])</f>
        <v>0</v>
      </c>
      <c r="K558">
        <f>Tabuľka5[[#This Row],[množstvo]]*Tabuľka5[[#This Row],[cena MJ s DPH]]</f>
        <v>0</v>
      </c>
      <c r="L558">
        <v>648132</v>
      </c>
      <c r="M558" t="s">
        <v>318</v>
      </c>
      <c r="N558" t="s">
        <v>282</v>
      </c>
      <c r="O558" t="s">
        <v>308</v>
      </c>
    </row>
    <row r="559" spans="1:15" hidden="1" x14ac:dyDescent="0.25">
      <c r="A559" t="s">
        <v>175</v>
      </c>
      <c r="B559" t="s">
        <v>264</v>
      </c>
      <c r="C559" t="s">
        <v>9</v>
      </c>
      <c r="E559" t="s">
        <v>54</v>
      </c>
      <c r="F559">
        <v>30</v>
      </c>
      <c r="G559">
        <f>_xlfn.XLOOKUP(Tabuľka5[[#This Row],[Položka]],cennik[Položka],cennik[Cena mj bez DPH])</f>
        <v>0</v>
      </c>
      <c r="H559">
        <f>Tabuľka5[[#This Row],[množstvo]]*Tabuľka5[[#This Row],[cena MJ bez DPH]]</f>
        <v>0</v>
      </c>
      <c r="J559">
        <f>_xlfn.XLOOKUP(Tabuľka5[[#This Row],[Položka]],cennik[Položka],cennik[Cena mj s DPH])</f>
        <v>0</v>
      </c>
      <c r="K559">
        <f>Tabuľka5[[#This Row],[množstvo]]*Tabuľka5[[#This Row],[cena MJ s DPH]]</f>
        <v>0</v>
      </c>
      <c r="L559">
        <v>648132</v>
      </c>
      <c r="M559" t="s">
        <v>318</v>
      </c>
      <c r="N559" t="s">
        <v>282</v>
      </c>
      <c r="O559" t="s">
        <v>308</v>
      </c>
    </row>
    <row r="560" spans="1:15" hidden="1" x14ac:dyDescent="0.25">
      <c r="A560" t="s">
        <v>175</v>
      </c>
      <c r="B560" t="s">
        <v>268</v>
      </c>
      <c r="C560" t="s">
        <v>9</v>
      </c>
      <c r="E560" t="s">
        <v>54</v>
      </c>
      <c r="F560">
        <v>110</v>
      </c>
      <c r="G560">
        <f>_xlfn.XLOOKUP(Tabuľka5[[#This Row],[Položka]],cennik[Položka],cennik[Cena mj bez DPH])</f>
        <v>0</v>
      </c>
      <c r="H560">
        <f>Tabuľka5[[#This Row],[množstvo]]*Tabuľka5[[#This Row],[cena MJ bez DPH]]</f>
        <v>0</v>
      </c>
      <c r="J560">
        <f>_xlfn.XLOOKUP(Tabuľka5[[#This Row],[Položka]],cennik[Položka],cennik[Cena mj s DPH])</f>
        <v>0</v>
      </c>
      <c r="K560">
        <f>Tabuľka5[[#This Row],[množstvo]]*Tabuľka5[[#This Row],[cena MJ s DPH]]</f>
        <v>0</v>
      </c>
      <c r="L560">
        <v>648132</v>
      </c>
      <c r="M560" t="s">
        <v>318</v>
      </c>
      <c r="N560" t="s">
        <v>282</v>
      </c>
      <c r="O560" t="s">
        <v>308</v>
      </c>
    </row>
    <row r="561" spans="1:15" hidden="1" x14ac:dyDescent="0.25">
      <c r="A561" t="s">
        <v>175</v>
      </c>
      <c r="B561" t="s">
        <v>269</v>
      </c>
      <c r="C561" t="s">
        <v>9</v>
      </c>
      <c r="E561" t="s">
        <v>54</v>
      </c>
      <c r="F561">
        <v>35</v>
      </c>
      <c r="G561">
        <f>_xlfn.XLOOKUP(Tabuľka5[[#This Row],[Položka]],cennik[Položka],cennik[Cena mj bez DPH])</f>
        <v>0</v>
      </c>
      <c r="H561">
        <f>Tabuľka5[[#This Row],[množstvo]]*Tabuľka5[[#This Row],[cena MJ bez DPH]]</f>
        <v>0</v>
      </c>
      <c r="J561">
        <f>_xlfn.XLOOKUP(Tabuľka5[[#This Row],[Položka]],cennik[Položka],cennik[Cena mj s DPH])</f>
        <v>0</v>
      </c>
      <c r="K561">
        <f>Tabuľka5[[#This Row],[množstvo]]*Tabuľka5[[#This Row],[cena MJ s DPH]]</f>
        <v>0</v>
      </c>
      <c r="L561">
        <v>648132</v>
      </c>
      <c r="M561" t="s">
        <v>318</v>
      </c>
      <c r="N561" t="s">
        <v>282</v>
      </c>
      <c r="O561" t="s">
        <v>308</v>
      </c>
    </row>
    <row r="562" spans="1:15" hidden="1" x14ac:dyDescent="0.25">
      <c r="A562" t="s">
        <v>7</v>
      </c>
      <c r="B562" t="s">
        <v>43</v>
      </c>
      <c r="C562" t="s">
        <v>9</v>
      </c>
      <c r="E562" t="s">
        <v>44</v>
      </c>
      <c r="F562">
        <v>1500</v>
      </c>
      <c r="G562">
        <f>_xlfn.XLOOKUP(Tabuľka5[[#This Row],[Položka]],cennik[Položka],cennik[Cena mj bez DPH])</f>
        <v>0</v>
      </c>
      <c r="H562">
        <f>Tabuľka5[[#This Row],[množstvo]]*Tabuľka5[[#This Row],[cena MJ bez DPH]]</f>
        <v>0</v>
      </c>
      <c r="J562">
        <f>_xlfn.XLOOKUP(Tabuľka5[[#This Row],[Položka]],cennik[Položka],cennik[Cena mj s DPH])</f>
        <v>0</v>
      </c>
      <c r="K562">
        <f>Tabuľka5[[#This Row],[množstvo]]*Tabuľka5[[#This Row],[cena MJ s DPH]]</f>
        <v>0</v>
      </c>
      <c r="L562">
        <v>160580</v>
      </c>
      <c r="M562" t="s">
        <v>331</v>
      </c>
      <c r="N562" t="s">
        <v>287</v>
      </c>
      <c r="O562" t="s">
        <v>325</v>
      </c>
    </row>
    <row r="563" spans="1:15" hidden="1" x14ac:dyDescent="0.25">
      <c r="A563" t="s">
        <v>45</v>
      </c>
      <c r="B563" t="s">
        <v>46</v>
      </c>
      <c r="C563" t="s">
        <v>15</v>
      </c>
      <c r="E563" t="s">
        <v>47</v>
      </c>
      <c r="F563">
        <v>900</v>
      </c>
      <c r="G563">
        <f>_xlfn.XLOOKUP(Tabuľka5[[#This Row],[Položka]],cennik[Položka],cennik[Cena mj bez DPH])</f>
        <v>0</v>
      </c>
      <c r="H563">
        <f>Tabuľka5[[#This Row],[množstvo]]*Tabuľka5[[#This Row],[cena MJ bez DPH]]</f>
        <v>0</v>
      </c>
      <c r="J563">
        <f>_xlfn.XLOOKUP(Tabuľka5[[#This Row],[Položka]],cennik[Položka],cennik[Cena mj s DPH])</f>
        <v>0</v>
      </c>
      <c r="K563">
        <f>Tabuľka5[[#This Row],[množstvo]]*Tabuľka5[[#This Row],[cena MJ s DPH]]</f>
        <v>0</v>
      </c>
      <c r="L563">
        <v>160580</v>
      </c>
      <c r="M563" t="s">
        <v>331</v>
      </c>
      <c r="N563" t="s">
        <v>287</v>
      </c>
      <c r="O563" t="s">
        <v>325</v>
      </c>
    </row>
    <row r="564" spans="1:15" hidden="1" x14ac:dyDescent="0.25">
      <c r="A564" t="s">
        <v>49</v>
      </c>
      <c r="B564" t="s">
        <v>50</v>
      </c>
      <c r="C564" t="s">
        <v>9</v>
      </c>
      <c r="E564" t="s">
        <v>51</v>
      </c>
      <c r="F564">
        <v>250</v>
      </c>
      <c r="G564">
        <f>_xlfn.XLOOKUP(Tabuľka5[[#This Row],[Položka]],cennik[Položka],cennik[Cena mj bez DPH])</f>
        <v>0</v>
      </c>
      <c r="H564">
        <f>Tabuľka5[[#This Row],[množstvo]]*Tabuľka5[[#This Row],[cena MJ bez DPH]]</f>
        <v>0</v>
      </c>
      <c r="J564">
        <f>_xlfn.XLOOKUP(Tabuľka5[[#This Row],[Položka]],cennik[Položka],cennik[Cena mj s DPH])</f>
        <v>0</v>
      </c>
      <c r="K564">
        <f>Tabuľka5[[#This Row],[množstvo]]*Tabuľka5[[#This Row],[cena MJ s DPH]]</f>
        <v>0</v>
      </c>
      <c r="L564">
        <v>160580</v>
      </c>
      <c r="M564" t="s">
        <v>331</v>
      </c>
      <c r="N564" t="s">
        <v>287</v>
      </c>
      <c r="O564" t="s">
        <v>325</v>
      </c>
    </row>
    <row r="565" spans="1:15" hidden="1" x14ac:dyDescent="0.25">
      <c r="A565" t="s">
        <v>49</v>
      </c>
      <c r="B565" t="s">
        <v>55</v>
      </c>
      <c r="C565" t="s">
        <v>9</v>
      </c>
      <c r="E565" t="s">
        <v>51</v>
      </c>
      <c r="F565">
        <v>60</v>
      </c>
      <c r="G565">
        <f>_xlfn.XLOOKUP(Tabuľka5[[#This Row],[Položka]],cennik[Položka],cennik[Cena mj bez DPH])</f>
        <v>0</v>
      </c>
      <c r="H565">
        <f>Tabuľka5[[#This Row],[množstvo]]*Tabuľka5[[#This Row],[cena MJ bez DPH]]</f>
        <v>0</v>
      </c>
      <c r="J565">
        <f>_xlfn.XLOOKUP(Tabuľka5[[#This Row],[Položka]],cennik[Položka],cennik[Cena mj s DPH])</f>
        <v>0</v>
      </c>
      <c r="K565">
        <f>Tabuľka5[[#This Row],[množstvo]]*Tabuľka5[[#This Row],[cena MJ s DPH]]</f>
        <v>0</v>
      </c>
      <c r="L565">
        <v>160580</v>
      </c>
      <c r="M565" t="s">
        <v>331</v>
      </c>
      <c r="N565" t="s">
        <v>287</v>
      </c>
      <c r="O565" t="s">
        <v>325</v>
      </c>
    </row>
    <row r="566" spans="1:15" hidden="1" x14ac:dyDescent="0.25">
      <c r="A566" t="s">
        <v>49</v>
      </c>
      <c r="B566" t="s">
        <v>60</v>
      </c>
      <c r="C566" t="s">
        <v>9</v>
      </c>
      <c r="E566" t="s">
        <v>51</v>
      </c>
      <c r="F566">
        <v>25</v>
      </c>
      <c r="G566">
        <f>_xlfn.XLOOKUP(Tabuľka5[[#This Row],[Položka]],cennik[Položka],cennik[Cena mj bez DPH])</f>
        <v>0</v>
      </c>
      <c r="H566">
        <f>Tabuľka5[[#This Row],[množstvo]]*Tabuľka5[[#This Row],[cena MJ bez DPH]]</f>
        <v>0</v>
      </c>
      <c r="J566">
        <f>_xlfn.XLOOKUP(Tabuľka5[[#This Row],[Položka]],cennik[Položka],cennik[Cena mj s DPH])</f>
        <v>0</v>
      </c>
      <c r="K566">
        <f>Tabuľka5[[#This Row],[množstvo]]*Tabuľka5[[#This Row],[cena MJ s DPH]]</f>
        <v>0</v>
      </c>
      <c r="L566">
        <v>160580</v>
      </c>
      <c r="M566" t="s">
        <v>331</v>
      </c>
      <c r="N566" t="s">
        <v>287</v>
      </c>
      <c r="O566" t="s">
        <v>325</v>
      </c>
    </row>
    <row r="567" spans="1:15" hidden="1" x14ac:dyDescent="0.25">
      <c r="A567" t="s">
        <v>90</v>
      </c>
      <c r="B567" t="s">
        <v>91</v>
      </c>
      <c r="C567" t="s">
        <v>92</v>
      </c>
      <c r="D567" t="s">
        <v>93</v>
      </c>
      <c r="E567" t="s">
        <v>44</v>
      </c>
      <c r="F567">
        <v>200</v>
      </c>
      <c r="G567">
        <f>_xlfn.XLOOKUP(Tabuľka5[[#This Row],[Položka]],cennik[Položka],cennik[Cena mj bez DPH])</f>
        <v>0</v>
      </c>
      <c r="H567">
        <f>Tabuľka5[[#This Row],[množstvo]]*Tabuľka5[[#This Row],[cena MJ bez DPH]]</f>
        <v>0</v>
      </c>
      <c r="J567">
        <f>_xlfn.XLOOKUP(Tabuľka5[[#This Row],[Položka]],cennik[Položka],cennik[Cena mj s DPH])</f>
        <v>0</v>
      </c>
      <c r="K567">
        <f>Tabuľka5[[#This Row],[množstvo]]*Tabuľka5[[#This Row],[cena MJ s DPH]]</f>
        <v>0</v>
      </c>
      <c r="L567">
        <v>160580</v>
      </c>
      <c r="M567" t="s">
        <v>331</v>
      </c>
      <c r="N567" t="s">
        <v>287</v>
      </c>
      <c r="O567" t="s">
        <v>325</v>
      </c>
    </row>
    <row r="568" spans="1:15" hidden="1" x14ac:dyDescent="0.25">
      <c r="A568" t="s">
        <v>90</v>
      </c>
      <c r="B568" t="s">
        <v>94</v>
      </c>
      <c r="C568" t="s">
        <v>92</v>
      </c>
      <c r="D568" t="s">
        <v>95</v>
      </c>
      <c r="E568" t="s">
        <v>44</v>
      </c>
      <c r="F568">
        <v>0</v>
      </c>
      <c r="G568">
        <f>_xlfn.XLOOKUP(Tabuľka5[[#This Row],[Položka]],cennik[Položka],cennik[Cena mj bez DPH])</f>
        <v>0</v>
      </c>
      <c r="H568">
        <f>Tabuľka5[[#This Row],[množstvo]]*Tabuľka5[[#This Row],[cena MJ bez DPH]]</f>
        <v>0</v>
      </c>
      <c r="J568">
        <f>_xlfn.XLOOKUP(Tabuľka5[[#This Row],[Položka]],cennik[Položka],cennik[Cena mj s DPH])</f>
        <v>0</v>
      </c>
      <c r="K568">
        <f>Tabuľka5[[#This Row],[množstvo]]*Tabuľka5[[#This Row],[cena MJ s DPH]]</f>
        <v>0</v>
      </c>
      <c r="L568">
        <v>160580</v>
      </c>
      <c r="M568" t="s">
        <v>331</v>
      </c>
      <c r="N568" t="s">
        <v>287</v>
      </c>
      <c r="O568" t="s">
        <v>325</v>
      </c>
    </row>
    <row r="569" spans="1:15" hidden="1" x14ac:dyDescent="0.25">
      <c r="A569" t="s">
        <v>102</v>
      </c>
      <c r="B569" t="s">
        <v>117</v>
      </c>
      <c r="C569" t="s">
        <v>92</v>
      </c>
      <c r="D569" t="s">
        <v>113</v>
      </c>
      <c r="E569" t="s">
        <v>44</v>
      </c>
      <c r="F569">
        <v>30</v>
      </c>
      <c r="G569">
        <f>_xlfn.XLOOKUP(Tabuľka5[[#This Row],[Položka]],cennik[Položka],cennik[Cena mj bez DPH])</f>
        <v>0</v>
      </c>
      <c r="H569">
        <f>Tabuľka5[[#This Row],[množstvo]]*Tabuľka5[[#This Row],[cena MJ bez DPH]]</f>
        <v>0</v>
      </c>
      <c r="J569">
        <f>_xlfn.XLOOKUP(Tabuľka5[[#This Row],[Položka]],cennik[Položka],cennik[Cena mj s DPH])</f>
        <v>0</v>
      </c>
      <c r="K569">
        <f>Tabuľka5[[#This Row],[množstvo]]*Tabuľka5[[#This Row],[cena MJ s DPH]]</f>
        <v>0</v>
      </c>
      <c r="L569">
        <v>160580</v>
      </c>
      <c r="M569" t="s">
        <v>331</v>
      </c>
      <c r="N569" t="s">
        <v>287</v>
      </c>
      <c r="O569" t="s">
        <v>325</v>
      </c>
    </row>
    <row r="570" spans="1:15" hidden="1" x14ac:dyDescent="0.25">
      <c r="A570" t="s">
        <v>102</v>
      </c>
      <c r="B570" t="s">
        <v>120</v>
      </c>
      <c r="C570" t="s">
        <v>9</v>
      </c>
      <c r="D570" t="s">
        <v>121</v>
      </c>
      <c r="E570" t="s">
        <v>44</v>
      </c>
      <c r="F570">
        <v>8</v>
      </c>
      <c r="G570">
        <f>_xlfn.XLOOKUP(Tabuľka5[[#This Row],[Položka]],cennik[Položka],cennik[Cena mj bez DPH])</f>
        <v>0</v>
      </c>
      <c r="H570">
        <f>Tabuľka5[[#This Row],[množstvo]]*Tabuľka5[[#This Row],[cena MJ bez DPH]]</f>
        <v>0</v>
      </c>
      <c r="J570">
        <f>_xlfn.XLOOKUP(Tabuľka5[[#This Row],[Položka]],cennik[Položka],cennik[Cena mj s DPH])</f>
        <v>0</v>
      </c>
      <c r="K570">
        <f>Tabuľka5[[#This Row],[množstvo]]*Tabuľka5[[#This Row],[cena MJ s DPH]]</f>
        <v>0</v>
      </c>
      <c r="L570">
        <v>160580</v>
      </c>
      <c r="M570" t="s">
        <v>331</v>
      </c>
      <c r="N570" t="s">
        <v>287</v>
      </c>
      <c r="O570" t="s">
        <v>325</v>
      </c>
    </row>
    <row r="571" spans="1:15" hidden="1" x14ac:dyDescent="0.25">
      <c r="A571" t="s">
        <v>102</v>
      </c>
      <c r="B571" t="s">
        <v>122</v>
      </c>
      <c r="C571" t="s">
        <v>9</v>
      </c>
      <c r="D571" t="s">
        <v>123</v>
      </c>
      <c r="E571" t="s">
        <v>44</v>
      </c>
      <c r="F571">
        <v>25</v>
      </c>
      <c r="G571">
        <f>_xlfn.XLOOKUP(Tabuľka5[[#This Row],[Položka]],cennik[Položka],cennik[Cena mj bez DPH])</f>
        <v>0</v>
      </c>
      <c r="H571">
        <f>Tabuľka5[[#This Row],[množstvo]]*Tabuľka5[[#This Row],[cena MJ bez DPH]]</f>
        <v>0</v>
      </c>
      <c r="J571">
        <f>_xlfn.XLOOKUP(Tabuľka5[[#This Row],[Položka]],cennik[Položka],cennik[Cena mj s DPH])</f>
        <v>0</v>
      </c>
      <c r="K571">
        <f>Tabuľka5[[#This Row],[množstvo]]*Tabuľka5[[#This Row],[cena MJ s DPH]]</f>
        <v>0</v>
      </c>
      <c r="L571">
        <v>160580</v>
      </c>
      <c r="M571" t="s">
        <v>331</v>
      </c>
      <c r="N571" t="s">
        <v>287</v>
      </c>
      <c r="O571" t="s">
        <v>325</v>
      </c>
    </row>
    <row r="572" spans="1:15" hidden="1" x14ac:dyDescent="0.25">
      <c r="A572" t="s">
        <v>102</v>
      </c>
      <c r="B572" t="s">
        <v>131</v>
      </c>
      <c r="C572" t="s">
        <v>9</v>
      </c>
      <c r="D572" t="s">
        <v>121</v>
      </c>
      <c r="E572" t="s">
        <v>44</v>
      </c>
      <c r="F572">
        <v>25</v>
      </c>
      <c r="G572">
        <f>_xlfn.XLOOKUP(Tabuľka5[[#This Row],[Položka]],cennik[Položka],cennik[Cena mj bez DPH])</f>
        <v>0</v>
      </c>
      <c r="H572">
        <f>Tabuľka5[[#This Row],[množstvo]]*Tabuľka5[[#This Row],[cena MJ bez DPH]]</f>
        <v>0</v>
      </c>
      <c r="J572">
        <f>_xlfn.XLOOKUP(Tabuľka5[[#This Row],[Položka]],cennik[Položka],cennik[Cena mj s DPH])</f>
        <v>0</v>
      </c>
      <c r="K572">
        <f>Tabuľka5[[#This Row],[množstvo]]*Tabuľka5[[#This Row],[cena MJ s DPH]]</f>
        <v>0</v>
      </c>
      <c r="L572">
        <v>160580</v>
      </c>
      <c r="M572" t="s">
        <v>331</v>
      </c>
      <c r="N572" t="s">
        <v>287</v>
      </c>
      <c r="O572" t="s">
        <v>325</v>
      </c>
    </row>
    <row r="573" spans="1:15" hidden="1" x14ac:dyDescent="0.25">
      <c r="A573" t="s">
        <v>102</v>
      </c>
      <c r="B573" t="s">
        <v>139</v>
      </c>
      <c r="C573" t="s">
        <v>9</v>
      </c>
      <c r="D573" t="s">
        <v>140</v>
      </c>
      <c r="E573" t="s">
        <v>44</v>
      </c>
      <c r="F573">
        <v>20</v>
      </c>
      <c r="G573">
        <f>_xlfn.XLOOKUP(Tabuľka5[[#This Row],[Položka]],cennik[Položka],cennik[Cena mj bez DPH])</f>
        <v>0</v>
      </c>
      <c r="H573">
        <f>Tabuľka5[[#This Row],[množstvo]]*Tabuľka5[[#This Row],[cena MJ bez DPH]]</f>
        <v>0</v>
      </c>
      <c r="J573">
        <f>_xlfn.XLOOKUP(Tabuľka5[[#This Row],[Položka]],cennik[Položka],cennik[Cena mj s DPH])</f>
        <v>0</v>
      </c>
      <c r="K573">
        <f>Tabuľka5[[#This Row],[množstvo]]*Tabuľka5[[#This Row],[cena MJ s DPH]]</f>
        <v>0</v>
      </c>
      <c r="L573">
        <v>160580</v>
      </c>
      <c r="M573" t="s">
        <v>331</v>
      </c>
      <c r="N573" t="s">
        <v>287</v>
      </c>
      <c r="O573" t="s">
        <v>325</v>
      </c>
    </row>
    <row r="574" spans="1:15" hidden="1" x14ac:dyDescent="0.25">
      <c r="A574" t="s">
        <v>102</v>
      </c>
      <c r="B574" t="s">
        <v>145</v>
      </c>
      <c r="C574" t="s">
        <v>9</v>
      </c>
      <c r="E574" t="s">
        <v>44</v>
      </c>
      <c r="F574">
        <v>10</v>
      </c>
      <c r="G574">
        <f>_xlfn.XLOOKUP(Tabuľka5[[#This Row],[Položka]],cennik[Položka],cennik[Cena mj bez DPH])</f>
        <v>0</v>
      </c>
      <c r="H574">
        <f>Tabuľka5[[#This Row],[množstvo]]*Tabuľka5[[#This Row],[cena MJ bez DPH]]</f>
        <v>0</v>
      </c>
      <c r="J574">
        <f>_xlfn.XLOOKUP(Tabuľka5[[#This Row],[Položka]],cennik[Položka],cennik[Cena mj s DPH])</f>
        <v>0</v>
      </c>
      <c r="K574">
        <f>Tabuľka5[[#This Row],[množstvo]]*Tabuľka5[[#This Row],[cena MJ s DPH]]</f>
        <v>0</v>
      </c>
      <c r="L574">
        <v>160580</v>
      </c>
      <c r="M574" t="s">
        <v>331</v>
      </c>
      <c r="N574" t="s">
        <v>287</v>
      </c>
      <c r="O574" t="s">
        <v>325</v>
      </c>
    </row>
    <row r="575" spans="1:15" x14ac:dyDescent="0.25">
      <c r="A575" t="s">
        <v>49</v>
      </c>
      <c r="B575" s="18" t="s">
        <v>156</v>
      </c>
      <c r="C575" t="s">
        <v>9</v>
      </c>
      <c r="E575" t="s">
        <v>54</v>
      </c>
      <c r="F575" s="15">
        <v>30</v>
      </c>
      <c r="G575" s="15" t="str">
        <f>_xlfn.XLOOKUP(Tabuľka5[[#This Row],[Položka]],cennik[Položka],cennik[Cena mj bez DPH])</f>
        <v>vyplní uchádzač</v>
      </c>
      <c r="H575" s="15" t="e">
        <f>Tabuľka5[[#This Row],[množstvo]]*Tabuľka5[[#This Row],[cena MJ bez DPH]]</f>
        <v>#VALUE!</v>
      </c>
      <c r="J575" s="15" t="str">
        <f>_xlfn.XLOOKUP(Tabuľka5[[#This Row],[Položka]],cennik[Položka],cennik[Cena mj s DPH])</f>
        <v>vyplní uchádzač</v>
      </c>
      <c r="K575" s="15" t="e">
        <f>Tabuľka5[[#This Row],[množstvo]]*Tabuľka5[[#This Row],[cena MJ s DPH]]</f>
        <v>#VALUE!</v>
      </c>
      <c r="L575" s="18">
        <v>160580</v>
      </c>
      <c r="M575" s="18" t="s">
        <v>331</v>
      </c>
      <c r="N575" s="18" t="s">
        <v>287</v>
      </c>
      <c r="O575" t="s">
        <v>325</v>
      </c>
    </row>
    <row r="576" spans="1:15" hidden="1" x14ac:dyDescent="0.25">
      <c r="A576" t="s">
        <v>175</v>
      </c>
      <c r="B576" t="s">
        <v>230</v>
      </c>
      <c r="C576" t="s">
        <v>9</v>
      </c>
      <c r="E576" t="s">
        <v>51</v>
      </c>
      <c r="F576">
        <v>15</v>
      </c>
      <c r="G576">
        <f>_xlfn.XLOOKUP(Tabuľka5[[#This Row],[Položka]],cennik[Položka],cennik[Cena mj bez DPH])</f>
        <v>0</v>
      </c>
      <c r="H576">
        <f>Tabuľka5[[#This Row],[množstvo]]*Tabuľka5[[#This Row],[cena MJ bez DPH]]</f>
        <v>0</v>
      </c>
      <c r="J576">
        <f>_xlfn.XLOOKUP(Tabuľka5[[#This Row],[Položka]],cennik[Položka],cennik[Cena mj s DPH])</f>
        <v>0</v>
      </c>
      <c r="K576">
        <f>Tabuľka5[[#This Row],[množstvo]]*Tabuľka5[[#This Row],[cena MJ s DPH]]</f>
        <v>0</v>
      </c>
      <c r="L576">
        <v>160580</v>
      </c>
      <c r="M576" t="s">
        <v>331</v>
      </c>
      <c r="N576" t="s">
        <v>287</v>
      </c>
      <c r="O576" t="s">
        <v>325</v>
      </c>
    </row>
    <row r="577" spans="1:15" hidden="1" x14ac:dyDescent="0.25">
      <c r="A577" t="s">
        <v>175</v>
      </c>
      <c r="B577" t="s">
        <v>235</v>
      </c>
      <c r="C577" t="s">
        <v>9</v>
      </c>
      <c r="E577" t="s">
        <v>54</v>
      </c>
      <c r="F577">
        <v>30</v>
      </c>
      <c r="G577">
        <f>_xlfn.XLOOKUP(Tabuľka5[[#This Row],[Položka]],cennik[Položka],cennik[Cena mj bez DPH])</f>
        <v>0</v>
      </c>
      <c r="H577">
        <f>Tabuľka5[[#This Row],[množstvo]]*Tabuľka5[[#This Row],[cena MJ bez DPH]]</f>
        <v>0</v>
      </c>
      <c r="J577">
        <f>_xlfn.XLOOKUP(Tabuľka5[[#This Row],[Položka]],cennik[Položka],cennik[Cena mj s DPH])</f>
        <v>0</v>
      </c>
      <c r="K577">
        <f>Tabuľka5[[#This Row],[množstvo]]*Tabuľka5[[#This Row],[cena MJ s DPH]]</f>
        <v>0</v>
      </c>
      <c r="L577">
        <v>160580</v>
      </c>
      <c r="M577" t="s">
        <v>331</v>
      </c>
      <c r="N577" t="s">
        <v>287</v>
      </c>
      <c r="O577" t="s">
        <v>325</v>
      </c>
    </row>
    <row r="578" spans="1:15" hidden="1" x14ac:dyDescent="0.25">
      <c r="A578" t="s">
        <v>175</v>
      </c>
      <c r="B578" t="s">
        <v>241</v>
      </c>
      <c r="C578" t="s">
        <v>9</v>
      </c>
      <c r="E578" t="s">
        <v>54</v>
      </c>
      <c r="F578">
        <v>10</v>
      </c>
      <c r="G578">
        <f>_xlfn.XLOOKUP(Tabuľka5[[#This Row],[Položka]],cennik[Položka],cennik[Cena mj bez DPH])</f>
        <v>0</v>
      </c>
      <c r="H578">
        <f>Tabuľka5[[#This Row],[množstvo]]*Tabuľka5[[#This Row],[cena MJ bez DPH]]</f>
        <v>0</v>
      </c>
      <c r="J578">
        <f>_xlfn.XLOOKUP(Tabuľka5[[#This Row],[Položka]],cennik[Položka],cennik[Cena mj s DPH])</f>
        <v>0</v>
      </c>
      <c r="K578">
        <f>Tabuľka5[[#This Row],[množstvo]]*Tabuľka5[[#This Row],[cena MJ s DPH]]</f>
        <v>0</v>
      </c>
      <c r="L578">
        <v>160580</v>
      </c>
      <c r="M578" t="s">
        <v>331</v>
      </c>
      <c r="N578" t="s">
        <v>287</v>
      </c>
      <c r="O578" t="s">
        <v>325</v>
      </c>
    </row>
    <row r="579" spans="1:15" hidden="1" x14ac:dyDescent="0.25">
      <c r="A579" t="s">
        <v>7</v>
      </c>
      <c r="B579" t="s">
        <v>43</v>
      </c>
      <c r="C579" t="s">
        <v>9</v>
      </c>
      <c r="E579" t="s">
        <v>44</v>
      </c>
      <c r="F579">
        <v>1000</v>
      </c>
      <c r="G579">
        <f>_xlfn.XLOOKUP(Tabuľka5[[#This Row],[Položka]],cennik[Položka],cennik[Cena mj bez DPH])</f>
        <v>0</v>
      </c>
      <c r="H579">
        <f>Tabuľka5[[#This Row],[množstvo]]*Tabuľka5[[#This Row],[cena MJ bez DPH]]</f>
        <v>0</v>
      </c>
      <c r="J579">
        <f>_xlfn.XLOOKUP(Tabuľka5[[#This Row],[Položka]],cennik[Položka],cennik[Cena mj s DPH])</f>
        <v>0</v>
      </c>
      <c r="K579">
        <f>Tabuľka5[[#This Row],[množstvo]]*Tabuľka5[[#This Row],[cena MJ s DPH]]</f>
        <v>0</v>
      </c>
      <c r="L579">
        <v>162809</v>
      </c>
      <c r="M579" t="s">
        <v>334</v>
      </c>
      <c r="N579" t="s">
        <v>287</v>
      </c>
      <c r="O579" t="s">
        <v>325</v>
      </c>
    </row>
    <row r="580" spans="1:15" hidden="1" x14ac:dyDescent="0.25">
      <c r="A580" t="s">
        <v>45</v>
      </c>
      <c r="B580" t="s">
        <v>46</v>
      </c>
      <c r="C580" t="s">
        <v>15</v>
      </c>
      <c r="E580" t="s">
        <v>47</v>
      </c>
      <c r="F580">
        <v>1200</v>
      </c>
      <c r="G580">
        <f>_xlfn.XLOOKUP(Tabuľka5[[#This Row],[Položka]],cennik[Položka],cennik[Cena mj bez DPH])</f>
        <v>0</v>
      </c>
      <c r="H580">
        <f>Tabuľka5[[#This Row],[množstvo]]*Tabuľka5[[#This Row],[cena MJ bez DPH]]</f>
        <v>0</v>
      </c>
      <c r="J580">
        <f>_xlfn.XLOOKUP(Tabuľka5[[#This Row],[Položka]],cennik[Položka],cennik[Cena mj s DPH])</f>
        <v>0</v>
      </c>
      <c r="K580">
        <f>Tabuľka5[[#This Row],[množstvo]]*Tabuľka5[[#This Row],[cena MJ s DPH]]</f>
        <v>0</v>
      </c>
      <c r="L580">
        <v>162809</v>
      </c>
      <c r="M580" t="s">
        <v>334</v>
      </c>
      <c r="N580" t="s">
        <v>287</v>
      </c>
      <c r="O580" t="s">
        <v>325</v>
      </c>
    </row>
    <row r="581" spans="1:15" hidden="1" x14ac:dyDescent="0.25">
      <c r="A581" t="s">
        <v>49</v>
      </c>
      <c r="B581" t="s">
        <v>50</v>
      </c>
      <c r="C581" t="s">
        <v>9</v>
      </c>
      <c r="E581" t="s">
        <v>51</v>
      </c>
      <c r="F581">
        <v>150</v>
      </c>
      <c r="G581">
        <f>_xlfn.XLOOKUP(Tabuľka5[[#This Row],[Položka]],cennik[Položka],cennik[Cena mj bez DPH])</f>
        <v>0</v>
      </c>
      <c r="H581">
        <f>Tabuľka5[[#This Row],[množstvo]]*Tabuľka5[[#This Row],[cena MJ bez DPH]]</f>
        <v>0</v>
      </c>
      <c r="J581">
        <f>_xlfn.XLOOKUP(Tabuľka5[[#This Row],[Položka]],cennik[Položka],cennik[Cena mj s DPH])</f>
        <v>0</v>
      </c>
      <c r="K581">
        <f>Tabuľka5[[#This Row],[množstvo]]*Tabuľka5[[#This Row],[cena MJ s DPH]]</f>
        <v>0</v>
      </c>
      <c r="L581">
        <v>162809</v>
      </c>
      <c r="M581" t="s">
        <v>334</v>
      </c>
      <c r="N581" t="s">
        <v>287</v>
      </c>
      <c r="O581" t="s">
        <v>325</v>
      </c>
    </row>
    <row r="582" spans="1:15" hidden="1" x14ac:dyDescent="0.25">
      <c r="A582" t="s">
        <v>49</v>
      </c>
      <c r="B582" t="s">
        <v>55</v>
      </c>
      <c r="C582" t="s">
        <v>9</v>
      </c>
      <c r="E582" t="s">
        <v>51</v>
      </c>
      <c r="F582">
        <v>30</v>
      </c>
      <c r="G582">
        <f>_xlfn.XLOOKUP(Tabuľka5[[#This Row],[Položka]],cennik[Položka],cennik[Cena mj bez DPH])</f>
        <v>0</v>
      </c>
      <c r="H582">
        <f>Tabuľka5[[#This Row],[množstvo]]*Tabuľka5[[#This Row],[cena MJ bez DPH]]</f>
        <v>0</v>
      </c>
      <c r="J582">
        <f>_xlfn.XLOOKUP(Tabuľka5[[#This Row],[Položka]],cennik[Položka],cennik[Cena mj s DPH])</f>
        <v>0</v>
      </c>
      <c r="K582">
        <f>Tabuľka5[[#This Row],[množstvo]]*Tabuľka5[[#This Row],[cena MJ s DPH]]</f>
        <v>0</v>
      </c>
      <c r="L582">
        <v>162809</v>
      </c>
      <c r="M582" t="s">
        <v>334</v>
      </c>
      <c r="N582" t="s">
        <v>287</v>
      </c>
      <c r="O582" t="s">
        <v>325</v>
      </c>
    </row>
    <row r="583" spans="1:15" hidden="1" x14ac:dyDescent="0.25">
      <c r="A583" t="s">
        <v>49</v>
      </c>
      <c r="B583" t="s">
        <v>60</v>
      </c>
      <c r="C583" t="s">
        <v>9</v>
      </c>
      <c r="E583" t="s">
        <v>51</v>
      </c>
      <c r="F583">
        <v>160</v>
      </c>
      <c r="G583">
        <f>_xlfn.XLOOKUP(Tabuľka5[[#This Row],[Položka]],cennik[Položka],cennik[Cena mj bez DPH])</f>
        <v>0</v>
      </c>
      <c r="H583">
        <f>Tabuľka5[[#This Row],[množstvo]]*Tabuľka5[[#This Row],[cena MJ bez DPH]]</f>
        <v>0</v>
      </c>
      <c r="J583">
        <f>_xlfn.XLOOKUP(Tabuľka5[[#This Row],[Položka]],cennik[Položka],cennik[Cena mj s DPH])</f>
        <v>0</v>
      </c>
      <c r="K583">
        <f>Tabuľka5[[#This Row],[množstvo]]*Tabuľka5[[#This Row],[cena MJ s DPH]]</f>
        <v>0</v>
      </c>
      <c r="L583">
        <v>162809</v>
      </c>
      <c r="M583" t="s">
        <v>334</v>
      </c>
      <c r="N583" t="s">
        <v>287</v>
      </c>
      <c r="O583" t="s">
        <v>325</v>
      </c>
    </row>
    <row r="584" spans="1:15" hidden="1" x14ac:dyDescent="0.25">
      <c r="A584" t="s">
        <v>90</v>
      </c>
      <c r="B584" t="s">
        <v>91</v>
      </c>
      <c r="C584" t="s">
        <v>92</v>
      </c>
      <c r="D584" t="s">
        <v>93</v>
      </c>
      <c r="E584" t="s">
        <v>44</v>
      </c>
      <c r="F584">
        <v>200</v>
      </c>
      <c r="G584">
        <f>_xlfn.XLOOKUP(Tabuľka5[[#This Row],[Položka]],cennik[Položka],cennik[Cena mj bez DPH])</f>
        <v>0</v>
      </c>
      <c r="H584">
        <f>Tabuľka5[[#This Row],[množstvo]]*Tabuľka5[[#This Row],[cena MJ bez DPH]]</f>
        <v>0</v>
      </c>
      <c r="J584">
        <f>_xlfn.XLOOKUP(Tabuľka5[[#This Row],[Položka]],cennik[Položka],cennik[Cena mj s DPH])</f>
        <v>0</v>
      </c>
      <c r="K584">
        <f>Tabuľka5[[#This Row],[množstvo]]*Tabuľka5[[#This Row],[cena MJ s DPH]]</f>
        <v>0</v>
      </c>
      <c r="L584">
        <v>162809</v>
      </c>
      <c r="M584" t="s">
        <v>334</v>
      </c>
      <c r="N584" t="s">
        <v>287</v>
      </c>
      <c r="O584" t="s">
        <v>325</v>
      </c>
    </row>
    <row r="585" spans="1:15" hidden="1" x14ac:dyDescent="0.25">
      <c r="A585" t="s">
        <v>90</v>
      </c>
      <c r="B585" t="s">
        <v>94</v>
      </c>
      <c r="C585" t="s">
        <v>92</v>
      </c>
      <c r="D585" t="s">
        <v>95</v>
      </c>
      <c r="E585" t="s">
        <v>44</v>
      </c>
      <c r="F585">
        <v>100</v>
      </c>
      <c r="G585">
        <f>_xlfn.XLOOKUP(Tabuľka5[[#This Row],[Položka]],cennik[Položka],cennik[Cena mj bez DPH])</f>
        <v>0</v>
      </c>
      <c r="H585">
        <f>Tabuľka5[[#This Row],[množstvo]]*Tabuľka5[[#This Row],[cena MJ bez DPH]]</f>
        <v>0</v>
      </c>
      <c r="J585">
        <f>_xlfn.XLOOKUP(Tabuľka5[[#This Row],[Položka]],cennik[Položka],cennik[Cena mj s DPH])</f>
        <v>0</v>
      </c>
      <c r="K585">
        <f>Tabuľka5[[#This Row],[množstvo]]*Tabuľka5[[#This Row],[cena MJ s DPH]]</f>
        <v>0</v>
      </c>
      <c r="L585">
        <v>162809</v>
      </c>
      <c r="M585" t="s">
        <v>334</v>
      </c>
      <c r="N585" t="s">
        <v>287</v>
      </c>
      <c r="O585" t="s">
        <v>325</v>
      </c>
    </row>
    <row r="586" spans="1:15" hidden="1" x14ac:dyDescent="0.25">
      <c r="A586" t="s">
        <v>102</v>
      </c>
      <c r="B586" t="s">
        <v>103</v>
      </c>
      <c r="C586" t="s">
        <v>9</v>
      </c>
      <c r="D586" t="s">
        <v>104</v>
      </c>
      <c r="E586" t="s">
        <v>44</v>
      </c>
      <c r="F586">
        <v>20</v>
      </c>
      <c r="G586">
        <f>_xlfn.XLOOKUP(Tabuľka5[[#This Row],[Položka]],cennik[Položka],cennik[Cena mj bez DPH])</f>
        <v>0</v>
      </c>
      <c r="H586">
        <f>Tabuľka5[[#This Row],[množstvo]]*Tabuľka5[[#This Row],[cena MJ bez DPH]]</f>
        <v>0</v>
      </c>
      <c r="J586">
        <f>_xlfn.XLOOKUP(Tabuľka5[[#This Row],[Položka]],cennik[Položka],cennik[Cena mj s DPH])</f>
        <v>0</v>
      </c>
      <c r="K586">
        <f>Tabuľka5[[#This Row],[množstvo]]*Tabuľka5[[#This Row],[cena MJ s DPH]]</f>
        <v>0</v>
      </c>
      <c r="L586">
        <v>162809</v>
      </c>
      <c r="M586" t="s">
        <v>334</v>
      </c>
      <c r="N586" t="s">
        <v>287</v>
      </c>
      <c r="O586" t="s">
        <v>325</v>
      </c>
    </row>
    <row r="587" spans="1:15" hidden="1" x14ac:dyDescent="0.25">
      <c r="A587" t="s">
        <v>102</v>
      </c>
      <c r="B587" t="s">
        <v>117</v>
      </c>
      <c r="C587" t="s">
        <v>92</v>
      </c>
      <c r="D587" t="s">
        <v>113</v>
      </c>
      <c r="E587" t="s">
        <v>44</v>
      </c>
      <c r="F587">
        <v>50</v>
      </c>
      <c r="G587">
        <f>_xlfn.XLOOKUP(Tabuľka5[[#This Row],[Položka]],cennik[Položka],cennik[Cena mj bez DPH])</f>
        <v>0</v>
      </c>
      <c r="H587">
        <f>Tabuľka5[[#This Row],[množstvo]]*Tabuľka5[[#This Row],[cena MJ bez DPH]]</f>
        <v>0</v>
      </c>
      <c r="J587">
        <f>_xlfn.XLOOKUP(Tabuľka5[[#This Row],[Položka]],cennik[Položka],cennik[Cena mj s DPH])</f>
        <v>0</v>
      </c>
      <c r="K587">
        <f>Tabuľka5[[#This Row],[množstvo]]*Tabuľka5[[#This Row],[cena MJ s DPH]]</f>
        <v>0</v>
      </c>
      <c r="L587">
        <v>162809</v>
      </c>
      <c r="M587" t="s">
        <v>334</v>
      </c>
      <c r="N587" t="s">
        <v>287</v>
      </c>
      <c r="O587" t="s">
        <v>325</v>
      </c>
    </row>
    <row r="588" spans="1:15" hidden="1" x14ac:dyDescent="0.25">
      <c r="A588" t="s">
        <v>102</v>
      </c>
      <c r="B588" t="s">
        <v>120</v>
      </c>
      <c r="C588" t="s">
        <v>9</v>
      </c>
      <c r="D588" t="s">
        <v>121</v>
      </c>
      <c r="E588" t="s">
        <v>44</v>
      </c>
      <c r="F588">
        <v>10</v>
      </c>
      <c r="G588">
        <f>_xlfn.XLOOKUP(Tabuľka5[[#This Row],[Položka]],cennik[Položka],cennik[Cena mj bez DPH])</f>
        <v>0</v>
      </c>
      <c r="H588">
        <f>Tabuľka5[[#This Row],[množstvo]]*Tabuľka5[[#This Row],[cena MJ bez DPH]]</f>
        <v>0</v>
      </c>
      <c r="J588">
        <f>_xlfn.XLOOKUP(Tabuľka5[[#This Row],[Položka]],cennik[Položka],cennik[Cena mj s DPH])</f>
        <v>0</v>
      </c>
      <c r="K588">
        <f>Tabuľka5[[#This Row],[množstvo]]*Tabuľka5[[#This Row],[cena MJ s DPH]]</f>
        <v>0</v>
      </c>
      <c r="L588">
        <v>162809</v>
      </c>
      <c r="M588" t="s">
        <v>334</v>
      </c>
      <c r="N588" t="s">
        <v>287</v>
      </c>
      <c r="O588" t="s">
        <v>325</v>
      </c>
    </row>
    <row r="589" spans="1:15" hidden="1" x14ac:dyDescent="0.25">
      <c r="A589" t="s">
        <v>102</v>
      </c>
      <c r="B589" t="s">
        <v>128</v>
      </c>
      <c r="C589" t="s">
        <v>9</v>
      </c>
      <c r="D589" t="s">
        <v>129</v>
      </c>
      <c r="E589" t="s">
        <v>44</v>
      </c>
      <c r="F589">
        <v>40</v>
      </c>
      <c r="G589">
        <f>_xlfn.XLOOKUP(Tabuľka5[[#This Row],[Položka]],cennik[Položka],cennik[Cena mj bez DPH])</f>
        <v>0</v>
      </c>
      <c r="H589">
        <f>Tabuľka5[[#This Row],[množstvo]]*Tabuľka5[[#This Row],[cena MJ bez DPH]]</f>
        <v>0</v>
      </c>
      <c r="J589">
        <f>_xlfn.XLOOKUP(Tabuľka5[[#This Row],[Položka]],cennik[Položka],cennik[Cena mj s DPH])</f>
        <v>0</v>
      </c>
      <c r="K589">
        <f>Tabuľka5[[#This Row],[množstvo]]*Tabuľka5[[#This Row],[cena MJ s DPH]]</f>
        <v>0</v>
      </c>
      <c r="L589">
        <v>162809</v>
      </c>
      <c r="M589" t="s">
        <v>334</v>
      </c>
      <c r="N589" t="s">
        <v>287</v>
      </c>
      <c r="O589" t="s">
        <v>325</v>
      </c>
    </row>
    <row r="590" spans="1:15" hidden="1" x14ac:dyDescent="0.25">
      <c r="A590" t="s">
        <v>102</v>
      </c>
      <c r="B590" t="s">
        <v>131</v>
      </c>
      <c r="C590" t="s">
        <v>9</v>
      </c>
      <c r="D590" t="s">
        <v>121</v>
      </c>
      <c r="E590" t="s">
        <v>44</v>
      </c>
      <c r="F590">
        <v>25</v>
      </c>
      <c r="G590">
        <f>_xlfn.XLOOKUP(Tabuľka5[[#This Row],[Položka]],cennik[Položka],cennik[Cena mj bez DPH])</f>
        <v>0</v>
      </c>
      <c r="H590">
        <f>Tabuľka5[[#This Row],[množstvo]]*Tabuľka5[[#This Row],[cena MJ bez DPH]]</f>
        <v>0</v>
      </c>
      <c r="J590">
        <f>_xlfn.XLOOKUP(Tabuľka5[[#This Row],[Položka]],cennik[Položka],cennik[Cena mj s DPH])</f>
        <v>0</v>
      </c>
      <c r="K590">
        <f>Tabuľka5[[#This Row],[množstvo]]*Tabuľka5[[#This Row],[cena MJ s DPH]]</f>
        <v>0</v>
      </c>
      <c r="L590">
        <v>162809</v>
      </c>
      <c r="M590" t="s">
        <v>334</v>
      </c>
      <c r="N590" t="s">
        <v>287</v>
      </c>
      <c r="O590" t="s">
        <v>325</v>
      </c>
    </row>
    <row r="591" spans="1:15" hidden="1" x14ac:dyDescent="0.25">
      <c r="A591" t="s">
        <v>102</v>
      </c>
      <c r="B591" t="s">
        <v>139</v>
      </c>
      <c r="C591" t="s">
        <v>9</v>
      </c>
      <c r="D591" t="s">
        <v>140</v>
      </c>
      <c r="E591" t="s">
        <v>44</v>
      </c>
      <c r="F591">
        <v>25</v>
      </c>
      <c r="G591">
        <f>_xlfn.XLOOKUP(Tabuľka5[[#This Row],[Položka]],cennik[Položka],cennik[Cena mj bez DPH])</f>
        <v>0</v>
      </c>
      <c r="H591">
        <f>Tabuľka5[[#This Row],[množstvo]]*Tabuľka5[[#This Row],[cena MJ bez DPH]]</f>
        <v>0</v>
      </c>
      <c r="J591">
        <f>_xlfn.XLOOKUP(Tabuľka5[[#This Row],[Položka]],cennik[Položka],cennik[Cena mj s DPH])</f>
        <v>0</v>
      </c>
      <c r="K591">
        <f>Tabuľka5[[#This Row],[množstvo]]*Tabuľka5[[#This Row],[cena MJ s DPH]]</f>
        <v>0</v>
      </c>
      <c r="L591">
        <v>162809</v>
      </c>
      <c r="M591" t="s">
        <v>334</v>
      </c>
      <c r="N591" t="s">
        <v>287</v>
      </c>
      <c r="O591" t="s">
        <v>325</v>
      </c>
    </row>
    <row r="592" spans="1:15" hidden="1" x14ac:dyDescent="0.25">
      <c r="A592" t="s">
        <v>102</v>
      </c>
      <c r="B592" t="s">
        <v>145</v>
      </c>
      <c r="C592" t="s">
        <v>9</v>
      </c>
      <c r="E592" t="s">
        <v>44</v>
      </c>
      <c r="F592">
        <v>15</v>
      </c>
      <c r="G592">
        <f>_xlfn.XLOOKUP(Tabuľka5[[#This Row],[Položka]],cennik[Položka],cennik[Cena mj bez DPH])</f>
        <v>0</v>
      </c>
      <c r="H592">
        <f>Tabuľka5[[#This Row],[množstvo]]*Tabuľka5[[#This Row],[cena MJ bez DPH]]</f>
        <v>0</v>
      </c>
      <c r="J592">
        <f>_xlfn.XLOOKUP(Tabuľka5[[#This Row],[Položka]],cennik[Položka],cennik[Cena mj s DPH])</f>
        <v>0</v>
      </c>
      <c r="K592">
        <f>Tabuľka5[[#This Row],[množstvo]]*Tabuľka5[[#This Row],[cena MJ s DPH]]</f>
        <v>0</v>
      </c>
      <c r="L592">
        <v>162809</v>
      </c>
      <c r="M592" t="s">
        <v>334</v>
      </c>
      <c r="N592" t="s">
        <v>287</v>
      </c>
      <c r="O592" t="s">
        <v>325</v>
      </c>
    </row>
    <row r="593" spans="1:15" hidden="1" x14ac:dyDescent="0.25">
      <c r="A593" t="s">
        <v>102</v>
      </c>
      <c r="B593" t="s">
        <v>147</v>
      </c>
      <c r="C593" t="s">
        <v>9</v>
      </c>
      <c r="E593" t="s">
        <v>44</v>
      </c>
      <c r="F593">
        <v>15</v>
      </c>
      <c r="G593">
        <f>_xlfn.XLOOKUP(Tabuľka5[[#This Row],[Položka]],cennik[Položka],cennik[Cena mj bez DPH])</f>
        <v>0</v>
      </c>
      <c r="H593">
        <f>Tabuľka5[[#This Row],[množstvo]]*Tabuľka5[[#This Row],[cena MJ bez DPH]]</f>
        <v>0</v>
      </c>
      <c r="J593">
        <f>_xlfn.XLOOKUP(Tabuľka5[[#This Row],[Položka]],cennik[Položka],cennik[Cena mj s DPH])</f>
        <v>0</v>
      </c>
      <c r="K593">
        <f>Tabuľka5[[#This Row],[množstvo]]*Tabuľka5[[#This Row],[cena MJ s DPH]]</f>
        <v>0</v>
      </c>
      <c r="L593">
        <v>162809</v>
      </c>
      <c r="M593" t="s">
        <v>334</v>
      </c>
      <c r="N593" t="s">
        <v>287</v>
      </c>
      <c r="O593" t="s">
        <v>325</v>
      </c>
    </row>
    <row r="594" spans="1:15" x14ac:dyDescent="0.25">
      <c r="A594" t="s">
        <v>49</v>
      </c>
      <c r="B594" s="18" t="s">
        <v>156</v>
      </c>
      <c r="C594" t="s">
        <v>9</v>
      </c>
      <c r="E594" t="s">
        <v>54</v>
      </c>
      <c r="F594" s="15">
        <v>50</v>
      </c>
      <c r="G594" s="15" t="str">
        <f>_xlfn.XLOOKUP(Tabuľka5[[#This Row],[Položka]],cennik[Položka],cennik[Cena mj bez DPH])</f>
        <v>vyplní uchádzač</v>
      </c>
      <c r="H594" s="15" t="e">
        <f>Tabuľka5[[#This Row],[množstvo]]*Tabuľka5[[#This Row],[cena MJ bez DPH]]</f>
        <v>#VALUE!</v>
      </c>
      <c r="J594" s="15" t="str">
        <f>_xlfn.XLOOKUP(Tabuľka5[[#This Row],[Položka]],cennik[Položka],cennik[Cena mj s DPH])</f>
        <v>vyplní uchádzač</v>
      </c>
      <c r="K594" s="15" t="e">
        <f>Tabuľka5[[#This Row],[množstvo]]*Tabuľka5[[#This Row],[cena MJ s DPH]]</f>
        <v>#VALUE!</v>
      </c>
      <c r="L594" s="18">
        <v>162809</v>
      </c>
      <c r="M594" s="18" t="s">
        <v>334</v>
      </c>
      <c r="N594" s="18" t="s">
        <v>287</v>
      </c>
      <c r="O594" t="s">
        <v>325</v>
      </c>
    </row>
    <row r="595" spans="1:15" hidden="1" x14ac:dyDescent="0.25">
      <c r="A595" t="s">
        <v>175</v>
      </c>
      <c r="B595" t="s">
        <v>183</v>
      </c>
      <c r="C595" t="s">
        <v>9</v>
      </c>
      <c r="E595" t="s">
        <v>54</v>
      </c>
      <c r="F595">
        <v>20</v>
      </c>
      <c r="G595">
        <f>_xlfn.XLOOKUP(Tabuľka5[[#This Row],[Položka]],cennik[Položka],cennik[Cena mj bez DPH])</f>
        <v>0</v>
      </c>
      <c r="H595">
        <f>Tabuľka5[[#This Row],[množstvo]]*Tabuľka5[[#This Row],[cena MJ bez DPH]]</f>
        <v>0</v>
      </c>
      <c r="J595">
        <f>_xlfn.XLOOKUP(Tabuľka5[[#This Row],[Položka]],cennik[Položka],cennik[Cena mj s DPH])</f>
        <v>0</v>
      </c>
      <c r="K595">
        <f>Tabuľka5[[#This Row],[množstvo]]*Tabuľka5[[#This Row],[cena MJ s DPH]]</f>
        <v>0</v>
      </c>
      <c r="L595">
        <v>162809</v>
      </c>
      <c r="M595" t="s">
        <v>334</v>
      </c>
      <c r="N595" t="s">
        <v>287</v>
      </c>
      <c r="O595" t="s">
        <v>325</v>
      </c>
    </row>
    <row r="596" spans="1:15" hidden="1" x14ac:dyDescent="0.25">
      <c r="A596" t="s">
        <v>175</v>
      </c>
      <c r="B596" t="s">
        <v>212</v>
      </c>
      <c r="C596" t="s">
        <v>9</v>
      </c>
      <c r="E596" t="s">
        <v>54</v>
      </c>
      <c r="F596">
        <v>15</v>
      </c>
      <c r="G596">
        <f>_xlfn.XLOOKUP(Tabuľka5[[#This Row],[Položka]],cennik[Položka],cennik[Cena mj bez DPH])</f>
        <v>0</v>
      </c>
      <c r="H596">
        <f>Tabuľka5[[#This Row],[množstvo]]*Tabuľka5[[#This Row],[cena MJ bez DPH]]</f>
        <v>0</v>
      </c>
      <c r="J596">
        <f>_xlfn.XLOOKUP(Tabuľka5[[#This Row],[Položka]],cennik[Položka],cennik[Cena mj s DPH])</f>
        <v>0</v>
      </c>
      <c r="K596">
        <f>Tabuľka5[[#This Row],[množstvo]]*Tabuľka5[[#This Row],[cena MJ s DPH]]</f>
        <v>0</v>
      </c>
      <c r="L596">
        <v>162809</v>
      </c>
      <c r="M596" t="s">
        <v>334</v>
      </c>
      <c r="N596" t="s">
        <v>287</v>
      </c>
      <c r="O596" t="s">
        <v>325</v>
      </c>
    </row>
    <row r="597" spans="1:15" hidden="1" x14ac:dyDescent="0.25">
      <c r="A597" t="s">
        <v>175</v>
      </c>
      <c r="B597" t="s">
        <v>226</v>
      </c>
      <c r="C597" t="s">
        <v>9</v>
      </c>
      <c r="E597" t="s">
        <v>54</v>
      </c>
      <c r="F597">
        <v>15</v>
      </c>
      <c r="G597">
        <f>_xlfn.XLOOKUP(Tabuľka5[[#This Row],[Položka]],cennik[Položka],cennik[Cena mj bez DPH])</f>
        <v>0</v>
      </c>
      <c r="H597">
        <f>Tabuľka5[[#This Row],[množstvo]]*Tabuľka5[[#This Row],[cena MJ bez DPH]]</f>
        <v>0</v>
      </c>
      <c r="J597">
        <f>_xlfn.XLOOKUP(Tabuľka5[[#This Row],[Položka]],cennik[Položka],cennik[Cena mj s DPH])</f>
        <v>0</v>
      </c>
      <c r="K597">
        <f>Tabuľka5[[#This Row],[množstvo]]*Tabuľka5[[#This Row],[cena MJ s DPH]]</f>
        <v>0</v>
      </c>
      <c r="L597">
        <v>162809</v>
      </c>
      <c r="M597" t="s">
        <v>334</v>
      </c>
      <c r="N597" t="s">
        <v>287</v>
      </c>
      <c r="O597" t="s">
        <v>325</v>
      </c>
    </row>
    <row r="598" spans="1:15" hidden="1" x14ac:dyDescent="0.25">
      <c r="A598" t="s">
        <v>175</v>
      </c>
      <c r="B598" t="s">
        <v>230</v>
      </c>
      <c r="C598" t="s">
        <v>9</v>
      </c>
      <c r="E598" t="s">
        <v>51</v>
      </c>
      <c r="F598">
        <v>15</v>
      </c>
      <c r="G598">
        <f>_xlfn.XLOOKUP(Tabuľka5[[#This Row],[Položka]],cennik[Položka],cennik[Cena mj bez DPH])</f>
        <v>0</v>
      </c>
      <c r="H598">
        <f>Tabuľka5[[#This Row],[množstvo]]*Tabuľka5[[#This Row],[cena MJ bez DPH]]</f>
        <v>0</v>
      </c>
      <c r="J598">
        <f>_xlfn.XLOOKUP(Tabuľka5[[#This Row],[Položka]],cennik[Položka],cennik[Cena mj s DPH])</f>
        <v>0</v>
      </c>
      <c r="K598">
        <f>Tabuľka5[[#This Row],[množstvo]]*Tabuľka5[[#This Row],[cena MJ s DPH]]</f>
        <v>0</v>
      </c>
      <c r="L598">
        <v>162809</v>
      </c>
      <c r="M598" t="s">
        <v>334</v>
      </c>
      <c r="N598" t="s">
        <v>287</v>
      </c>
      <c r="O598" t="s">
        <v>325</v>
      </c>
    </row>
    <row r="599" spans="1:15" hidden="1" x14ac:dyDescent="0.25">
      <c r="A599" t="s">
        <v>175</v>
      </c>
      <c r="B599" t="s">
        <v>241</v>
      </c>
      <c r="C599" t="s">
        <v>9</v>
      </c>
      <c r="E599" t="s">
        <v>54</v>
      </c>
      <c r="F599">
        <v>10</v>
      </c>
      <c r="G599">
        <f>_xlfn.XLOOKUP(Tabuľka5[[#This Row],[Položka]],cennik[Položka],cennik[Cena mj bez DPH])</f>
        <v>0</v>
      </c>
      <c r="H599">
        <f>Tabuľka5[[#This Row],[množstvo]]*Tabuľka5[[#This Row],[cena MJ bez DPH]]</f>
        <v>0</v>
      </c>
      <c r="J599">
        <f>_xlfn.XLOOKUP(Tabuľka5[[#This Row],[Položka]],cennik[Položka],cennik[Cena mj s DPH])</f>
        <v>0</v>
      </c>
      <c r="K599">
        <f>Tabuľka5[[#This Row],[množstvo]]*Tabuľka5[[#This Row],[cena MJ s DPH]]</f>
        <v>0</v>
      </c>
      <c r="L599">
        <v>162809</v>
      </c>
      <c r="M599" t="s">
        <v>334</v>
      </c>
      <c r="N599" t="s">
        <v>287</v>
      </c>
      <c r="O599" t="s">
        <v>325</v>
      </c>
    </row>
    <row r="600" spans="1:15" hidden="1" x14ac:dyDescent="0.25">
      <c r="A600" t="s">
        <v>175</v>
      </c>
      <c r="B600" t="s">
        <v>268</v>
      </c>
      <c r="C600" t="s">
        <v>9</v>
      </c>
      <c r="E600" t="s">
        <v>54</v>
      </c>
      <c r="F600">
        <v>15</v>
      </c>
      <c r="G600">
        <f>_xlfn.XLOOKUP(Tabuľka5[[#This Row],[Položka]],cennik[Položka],cennik[Cena mj bez DPH])</f>
        <v>0</v>
      </c>
      <c r="H600">
        <f>Tabuľka5[[#This Row],[množstvo]]*Tabuľka5[[#This Row],[cena MJ bez DPH]]</f>
        <v>0</v>
      </c>
      <c r="J600">
        <f>_xlfn.XLOOKUP(Tabuľka5[[#This Row],[Položka]],cennik[Položka],cennik[Cena mj s DPH])</f>
        <v>0</v>
      </c>
      <c r="K600">
        <f>Tabuľka5[[#This Row],[množstvo]]*Tabuľka5[[#This Row],[cena MJ s DPH]]</f>
        <v>0</v>
      </c>
      <c r="L600">
        <v>162809</v>
      </c>
      <c r="M600" t="s">
        <v>334</v>
      </c>
      <c r="N600" t="s">
        <v>287</v>
      </c>
      <c r="O600" t="s">
        <v>325</v>
      </c>
    </row>
    <row r="601" spans="1:15" hidden="1" x14ac:dyDescent="0.25">
      <c r="A601" t="s">
        <v>7</v>
      </c>
      <c r="B601" t="s">
        <v>43</v>
      </c>
      <c r="C601" t="s">
        <v>9</v>
      </c>
      <c r="E601" t="s">
        <v>44</v>
      </c>
      <c r="F601">
        <v>4500</v>
      </c>
      <c r="G601">
        <f>_xlfn.XLOOKUP(Tabuľka5[[#This Row],[Položka]],cennik[Položka],cennik[Cena mj bez DPH])</f>
        <v>0</v>
      </c>
      <c r="H601">
        <f>Tabuľka5[[#This Row],[množstvo]]*Tabuľka5[[#This Row],[cena MJ bez DPH]]</f>
        <v>0</v>
      </c>
      <c r="J601">
        <f>_xlfn.XLOOKUP(Tabuľka5[[#This Row],[Položka]],cennik[Položka],cennik[Cena mj s DPH])</f>
        <v>0</v>
      </c>
      <c r="K601">
        <f>Tabuľka5[[#This Row],[množstvo]]*Tabuľka5[[#This Row],[cena MJ s DPH]]</f>
        <v>0</v>
      </c>
      <c r="L601">
        <v>648108</v>
      </c>
      <c r="M601" t="s">
        <v>321</v>
      </c>
      <c r="N601" t="s">
        <v>282</v>
      </c>
      <c r="O601" t="s">
        <v>308</v>
      </c>
    </row>
    <row r="602" spans="1:15" hidden="1" x14ac:dyDescent="0.25">
      <c r="A602" t="s">
        <v>45</v>
      </c>
      <c r="B602" t="s">
        <v>46</v>
      </c>
      <c r="C602" t="s">
        <v>15</v>
      </c>
      <c r="E602" t="s">
        <v>47</v>
      </c>
      <c r="F602">
        <v>0</v>
      </c>
      <c r="G602">
        <f>_xlfn.XLOOKUP(Tabuľka5[[#This Row],[Položka]],cennik[Položka],cennik[Cena mj bez DPH])</f>
        <v>0</v>
      </c>
      <c r="H602">
        <f>Tabuľka5[[#This Row],[množstvo]]*Tabuľka5[[#This Row],[cena MJ bez DPH]]</f>
        <v>0</v>
      </c>
      <c r="J602">
        <f>_xlfn.XLOOKUP(Tabuľka5[[#This Row],[Položka]],cennik[Položka],cennik[Cena mj s DPH])</f>
        <v>0</v>
      </c>
      <c r="K602">
        <f>Tabuľka5[[#This Row],[množstvo]]*Tabuľka5[[#This Row],[cena MJ s DPH]]</f>
        <v>0</v>
      </c>
      <c r="L602">
        <v>648108</v>
      </c>
      <c r="M602" t="s">
        <v>321</v>
      </c>
      <c r="N602" t="s">
        <v>282</v>
      </c>
      <c r="O602" t="s">
        <v>308</v>
      </c>
    </row>
    <row r="603" spans="1:15" hidden="1" x14ac:dyDescent="0.25">
      <c r="A603" t="s">
        <v>45</v>
      </c>
      <c r="B603" t="s">
        <v>48</v>
      </c>
      <c r="C603" t="s">
        <v>15</v>
      </c>
      <c r="E603" t="s">
        <v>47</v>
      </c>
      <c r="F603">
        <v>0</v>
      </c>
      <c r="G603">
        <f>_xlfn.XLOOKUP(Tabuľka5[[#This Row],[Položka]],cennik[Položka],cennik[Cena mj bez DPH])</f>
        <v>0</v>
      </c>
      <c r="H603">
        <f>Tabuľka5[[#This Row],[množstvo]]*Tabuľka5[[#This Row],[cena MJ bez DPH]]</f>
        <v>0</v>
      </c>
      <c r="J603">
        <f>_xlfn.XLOOKUP(Tabuľka5[[#This Row],[Položka]],cennik[Položka],cennik[Cena mj s DPH])</f>
        <v>0</v>
      </c>
      <c r="K603">
        <f>Tabuľka5[[#This Row],[množstvo]]*Tabuľka5[[#This Row],[cena MJ s DPH]]</f>
        <v>0</v>
      </c>
      <c r="L603">
        <v>648108</v>
      </c>
      <c r="M603" t="s">
        <v>321</v>
      </c>
      <c r="N603" t="s">
        <v>282</v>
      </c>
      <c r="O603" t="s">
        <v>308</v>
      </c>
    </row>
    <row r="604" spans="1:15" hidden="1" x14ac:dyDescent="0.25">
      <c r="A604" t="s">
        <v>49</v>
      </c>
      <c r="B604" t="s">
        <v>50</v>
      </c>
      <c r="C604" t="s">
        <v>9</v>
      </c>
      <c r="E604" t="s">
        <v>51</v>
      </c>
      <c r="F604">
        <v>350</v>
      </c>
      <c r="G604">
        <f>_xlfn.XLOOKUP(Tabuľka5[[#This Row],[Položka]],cennik[Položka],cennik[Cena mj bez DPH])</f>
        <v>0</v>
      </c>
      <c r="H604">
        <f>Tabuľka5[[#This Row],[množstvo]]*Tabuľka5[[#This Row],[cena MJ bez DPH]]</f>
        <v>0</v>
      </c>
      <c r="J604">
        <f>_xlfn.XLOOKUP(Tabuľka5[[#This Row],[Položka]],cennik[Položka],cennik[Cena mj s DPH])</f>
        <v>0</v>
      </c>
      <c r="K604">
        <f>Tabuľka5[[#This Row],[množstvo]]*Tabuľka5[[#This Row],[cena MJ s DPH]]</f>
        <v>0</v>
      </c>
      <c r="L604">
        <v>648108</v>
      </c>
      <c r="M604" t="s">
        <v>321</v>
      </c>
      <c r="N604" t="s">
        <v>282</v>
      </c>
      <c r="O604" t="s">
        <v>308</v>
      </c>
    </row>
    <row r="605" spans="1:15" hidden="1" x14ac:dyDescent="0.25">
      <c r="A605" t="s">
        <v>49</v>
      </c>
      <c r="B605" t="s">
        <v>52</v>
      </c>
      <c r="C605" t="s">
        <v>9</v>
      </c>
      <c r="E605" t="s">
        <v>51</v>
      </c>
      <c r="F605">
        <v>150</v>
      </c>
      <c r="G605">
        <f>_xlfn.XLOOKUP(Tabuľka5[[#This Row],[Položka]],cennik[Položka],cennik[Cena mj bez DPH])</f>
        <v>0</v>
      </c>
      <c r="H605">
        <f>Tabuľka5[[#This Row],[množstvo]]*Tabuľka5[[#This Row],[cena MJ bez DPH]]</f>
        <v>0</v>
      </c>
      <c r="J605">
        <f>_xlfn.XLOOKUP(Tabuľka5[[#This Row],[Položka]],cennik[Položka],cennik[Cena mj s DPH])</f>
        <v>0</v>
      </c>
      <c r="K605">
        <f>Tabuľka5[[#This Row],[množstvo]]*Tabuľka5[[#This Row],[cena MJ s DPH]]</f>
        <v>0</v>
      </c>
      <c r="L605">
        <v>648108</v>
      </c>
      <c r="M605" t="s">
        <v>321</v>
      </c>
      <c r="N605" t="s">
        <v>282</v>
      </c>
      <c r="O605" t="s">
        <v>308</v>
      </c>
    </row>
    <row r="606" spans="1:15" hidden="1" x14ac:dyDescent="0.25">
      <c r="A606" t="s">
        <v>49</v>
      </c>
      <c r="B606" t="s">
        <v>53</v>
      </c>
      <c r="C606" t="s">
        <v>9</v>
      </c>
      <c r="E606" t="s">
        <v>54</v>
      </c>
      <c r="F606">
        <v>0</v>
      </c>
      <c r="G606">
        <f>_xlfn.XLOOKUP(Tabuľka5[[#This Row],[Položka]],cennik[Položka],cennik[Cena mj bez DPH])</f>
        <v>0</v>
      </c>
      <c r="H606">
        <f>Tabuľka5[[#This Row],[množstvo]]*Tabuľka5[[#This Row],[cena MJ bez DPH]]</f>
        <v>0</v>
      </c>
      <c r="J606">
        <f>_xlfn.XLOOKUP(Tabuľka5[[#This Row],[Položka]],cennik[Položka],cennik[Cena mj s DPH])</f>
        <v>0</v>
      </c>
      <c r="K606">
        <f>Tabuľka5[[#This Row],[množstvo]]*Tabuľka5[[#This Row],[cena MJ s DPH]]</f>
        <v>0</v>
      </c>
      <c r="L606">
        <v>648108</v>
      </c>
      <c r="M606" t="s">
        <v>321</v>
      </c>
      <c r="N606" t="s">
        <v>282</v>
      </c>
      <c r="O606" t="s">
        <v>308</v>
      </c>
    </row>
    <row r="607" spans="1:15" hidden="1" x14ac:dyDescent="0.25">
      <c r="A607" t="s">
        <v>49</v>
      </c>
      <c r="B607" t="s">
        <v>55</v>
      </c>
      <c r="C607" t="s">
        <v>9</v>
      </c>
      <c r="E607" t="s">
        <v>51</v>
      </c>
      <c r="F607">
        <v>300</v>
      </c>
      <c r="G607">
        <f>_xlfn.XLOOKUP(Tabuľka5[[#This Row],[Položka]],cennik[Položka],cennik[Cena mj bez DPH])</f>
        <v>0</v>
      </c>
      <c r="H607">
        <f>Tabuľka5[[#This Row],[množstvo]]*Tabuľka5[[#This Row],[cena MJ bez DPH]]</f>
        <v>0</v>
      </c>
      <c r="J607">
        <f>_xlfn.XLOOKUP(Tabuľka5[[#This Row],[Položka]],cennik[Položka],cennik[Cena mj s DPH])</f>
        <v>0</v>
      </c>
      <c r="K607">
        <f>Tabuľka5[[#This Row],[množstvo]]*Tabuľka5[[#This Row],[cena MJ s DPH]]</f>
        <v>0</v>
      </c>
      <c r="L607">
        <v>648108</v>
      </c>
      <c r="M607" t="s">
        <v>321</v>
      </c>
      <c r="N607" t="s">
        <v>282</v>
      </c>
      <c r="O607" t="s">
        <v>308</v>
      </c>
    </row>
    <row r="608" spans="1:15" hidden="1" x14ac:dyDescent="0.25">
      <c r="A608" t="s">
        <v>49</v>
      </c>
      <c r="B608" t="s">
        <v>56</v>
      </c>
      <c r="C608" t="s">
        <v>9</v>
      </c>
      <c r="E608" t="s">
        <v>54</v>
      </c>
      <c r="F608">
        <v>200</v>
      </c>
      <c r="G608">
        <f>_xlfn.XLOOKUP(Tabuľka5[[#This Row],[Položka]],cennik[Položka],cennik[Cena mj bez DPH])</f>
        <v>0</v>
      </c>
      <c r="H608">
        <f>Tabuľka5[[#This Row],[množstvo]]*Tabuľka5[[#This Row],[cena MJ bez DPH]]</f>
        <v>0</v>
      </c>
      <c r="J608">
        <f>_xlfn.XLOOKUP(Tabuľka5[[#This Row],[Položka]],cennik[Položka],cennik[Cena mj s DPH])</f>
        <v>0</v>
      </c>
      <c r="K608">
        <f>Tabuľka5[[#This Row],[množstvo]]*Tabuľka5[[#This Row],[cena MJ s DPH]]</f>
        <v>0</v>
      </c>
      <c r="L608">
        <v>648108</v>
      </c>
      <c r="M608" t="s">
        <v>321</v>
      </c>
      <c r="N608" t="s">
        <v>282</v>
      </c>
      <c r="O608" t="s">
        <v>308</v>
      </c>
    </row>
    <row r="609" spans="1:15" hidden="1" x14ac:dyDescent="0.25">
      <c r="A609" t="s">
        <v>49</v>
      </c>
      <c r="B609" t="s">
        <v>57</v>
      </c>
      <c r="C609" t="s">
        <v>9</v>
      </c>
      <c r="E609" t="s">
        <v>51</v>
      </c>
      <c r="F609">
        <v>50</v>
      </c>
      <c r="G609">
        <f>_xlfn.XLOOKUP(Tabuľka5[[#This Row],[Položka]],cennik[Položka],cennik[Cena mj bez DPH])</f>
        <v>0</v>
      </c>
      <c r="H609">
        <f>Tabuľka5[[#This Row],[množstvo]]*Tabuľka5[[#This Row],[cena MJ bez DPH]]</f>
        <v>0</v>
      </c>
      <c r="J609">
        <f>_xlfn.XLOOKUP(Tabuľka5[[#This Row],[Položka]],cennik[Položka],cennik[Cena mj s DPH])</f>
        <v>0</v>
      </c>
      <c r="K609">
        <f>Tabuľka5[[#This Row],[množstvo]]*Tabuľka5[[#This Row],[cena MJ s DPH]]</f>
        <v>0</v>
      </c>
      <c r="L609">
        <v>648108</v>
      </c>
      <c r="M609" t="s">
        <v>321</v>
      </c>
      <c r="N609" t="s">
        <v>282</v>
      </c>
      <c r="O609" t="s">
        <v>308</v>
      </c>
    </row>
    <row r="610" spans="1:15" hidden="1" x14ac:dyDescent="0.25">
      <c r="A610" t="s">
        <v>49</v>
      </c>
      <c r="B610" t="s">
        <v>58</v>
      </c>
      <c r="C610" t="s">
        <v>9</v>
      </c>
      <c r="E610" t="s">
        <v>51</v>
      </c>
      <c r="F610">
        <v>0</v>
      </c>
      <c r="G610">
        <f>_xlfn.XLOOKUP(Tabuľka5[[#This Row],[Položka]],cennik[Položka],cennik[Cena mj bez DPH])</f>
        <v>0</v>
      </c>
      <c r="H610">
        <f>Tabuľka5[[#This Row],[množstvo]]*Tabuľka5[[#This Row],[cena MJ bez DPH]]</f>
        <v>0</v>
      </c>
      <c r="J610">
        <f>_xlfn.XLOOKUP(Tabuľka5[[#This Row],[Položka]],cennik[Položka],cennik[Cena mj s DPH])</f>
        <v>0</v>
      </c>
      <c r="K610">
        <f>Tabuľka5[[#This Row],[množstvo]]*Tabuľka5[[#This Row],[cena MJ s DPH]]</f>
        <v>0</v>
      </c>
      <c r="L610">
        <v>648108</v>
      </c>
      <c r="M610" t="s">
        <v>321</v>
      </c>
      <c r="N610" t="s">
        <v>282</v>
      </c>
      <c r="O610" t="s">
        <v>308</v>
      </c>
    </row>
    <row r="611" spans="1:15" hidden="1" x14ac:dyDescent="0.25">
      <c r="A611" t="s">
        <v>49</v>
      </c>
      <c r="B611" t="s">
        <v>59</v>
      </c>
      <c r="C611" t="s">
        <v>9</v>
      </c>
      <c r="E611" t="s">
        <v>51</v>
      </c>
      <c r="F611">
        <v>0</v>
      </c>
      <c r="G611">
        <f>_xlfn.XLOOKUP(Tabuľka5[[#This Row],[Položka]],cennik[Položka],cennik[Cena mj bez DPH])</f>
        <v>0</v>
      </c>
      <c r="H611">
        <f>Tabuľka5[[#This Row],[množstvo]]*Tabuľka5[[#This Row],[cena MJ bez DPH]]</f>
        <v>0</v>
      </c>
      <c r="J611">
        <f>_xlfn.XLOOKUP(Tabuľka5[[#This Row],[Položka]],cennik[Položka],cennik[Cena mj s DPH])</f>
        <v>0</v>
      </c>
      <c r="K611">
        <f>Tabuľka5[[#This Row],[množstvo]]*Tabuľka5[[#This Row],[cena MJ s DPH]]</f>
        <v>0</v>
      </c>
      <c r="L611">
        <v>648108</v>
      </c>
      <c r="M611" t="s">
        <v>321</v>
      </c>
      <c r="N611" t="s">
        <v>282</v>
      </c>
      <c r="O611" t="s">
        <v>308</v>
      </c>
    </row>
    <row r="612" spans="1:15" hidden="1" x14ac:dyDescent="0.25">
      <c r="A612" t="s">
        <v>49</v>
      </c>
      <c r="B612" t="s">
        <v>60</v>
      </c>
      <c r="C612" t="s">
        <v>9</v>
      </c>
      <c r="E612" t="s">
        <v>51</v>
      </c>
      <c r="F612">
        <v>350</v>
      </c>
      <c r="G612">
        <f>_xlfn.XLOOKUP(Tabuľka5[[#This Row],[Položka]],cennik[Položka],cennik[Cena mj bez DPH])</f>
        <v>0</v>
      </c>
      <c r="H612">
        <f>Tabuľka5[[#This Row],[množstvo]]*Tabuľka5[[#This Row],[cena MJ bez DPH]]</f>
        <v>0</v>
      </c>
      <c r="J612">
        <f>_xlfn.XLOOKUP(Tabuľka5[[#This Row],[Položka]],cennik[Položka],cennik[Cena mj s DPH])</f>
        <v>0</v>
      </c>
      <c r="K612">
        <f>Tabuľka5[[#This Row],[množstvo]]*Tabuľka5[[#This Row],[cena MJ s DPH]]</f>
        <v>0</v>
      </c>
      <c r="L612">
        <v>648108</v>
      </c>
      <c r="M612" t="s">
        <v>321</v>
      </c>
      <c r="N612" t="s">
        <v>282</v>
      </c>
      <c r="O612" t="s">
        <v>308</v>
      </c>
    </row>
    <row r="613" spans="1:15" hidden="1" x14ac:dyDescent="0.25">
      <c r="A613" t="s">
        <v>49</v>
      </c>
      <c r="B613" t="s">
        <v>61</v>
      </c>
      <c r="C613" t="s">
        <v>9</v>
      </c>
      <c r="E613" t="s">
        <v>54</v>
      </c>
      <c r="F613">
        <v>150</v>
      </c>
      <c r="G613">
        <f>_xlfn.XLOOKUP(Tabuľka5[[#This Row],[Položka]],cennik[Položka],cennik[Cena mj bez DPH])</f>
        <v>0</v>
      </c>
      <c r="H613">
        <f>Tabuľka5[[#This Row],[množstvo]]*Tabuľka5[[#This Row],[cena MJ bez DPH]]</f>
        <v>0</v>
      </c>
      <c r="J613">
        <f>_xlfn.XLOOKUP(Tabuľka5[[#This Row],[Položka]],cennik[Položka],cennik[Cena mj s DPH])</f>
        <v>0</v>
      </c>
      <c r="K613">
        <f>Tabuľka5[[#This Row],[množstvo]]*Tabuľka5[[#This Row],[cena MJ s DPH]]</f>
        <v>0</v>
      </c>
      <c r="L613">
        <v>648108</v>
      </c>
      <c r="M613" t="s">
        <v>321</v>
      </c>
      <c r="N613" t="s">
        <v>282</v>
      </c>
      <c r="O613" t="s">
        <v>308</v>
      </c>
    </row>
    <row r="614" spans="1:15" hidden="1" x14ac:dyDescent="0.25">
      <c r="A614" t="s">
        <v>49</v>
      </c>
      <c r="B614" t="s">
        <v>62</v>
      </c>
      <c r="C614" t="s">
        <v>9</v>
      </c>
      <c r="E614" t="s">
        <v>54</v>
      </c>
      <c r="F614">
        <v>0</v>
      </c>
      <c r="G614">
        <f>_xlfn.XLOOKUP(Tabuľka5[[#This Row],[Položka]],cennik[Položka],cennik[Cena mj bez DPH])</f>
        <v>0</v>
      </c>
      <c r="H614">
        <f>Tabuľka5[[#This Row],[množstvo]]*Tabuľka5[[#This Row],[cena MJ bez DPH]]</f>
        <v>0</v>
      </c>
      <c r="J614">
        <f>_xlfn.XLOOKUP(Tabuľka5[[#This Row],[Položka]],cennik[Položka],cennik[Cena mj s DPH])</f>
        <v>0</v>
      </c>
      <c r="K614">
        <f>Tabuľka5[[#This Row],[množstvo]]*Tabuľka5[[#This Row],[cena MJ s DPH]]</f>
        <v>0</v>
      </c>
      <c r="L614">
        <v>648108</v>
      </c>
      <c r="M614" t="s">
        <v>321</v>
      </c>
      <c r="N614" t="s">
        <v>282</v>
      </c>
      <c r="O614" t="s">
        <v>308</v>
      </c>
    </row>
    <row r="615" spans="1:15" hidden="1" x14ac:dyDescent="0.25">
      <c r="A615" t="s">
        <v>49</v>
      </c>
      <c r="B615" t="s">
        <v>63</v>
      </c>
      <c r="C615" t="s">
        <v>9</v>
      </c>
      <c r="E615" t="s">
        <v>54</v>
      </c>
      <c r="F615">
        <v>50</v>
      </c>
      <c r="G615">
        <f>_xlfn.XLOOKUP(Tabuľka5[[#This Row],[Položka]],cennik[Položka],cennik[Cena mj bez DPH])</f>
        <v>0</v>
      </c>
      <c r="H615">
        <f>Tabuľka5[[#This Row],[množstvo]]*Tabuľka5[[#This Row],[cena MJ bez DPH]]</f>
        <v>0</v>
      </c>
      <c r="J615">
        <f>_xlfn.XLOOKUP(Tabuľka5[[#This Row],[Položka]],cennik[Položka],cennik[Cena mj s DPH])</f>
        <v>0</v>
      </c>
      <c r="K615">
        <f>Tabuľka5[[#This Row],[množstvo]]*Tabuľka5[[#This Row],[cena MJ s DPH]]</f>
        <v>0</v>
      </c>
      <c r="L615">
        <v>648108</v>
      </c>
      <c r="M615" t="s">
        <v>321</v>
      </c>
      <c r="N615" t="s">
        <v>282</v>
      </c>
      <c r="O615" t="s">
        <v>308</v>
      </c>
    </row>
    <row r="616" spans="1:15" hidden="1" x14ac:dyDescent="0.25">
      <c r="A616" t="s">
        <v>49</v>
      </c>
      <c r="B616" t="s">
        <v>64</v>
      </c>
      <c r="C616" t="s">
        <v>9</v>
      </c>
      <c r="E616" t="s">
        <v>54</v>
      </c>
      <c r="F616">
        <v>0</v>
      </c>
      <c r="G616">
        <f>_xlfn.XLOOKUP(Tabuľka5[[#This Row],[Položka]],cennik[Položka],cennik[Cena mj bez DPH])</f>
        <v>0</v>
      </c>
      <c r="H616">
        <f>Tabuľka5[[#This Row],[množstvo]]*Tabuľka5[[#This Row],[cena MJ bez DPH]]</f>
        <v>0</v>
      </c>
      <c r="J616">
        <f>_xlfn.XLOOKUP(Tabuľka5[[#This Row],[Položka]],cennik[Položka],cennik[Cena mj s DPH])</f>
        <v>0</v>
      </c>
      <c r="K616">
        <f>Tabuľka5[[#This Row],[množstvo]]*Tabuľka5[[#This Row],[cena MJ s DPH]]</f>
        <v>0</v>
      </c>
      <c r="L616">
        <v>648108</v>
      </c>
      <c r="M616" t="s">
        <v>321</v>
      </c>
      <c r="N616" t="s">
        <v>282</v>
      </c>
      <c r="O616" t="s">
        <v>308</v>
      </c>
    </row>
    <row r="617" spans="1:15" hidden="1" x14ac:dyDescent="0.25">
      <c r="A617" t="s">
        <v>49</v>
      </c>
      <c r="B617" t="s">
        <v>65</v>
      </c>
      <c r="C617" t="s">
        <v>9</v>
      </c>
      <c r="E617" t="s">
        <v>54</v>
      </c>
      <c r="F617">
        <v>0</v>
      </c>
      <c r="G617">
        <f>_xlfn.XLOOKUP(Tabuľka5[[#This Row],[Položka]],cennik[Položka],cennik[Cena mj bez DPH])</f>
        <v>0</v>
      </c>
      <c r="H617">
        <f>Tabuľka5[[#This Row],[množstvo]]*Tabuľka5[[#This Row],[cena MJ bez DPH]]</f>
        <v>0</v>
      </c>
      <c r="J617">
        <f>_xlfn.XLOOKUP(Tabuľka5[[#This Row],[Položka]],cennik[Položka],cennik[Cena mj s DPH])</f>
        <v>0</v>
      </c>
      <c r="K617">
        <f>Tabuľka5[[#This Row],[množstvo]]*Tabuľka5[[#This Row],[cena MJ s DPH]]</f>
        <v>0</v>
      </c>
      <c r="L617">
        <v>648108</v>
      </c>
      <c r="M617" t="s">
        <v>321</v>
      </c>
      <c r="N617" t="s">
        <v>282</v>
      </c>
      <c r="O617" t="s">
        <v>308</v>
      </c>
    </row>
    <row r="618" spans="1:15" hidden="1" x14ac:dyDescent="0.25">
      <c r="A618" t="s">
        <v>49</v>
      </c>
      <c r="B618" t="s">
        <v>66</v>
      </c>
      <c r="C618" t="s">
        <v>9</v>
      </c>
      <c r="E618" t="s">
        <v>54</v>
      </c>
      <c r="F618">
        <v>0</v>
      </c>
      <c r="G618">
        <f>_xlfn.XLOOKUP(Tabuľka5[[#This Row],[Položka]],cennik[Položka],cennik[Cena mj bez DPH])</f>
        <v>0</v>
      </c>
      <c r="H618">
        <f>Tabuľka5[[#This Row],[množstvo]]*Tabuľka5[[#This Row],[cena MJ bez DPH]]</f>
        <v>0</v>
      </c>
      <c r="J618">
        <f>_xlfn.XLOOKUP(Tabuľka5[[#This Row],[Položka]],cennik[Položka],cennik[Cena mj s DPH])</f>
        <v>0</v>
      </c>
      <c r="K618">
        <f>Tabuľka5[[#This Row],[množstvo]]*Tabuľka5[[#This Row],[cena MJ s DPH]]</f>
        <v>0</v>
      </c>
      <c r="L618">
        <v>648108</v>
      </c>
      <c r="M618" t="s">
        <v>321</v>
      </c>
      <c r="N618" t="s">
        <v>282</v>
      </c>
      <c r="O618" t="s">
        <v>308</v>
      </c>
    </row>
    <row r="619" spans="1:15" hidden="1" x14ac:dyDescent="0.25">
      <c r="A619" t="s">
        <v>49</v>
      </c>
      <c r="B619" t="s">
        <v>67</v>
      </c>
      <c r="C619" t="s">
        <v>9</v>
      </c>
      <c r="E619" t="s">
        <v>54</v>
      </c>
      <c r="F619">
        <v>0</v>
      </c>
      <c r="G619">
        <f>_xlfn.XLOOKUP(Tabuľka5[[#This Row],[Položka]],cennik[Položka],cennik[Cena mj bez DPH])</f>
        <v>0</v>
      </c>
      <c r="H619">
        <f>Tabuľka5[[#This Row],[množstvo]]*Tabuľka5[[#This Row],[cena MJ bez DPH]]</f>
        <v>0</v>
      </c>
      <c r="J619">
        <f>_xlfn.XLOOKUP(Tabuľka5[[#This Row],[Položka]],cennik[Položka],cennik[Cena mj s DPH])</f>
        <v>0</v>
      </c>
      <c r="K619">
        <f>Tabuľka5[[#This Row],[množstvo]]*Tabuľka5[[#This Row],[cena MJ s DPH]]</f>
        <v>0</v>
      </c>
      <c r="L619">
        <v>648108</v>
      </c>
      <c r="M619" t="s">
        <v>321</v>
      </c>
      <c r="N619" t="s">
        <v>282</v>
      </c>
      <c r="O619" t="s">
        <v>308</v>
      </c>
    </row>
    <row r="620" spans="1:15" hidden="1" x14ac:dyDescent="0.25">
      <c r="A620" t="s">
        <v>49</v>
      </c>
      <c r="B620" t="s">
        <v>68</v>
      </c>
      <c r="C620" t="s">
        <v>9</v>
      </c>
      <c r="E620" t="s">
        <v>54</v>
      </c>
      <c r="F620">
        <v>0</v>
      </c>
      <c r="G620">
        <f>_xlfn.XLOOKUP(Tabuľka5[[#This Row],[Položka]],cennik[Položka],cennik[Cena mj bez DPH])</f>
        <v>0</v>
      </c>
      <c r="H620">
        <f>Tabuľka5[[#This Row],[množstvo]]*Tabuľka5[[#This Row],[cena MJ bez DPH]]</f>
        <v>0</v>
      </c>
      <c r="J620">
        <f>_xlfn.XLOOKUP(Tabuľka5[[#This Row],[Položka]],cennik[Položka],cennik[Cena mj s DPH])</f>
        <v>0</v>
      </c>
      <c r="K620">
        <f>Tabuľka5[[#This Row],[množstvo]]*Tabuľka5[[#This Row],[cena MJ s DPH]]</f>
        <v>0</v>
      </c>
      <c r="L620">
        <v>648108</v>
      </c>
      <c r="M620" t="s">
        <v>321</v>
      </c>
      <c r="N620" t="s">
        <v>282</v>
      </c>
      <c r="O620" t="s">
        <v>308</v>
      </c>
    </row>
    <row r="621" spans="1:15" hidden="1" x14ac:dyDescent="0.25">
      <c r="A621" t="s">
        <v>49</v>
      </c>
      <c r="B621" t="s">
        <v>69</v>
      </c>
      <c r="C621" t="s">
        <v>9</v>
      </c>
      <c r="E621" t="s">
        <v>54</v>
      </c>
      <c r="F621">
        <v>0</v>
      </c>
      <c r="G621">
        <f>_xlfn.XLOOKUP(Tabuľka5[[#This Row],[Položka]],cennik[Položka],cennik[Cena mj bez DPH])</f>
        <v>0</v>
      </c>
      <c r="H621">
        <f>Tabuľka5[[#This Row],[množstvo]]*Tabuľka5[[#This Row],[cena MJ bez DPH]]</f>
        <v>0</v>
      </c>
      <c r="J621">
        <f>_xlfn.XLOOKUP(Tabuľka5[[#This Row],[Položka]],cennik[Položka],cennik[Cena mj s DPH])</f>
        <v>0</v>
      </c>
      <c r="K621">
        <f>Tabuľka5[[#This Row],[množstvo]]*Tabuľka5[[#This Row],[cena MJ s DPH]]</f>
        <v>0</v>
      </c>
      <c r="L621">
        <v>648108</v>
      </c>
      <c r="M621" t="s">
        <v>321</v>
      </c>
      <c r="N621" t="s">
        <v>282</v>
      </c>
      <c r="O621" t="s">
        <v>308</v>
      </c>
    </row>
    <row r="622" spans="1:15" hidden="1" x14ac:dyDescent="0.25">
      <c r="A622" t="s">
        <v>49</v>
      </c>
      <c r="B622" t="s">
        <v>70</v>
      </c>
      <c r="C622" t="s">
        <v>9</v>
      </c>
      <c r="E622" t="s">
        <v>54</v>
      </c>
      <c r="F622">
        <v>0</v>
      </c>
      <c r="G622">
        <f>_xlfn.XLOOKUP(Tabuľka5[[#This Row],[Položka]],cennik[Položka],cennik[Cena mj bez DPH])</f>
        <v>0</v>
      </c>
      <c r="H622">
        <f>Tabuľka5[[#This Row],[množstvo]]*Tabuľka5[[#This Row],[cena MJ bez DPH]]</f>
        <v>0</v>
      </c>
      <c r="J622">
        <f>_xlfn.XLOOKUP(Tabuľka5[[#This Row],[Položka]],cennik[Položka],cennik[Cena mj s DPH])</f>
        <v>0</v>
      </c>
      <c r="K622">
        <f>Tabuľka5[[#This Row],[množstvo]]*Tabuľka5[[#This Row],[cena MJ s DPH]]</f>
        <v>0</v>
      </c>
      <c r="L622">
        <v>648108</v>
      </c>
      <c r="M622" t="s">
        <v>321</v>
      </c>
      <c r="N622" t="s">
        <v>282</v>
      </c>
      <c r="O622" t="s">
        <v>308</v>
      </c>
    </row>
    <row r="623" spans="1:15" hidden="1" x14ac:dyDescent="0.25">
      <c r="A623" t="s">
        <v>49</v>
      </c>
      <c r="B623" t="s">
        <v>71</v>
      </c>
      <c r="C623" t="s">
        <v>9</v>
      </c>
      <c r="E623" t="s">
        <v>54</v>
      </c>
      <c r="F623">
        <v>0</v>
      </c>
      <c r="G623">
        <f>_xlfn.XLOOKUP(Tabuľka5[[#This Row],[Položka]],cennik[Položka],cennik[Cena mj bez DPH])</f>
        <v>0</v>
      </c>
      <c r="H623">
        <f>Tabuľka5[[#This Row],[množstvo]]*Tabuľka5[[#This Row],[cena MJ bez DPH]]</f>
        <v>0</v>
      </c>
      <c r="J623">
        <f>_xlfn.XLOOKUP(Tabuľka5[[#This Row],[Položka]],cennik[Položka],cennik[Cena mj s DPH])</f>
        <v>0</v>
      </c>
      <c r="K623">
        <f>Tabuľka5[[#This Row],[množstvo]]*Tabuľka5[[#This Row],[cena MJ s DPH]]</f>
        <v>0</v>
      </c>
      <c r="L623">
        <v>648108</v>
      </c>
      <c r="M623" t="s">
        <v>321</v>
      </c>
      <c r="N623" t="s">
        <v>282</v>
      </c>
      <c r="O623" t="s">
        <v>308</v>
      </c>
    </row>
    <row r="624" spans="1:15" hidden="1" x14ac:dyDescent="0.25">
      <c r="A624" t="s">
        <v>49</v>
      </c>
      <c r="B624" t="s">
        <v>72</v>
      </c>
      <c r="C624" t="s">
        <v>9</v>
      </c>
      <c r="E624" t="s">
        <v>54</v>
      </c>
      <c r="F624">
        <v>0</v>
      </c>
      <c r="G624">
        <f>_xlfn.XLOOKUP(Tabuľka5[[#This Row],[Položka]],cennik[Položka],cennik[Cena mj bez DPH])</f>
        <v>0</v>
      </c>
      <c r="H624">
        <f>Tabuľka5[[#This Row],[množstvo]]*Tabuľka5[[#This Row],[cena MJ bez DPH]]</f>
        <v>0</v>
      </c>
      <c r="J624">
        <f>_xlfn.XLOOKUP(Tabuľka5[[#This Row],[Položka]],cennik[Položka],cennik[Cena mj s DPH])</f>
        <v>0</v>
      </c>
      <c r="K624">
        <f>Tabuľka5[[#This Row],[množstvo]]*Tabuľka5[[#This Row],[cena MJ s DPH]]</f>
        <v>0</v>
      </c>
      <c r="L624">
        <v>648108</v>
      </c>
      <c r="M624" t="s">
        <v>321</v>
      </c>
      <c r="N624" t="s">
        <v>282</v>
      </c>
      <c r="O624" t="s">
        <v>308</v>
      </c>
    </row>
    <row r="625" spans="1:15" hidden="1" x14ac:dyDescent="0.25">
      <c r="A625" t="s">
        <v>49</v>
      </c>
      <c r="B625" t="s">
        <v>73</v>
      </c>
      <c r="C625" t="s">
        <v>9</v>
      </c>
      <c r="E625" t="s">
        <v>54</v>
      </c>
      <c r="F625">
        <v>0</v>
      </c>
      <c r="G625">
        <f>_xlfn.XLOOKUP(Tabuľka5[[#This Row],[Položka]],cennik[Položka],cennik[Cena mj bez DPH])</f>
        <v>0</v>
      </c>
      <c r="H625">
        <f>Tabuľka5[[#This Row],[množstvo]]*Tabuľka5[[#This Row],[cena MJ bez DPH]]</f>
        <v>0</v>
      </c>
      <c r="J625">
        <f>_xlfn.XLOOKUP(Tabuľka5[[#This Row],[Položka]],cennik[Položka],cennik[Cena mj s DPH])</f>
        <v>0</v>
      </c>
      <c r="K625">
        <f>Tabuľka5[[#This Row],[množstvo]]*Tabuľka5[[#This Row],[cena MJ s DPH]]</f>
        <v>0</v>
      </c>
      <c r="L625">
        <v>648108</v>
      </c>
      <c r="M625" t="s">
        <v>321</v>
      </c>
      <c r="N625" t="s">
        <v>282</v>
      </c>
      <c r="O625" t="s">
        <v>308</v>
      </c>
    </row>
    <row r="626" spans="1:15" hidden="1" x14ac:dyDescent="0.25">
      <c r="A626" t="s">
        <v>49</v>
      </c>
      <c r="B626" t="s">
        <v>74</v>
      </c>
      <c r="C626" t="s">
        <v>9</v>
      </c>
      <c r="E626" t="s">
        <v>54</v>
      </c>
      <c r="F626">
        <v>50</v>
      </c>
      <c r="G626">
        <f>_xlfn.XLOOKUP(Tabuľka5[[#This Row],[Položka]],cennik[Položka],cennik[Cena mj bez DPH])</f>
        <v>0</v>
      </c>
      <c r="H626">
        <f>Tabuľka5[[#This Row],[množstvo]]*Tabuľka5[[#This Row],[cena MJ bez DPH]]</f>
        <v>0</v>
      </c>
      <c r="J626">
        <f>_xlfn.XLOOKUP(Tabuľka5[[#This Row],[Položka]],cennik[Položka],cennik[Cena mj s DPH])</f>
        <v>0</v>
      </c>
      <c r="K626">
        <f>Tabuľka5[[#This Row],[množstvo]]*Tabuľka5[[#This Row],[cena MJ s DPH]]</f>
        <v>0</v>
      </c>
      <c r="L626">
        <v>648108</v>
      </c>
      <c r="M626" t="s">
        <v>321</v>
      </c>
      <c r="N626" t="s">
        <v>282</v>
      </c>
      <c r="O626" t="s">
        <v>308</v>
      </c>
    </row>
    <row r="627" spans="1:15" hidden="1" x14ac:dyDescent="0.25">
      <c r="A627" t="s">
        <v>49</v>
      </c>
      <c r="B627" t="s">
        <v>75</v>
      </c>
      <c r="C627" t="s">
        <v>9</v>
      </c>
      <c r="E627" t="s">
        <v>54</v>
      </c>
      <c r="F627">
        <v>0</v>
      </c>
      <c r="G627">
        <f>_xlfn.XLOOKUP(Tabuľka5[[#This Row],[Položka]],cennik[Položka],cennik[Cena mj bez DPH])</f>
        <v>0</v>
      </c>
      <c r="H627">
        <f>Tabuľka5[[#This Row],[množstvo]]*Tabuľka5[[#This Row],[cena MJ bez DPH]]</f>
        <v>0</v>
      </c>
      <c r="J627">
        <f>_xlfn.XLOOKUP(Tabuľka5[[#This Row],[Položka]],cennik[Položka],cennik[Cena mj s DPH])</f>
        <v>0</v>
      </c>
      <c r="K627">
        <f>Tabuľka5[[#This Row],[množstvo]]*Tabuľka5[[#This Row],[cena MJ s DPH]]</f>
        <v>0</v>
      </c>
      <c r="L627">
        <v>648108</v>
      </c>
      <c r="M627" t="s">
        <v>321</v>
      </c>
      <c r="N627" t="s">
        <v>282</v>
      </c>
      <c r="O627" t="s">
        <v>308</v>
      </c>
    </row>
    <row r="628" spans="1:15" hidden="1" x14ac:dyDescent="0.25">
      <c r="A628" t="s">
        <v>49</v>
      </c>
      <c r="B628" t="s">
        <v>76</v>
      </c>
      <c r="C628" t="s">
        <v>9</v>
      </c>
      <c r="E628" t="s">
        <v>54</v>
      </c>
      <c r="F628">
        <v>0</v>
      </c>
      <c r="G628">
        <f>_xlfn.XLOOKUP(Tabuľka5[[#This Row],[Položka]],cennik[Položka],cennik[Cena mj bez DPH])</f>
        <v>0</v>
      </c>
      <c r="H628">
        <f>Tabuľka5[[#This Row],[množstvo]]*Tabuľka5[[#This Row],[cena MJ bez DPH]]</f>
        <v>0</v>
      </c>
      <c r="J628">
        <f>_xlfn.XLOOKUP(Tabuľka5[[#This Row],[Položka]],cennik[Položka],cennik[Cena mj s DPH])</f>
        <v>0</v>
      </c>
      <c r="K628">
        <f>Tabuľka5[[#This Row],[množstvo]]*Tabuľka5[[#This Row],[cena MJ s DPH]]</f>
        <v>0</v>
      </c>
      <c r="L628">
        <v>648108</v>
      </c>
      <c r="M628" t="s">
        <v>321</v>
      </c>
      <c r="N628" t="s">
        <v>282</v>
      </c>
      <c r="O628" t="s">
        <v>308</v>
      </c>
    </row>
    <row r="629" spans="1:15" hidden="1" x14ac:dyDescent="0.25">
      <c r="A629" t="s">
        <v>49</v>
      </c>
      <c r="B629" t="s">
        <v>77</v>
      </c>
      <c r="C629" t="s">
        <v>9</v>
      </c>
      <c r="E629" t="s">
        <v>54</v>
      </c>
      <c r="F629">
        <v>100</v>
      </c>
      <c r="G629">
        <f>_xlfn.XLOOKUP(Tabuľka5[[#This Row],[Položka]],cennik[Položka],cennik[Cena mj bez DPH])</f>
        <v>0</v>
      </c>
      <c r="H629">
        <f>Tabuľka5[[#This Row],[množstvo]]*Tabuľka5[[#This Row],[cena MJ bez DPH]]</f>
        <v>0</v>
      </c>
      <c r="J629">
        <f>_xlfn.XLOOKUP(Tabuľka5[[#This Row],[Položka]],cennik[Položka],cennik[Cena mj s DPH])</f>
        <v>0</v>
      </c>
      <c r="K629">
        <f>Tabuľka5[[#This Row],[množstvo]]*Tabuľka5[[#This Row],[cena MJ s DPH]]</f>
        <v>0</v>
      </c>
      <c r="L629">
        <v>648108</v>
      </c>
      <c r="M629" t="s">
        <v>321</v>
      </c>
      <c r="N629" t="s">
        <v>282</v>
      </c>
      <c r="O629" t="s">
        <v>308</v>
      </c>
    </row>
    <row r="630" spans="1:15" hidden="1" x14ac:dyDescent="0.25">
      <c r="A630" t="s">
        <v>49</v>
      </c>
      <c r="B630" t="s">
        <v>78</v>
      </c>
      <c r="C630" t="s">
        <v>9</v>
      </c>
      <c r="E630" t="s">
        <v>54</v>
      </c>
      <c r="F630">
        <v>0</v>
      </c>
      <c r="G630">
        <f>_xlfn.XLOOKUP(Tabuľka5[[#This Row],[Položka]],cennik[Položka],cennik[Cena mj bez DPH])</f>
        <v>0</v>
      </c>
      <c r="H630">
        <f>Tabuľka5[[#This Row],[množstvo]]*Tabuľka5[[#This Row],[cena MJ bez DPH]]</f>
        <v>0</v>
      </c>
      <c r="J630">
        <f>_xlfn.XLOOKUP(Tabuľka5[[#This Row],[Položka]],cennik[Položka],cennik[Cena mj s DPH])</f>
        <v>0</v>
      </c>
      <c r="K630">
        <f>Tabuľka5[[#This Row],[množstvo]]*Tabuľka5[[#This Row],[cena MJ s DPH]]</f>
        <v>0</v>
      </c>
      <c r="L630">
        <v>648108</v>
      </c>
      <c r="M630" t="s">
        <v>321</v>
      </c>
      <c r="N630" t="s">
        <v>282</v>
      </c>
      <c r="O630" t="s">
        <v>308</v>
      </c>
    </row>
    <row r="631" spans="1:15" hidden="1" x14ac:dyDescent="0.25">
      <c r="A631" t="s">
        <v>49</v>
      </c>
      <c r="B631" t="s">
        <v>79</v>
      </c>
      <c r="C631" t="s">
        <v>9</v>
      </c>
      <c r="E631" t="s">
        <v>54</v>
      </c>
      <c r="F631">
        <v>0</v>
      </c>
      <c r="G631">
        <f>_xlfn.XLOOKUP(Tabuľka5[[#This Row],[Položka]],cennik[Položka],cennik[Cena mj bez DPH])</f>
        <v>0</v>
      </c>
      <c r="H631">
        <f>Tabuľka5[[#This Row],[množstvo]]*Tabuľka5[[#This Row],[cena MJ bez DPH]]</f>
        <v>0</v>
      </c>
      <c r="J631">
        <f>_xlfn.XLOOKUP(Tabuľka5[[#This Row],[Položka]],cennik[Položka],cennik[Cena mj s DPH])</f>
        <v>0</v>
      </c>
      <c r="K631">
        <f>Tabuľka5[[#This Row],[množstvo]]*Tabuľka5[[#This Row],[cena MJ s DPH]]</f>
        <v>0</v>
      </c>
      <c r="L631">
        <v>648108</v>
      </c>
      <c r="M631" t="s">
        <v>321</v>
      </c>
      <c r="N631" t="s">
        <v>282</v>
      </c>
      <c r="O631" t="s">
        <v>308</v>
      </c>
    </row>
    <row r="632" spans="1:15" hidden="1" x14ac:dyDescent="0.25">
      <c r="A632" t="s">
        <v>49</v>
      </c>
      <c r="B632" t="s">
        <v>80</v>
      </c>
      <c r="C632" t="s">
        <v>9</v>
      </c>
      <c r="E632" t="s">
        <v>54</v>
      </c>
      <c r="F632">
        <v>0</v>
      </c>
      <c r="G632">
        <f>_xlfn.XLOOKUP(Tabuľka5[[#This Row],[Položka]],cennik[Položka],cennik[Cena mj bez DPH])</f>
        <v>0</v>
      </c>
      <c r="H632">
        <f>Tabuľka5[[#This Row],[množstvo]]*Tabuľka5[[#This Row],[cena MJ bez DPH]]</f>
        <v>0</v>
      </c>
      <c r="J632">
        <f>_xlfn.XLOOKUP(Tabuľka5[[#This Row],[Položka]],cennik[Položka],cennik[Cena mj s DPH])</f>
        <v>0</v>
      </c>
      <c r="K632">
        <f>Tabuľka5[[#This Row],[množstvo]]*Tabuľka5[[#This Row],[cena MJ s DPH]]</f>
        <v>0</v>
      </c>
      <c r="L632">
        <v>648108</v>
      </c>
      <c r="M632" t="s">
        <v>321</v>
      </c>
      <c r="N632" t="s">
        <v>282</v>
      </c>
      <c r="O632" t="s">
        <v>308</v>
      </c>
    </row>
    <row r="633" spans="1:15" hidden="1" x14ac:dyDescent="0.25">
      <c r="A633" t="s">
        <v>49</v>
      </c>
      <c r="B633" t="s">
        <v>81</v>
      </c>
      <c r="C633" t="s">
        <v>9</v>
      </c>
      <c r="E633" t="s">
        <v>54</v>
      </c>
      <c r="F633">
        <v>80</v>
      </c>
      <c r="G633">
        <f>_xlfn.XLOOKUP(Tabuľka5[[#This Row],[Položka]],cennik[Položka],cennik[Cena mj bez DPH])</f>
        <v>0</v>
      </c>
      <c r="H633">
        <f>Tabuľka5[[#This Row],[množstvo]]*Tabuľka5[[#This Row],[cena MJ bez DPH]]</f>
        <v>0</v>
      </c>
      <c r="J633">
        <f>_xlfn.XLOOKUP(Tabuľka5[[#This Row],[Položka]],cennik[Položka],cennik[Cena mj s DPH])</f>
        <v>0</v>
      </c>
      <c r="K633">
        <f>Tabuľka5[[#This Row],[množstvo]]*Tabuľka5[[#This Row],[cena MJ s DPH]]</f>
        <v>0</v>
      </c>
      <c r="L633">
        <v>648108</v>
      </c>
      <c r="M633" t="s">
        <v>321</v>
      </c>
      <c r="N633" t="s">
        <v>282</v>
      </c>
      <c r="O633" t="s">
        <v>308</v>
      </c>
    </row>
    <row r="634" spans="1:15" hidden="1" x14ac:dyDescent="0.25">
      <c r="A634" t="s">
        <v>49</v>
      </c>
      <c r="B634" t="s">
        <v>82</v>
      </c>
      <c r="C634" t="s">
        <v>9</v>
      </c>
      <c r="E634" t="s">
        <v>54</v>
      </c>
      <c r="F634">
        <v>0</v>
      </c>
      <c r="G634">
        <f>_xlfn.XLOOKUP(Tabuľka5[[#This Row],[Položka]],cennik[Položka],cennik[Cena mj bez DPH])</f>
        <v>0</v>
      </c>
      <c r="H634">
        <f>Tabuľka5[[#This Row],[množstvo]]*Tabuľka5[[#This Row],[cena MJ bez DPH]]</f>
        <v>0</v>
      </c>
      <c r="J634">
        <f>_xlfn.XLOOKUP(Tabuľka5[[#This Row],[Položka]],cennik[Položka],cennik[Cena mj s DPH])</f>
        <v>0</v>
      </c>
      <c r="K634">
        <f>Tabuľka5[[#This Row],[množstvo]]*Tabuľka5[[#This Row],[cena MJ s DPH]]</f>
        <v>0</v>
      </c>
      <c r="L634">
        <v>648108</v>
      </c>
      <c r="M634" t="s">
        <v>321</v>
      </c>
      <c r="N634" t="s">
        <v>282</v>
      </c>
      <c r="O634" t="s">
        <v>308</v>
      </c>
    </row>
    <row r="635" spans="1:15" hidden="1" x14ac:dyDescent="0.25">
      <c r="A635" t="s">
        <v>49</v>
      </c>
      <c r="B635" t="s">
        <v>83</v>
      </c>
      <c r="C635" t="s">
        <v>9</v>
      </c>
      <c r="E635" t="s">
        <v>54</v>
      </c>
      <c r="F635">
        <v>0</v>
      </c>
      <c r="G635">
        <f>_xlfn.XLOOKUP(Tabuľka5[[#This Row],[Položka]],cennik[Položka],cennik[Cena mj bez DPH])</f>
        <v>0</v>
      </c>
      <c r="H635">
        <f>Tabuľka5[[#This Row],[množstvo]]*Tabuľka5[[#This Row],[cena MJ bez DPH]]</f>
        <v>0</v>
      </c>
      <c r="J635">
        <f>_xlfn.XLOOKUP(Tabuľka5[[#This Row],[Položka]],cennik[Položka],cennik[Cena mj s DPH])</f>
        <v>0</v>
      </c>
      <c r="K635">
        <f>Tabuľka5[[#This Row],[množstvo]]*Tabuľka5[[#This Row],[cena MJ s DPH]]</f>
        <v>0</v>
      </c>
      <c r="L635">
        <v>648108</v>
      </c>
      <c r="M635" t="s">
        <v>321</v>
      </c>
      <c r="N635" t="s">
        <v>282</v>
      </c>
      <c r="O635" t="s">
        <v>308</v>
      </c>
    </row>
    <row r="636" spans="1:15" hidden="1" x14ac:dyDescent="0.25">
      <c r="A636" t="s">
        <v>49</v>
      </c>
      <c r="B636" t="s">
        <v>84</v>
      </c>
      <c r="C636" t="s">
        <v>9</v>
      </c>
      <c r="E636" t="s">
        <v>54</v>
      </c>
      <c r="F636">
        <v>0</v>
      </c>
      <c r="G636">
        <f>_xlfn.XLOOKUP(Tabuľka5[[#This Row],[Položka]],cennik[Položka],cennik[Cena mj bez DPH])</f>
        <v>0</v>
      </c>
      <c r="H636">
        <f>Tabuľka5[[#This Row],[množstvo]]*Tabuľka5[[#This Row],[cena MJ bez DPH]]</f>
        <v>0</v>
      </c>
      <c r="J636">
        <f>_xlfn.XLOOKUP(Tabuľka5[[#This Row],[Položka]],cennik[Položka],cennik[Cena mj s DPH])</f>
        <v>0</v>
      </c>
      <c r="K636">
        <f>Tabuľka5[[#This Row],[množstvo]]*Tabuľka5[[#This Row],[cena MJ s DPH]]</f>
        <v>0</v>
      </c>
      <c r="L636">
        <v>648108</v>
      </c>
      <c r="M636" t="s">
        <v>321</v>
      </c>
      <c r="N636" t="s">
        <v>282</v>
      </c>
      <c r="O636" t="s">
        <v>308</v>
      </c>
    </row>
    <row r="637" spans="1:15" hidden="1" x14ac:dyDescent="0.25">
      <c r="A637" t="s">
        <v>49</v>
      </c>
      <c r="B637" t="s">
        <v>85</v>
      </c>
      <c r="C637" t="s">
        <v>9</v>
      </c>
      <c r="E637" t="s">
        <v>54</v>
      </c>
      <c r="F637">
        <v>0</v>
      </c>
      <c r="G637">
        <f>_xlfn.XLOOKUP(Tabuľka5[[#This Row],[Položka]],cennik[Položka],cennik[Cena mj bez DPH])</f>
        <v>0</v>
      </c>
      <c r="H637">
        <f>Tabuľka5[[#This Row],[množstvo]]*Tabuľka5[[#This Row],[cena MJ bez DPH]]</f>
        <v>0</v>
      </c>
      <c r="J637">
        <f>_xlfn.XLOOKUP(Tabuľka5[[#This Row],[Položka]],cennik[Položka],cennik[Cena mj s DPH])</f>
        <v>0</v>
      </c>
      <c r="K637">
        <f>Tabuľka5[[#This Row],[množstvo]]*Tabuľka5[[#This Row],[cena MJ s DPH]]</f>
        <v>0</v>
      </c>
      <c r="L637">
        <v>648108</v>
      </c>
      <c r="M637" t="s">
        <v>321</v>
      </c>
      <c r="N637" t="s">
        <v>282</v>
      </c>
      <c r="O637" t="s">
        <v>308</v>
      </c>
    </row>
    <row r="638" spans="1:15" hidden="1" x14ac:dyDescent="0.25">
      <c r="A638" t="s">
        <v>49</v>
      </c>
      <c r="B638" t="s">
        <v>86</v>
      </c>
      <c r="C638" t="s">
        <v>9</v>
      </c>
      <c r="E638" t="s">
        <v>54</v>
      </c>
      <c r="F638">
        <v>0</v>
      </c>
      <c r="G638">
        <f>_xlfn.XLOOKUP(Tabuľka5[[#This Row],[Položka]],cennik[Položka],cennik[Cena mj bez DPH])</f>
        <v>0</v>
      </c>
      <c r="H638">
        <f>Tabuľka5[[#This Row],[množstvo]]*Tabuľka5[[#This Row],[cena MJ bez DPH]]</f>
        <v>0</v>
      </c>
      <c r="J638">
        <f>_xlfn.XLOOKUP(Tabuľka5[[#This Row],[Položka]],cennik[Položka],cennik[Cena mj s DPH])</f>
        <v>0</v>
      </c>
      <c r="K638">
        <f>Tabuľka5[[#This Row],[množstvo]]*Tabuľka5[[#This Row],[cena MJ s DPH]]</f>
        <v>0</v>
      </c>
      <c r="L638">
        <v>648108</v>
      </c>
      <c r="M638" t="s">
        <v>321</v>
      </c>
      <c r="N638" t="s">
        <v>282</v>
      </c>
      <c r="O638" t="s">
        <v>308</v>
      </c>
    </row>
    <row r="639" spans="1:15" hidden="1" x14ac:dyDescent="0.25">
      <c r="A639" t="s">
        <v>49</v>
      </c>
      <c r="B639" t="s">
        <v>87</v>
      </c>
      <c r="C639" t="s">
        <v>9</v>
      </c>
      <c r="E639" t="s">
        <v>54</v>
      </c>
      <c r="F639">
        <v>0</v>
      </c>
      <c r="G639">
        <f>_xlfn.XLOOKUP(Tabuľka5[[#This Row],[Položka]],cennik[Položka],cennik[Cena mj bez DPH])</f>
        <v>0</v>
      </c>
      <c r="H639">
        <f>Tabuľka5[[#This Row],[množstvo]]*Tabuľka5[[#This Row],[cena MJ bez DPH]]</f>
        <v>0</v>
      </c>
      <c r="J639">
        <f>_xlfn.XLOOKUP(Tabuľka5[[#This Row],[Položka]],cennik[Položka],cennik[Cena mj s DPH])</f>
        <v>0</v>
      </c>
      <c r="K639">
        <f>Tabuľka5[[#This Row],[množstvo]]*Tabuľka5[[#This Row],[cena MJ s DPH]]</f>
        <v>0</v>
      </c>
      <c r="L639">
        <v>648108</v>
      </c>
      <c r="M639" t="s">
        <v>321</v>
      </c>
      <c r="N639" t="s">
        <v>282</v>
      </c>
      <c r="O639" t="s">
        <v>308</v>
      </c>
    </row>
    <row r="640" spans="1:15" hidden="1" x14ac:dyDescent="0.25">
      <c r="A640" t="s">
        <v>49</v>
      </c>
      <c r="B640" t="s">
        <v>88</v>
      </c>
      <c r="C640" t="s">
        <v>9</v>
      </c>
      <c r="E640" t="s">
        <v>54</v>
      </c>
      <c r="F640">
        <v>0</v>
      </c>
      <c r="G640">
        <f>_xlfn.XLOOKUP(Tabuľka5[[#This Row],[Položka]],cennik[Položka],cennik[Cena mj bez DPH])</f>
        <v>0</v>
      </c>
      <c r="H640">
        <f>Tabuľka5[[#This Row],[množstvo]]*Tabuľka5[[#This Row],[cena MJ bez DPH]]</f>
        <v>0</v>
      </c>
      <c r="J640">
        <f>_xlfn.XLOOKUP(Tabuľka5[[#This Row],[Položka]],cennik[Položka],cennik[Cena mj s DPH])</f>
        <v>0</v>
      </c>
      <c r="K640">
        <f>Tabuľka5[[#This Row],[množstvo]]*Tabuľka5[[#This Row],[cena MJ s DPH]]</f>
        <v>0</v>
      </c>
      <c r="L640">
        <v>648108</v>
      </c>
      <c r="M640" t="s">
        <v>321</v>
      </c>
      <c r="N640" t="s">
        <v>282</v>
      </c>
      <c r="O640" t="s">
        <v>308</v>
      </c>
    </row>
    <row r="641" spans="1:15" hidden="1" x14ac:dyDescent="0.25">
      <c r="A641" t="s">
        <v>49</v>
      </c>
      <c r="B641" t="s">
        <v>89</v>
      </c>
      <c r="C641" t="s">
        <v>9</v>
      </c>
      <c r="E641" t="s">
        <v>54</v>
      </c>
      <c r="F641">
        <v>0</v>
      </c>
      <c r="G641">
        <f>_xlfn.XLOOKUP(Tabuľka5[[#This Row],[Položka]],cennik[Položka],cennik[Cena mj bez DPH])</f>
        <v>0</v>
      </c>
      <c r="H641">
        <f>Tabuľka5[[#This Row],[množstvo]]*Tabuľka5[[#This Row],[cena MJ bez DPH]]</f>
        <v>0</v>
      </c>
      <c r="J641">
        <f>_xlfn.XLOOKUP(Tabuľka5[[#This Row],[Položka]],cennik[Položka],cennik[Cena mj s DPH])</f>
        <v>0</v>
      </c>
      <c r="K641">
        <f>Tabuľka5[[#This Row],[množstvo]]*Tabuľka5[[#This Row],[cena MJ s DPH]]</f>
        <v>0</v>
      </c>
      <c r="L641">
        <v>648108</v>
      </c>
      <c r="M641" t="s">
        <v>321</v>
      </c>
      <c r="N641" t="s">
        <v>282</v>
      </c>
      <c r="O641" t="s">
        <v>308</v>
      </c>
    </row>
    <row r="642" spans="1:15" hidden="1" x14ac:dyDescent="0.25">
      <c r="A642" t="s">
        <v>90</v>
      </c>
      <c r="B642" t="s">
        <v>91</v>
      </c>
      <c r="C642" t="s">
        <v>92</v>
      </c>
      <c r="D642" t="s">
        <v>93</v>
      </c>
      <c r="E642" t="s">
        <v>44</v>
      </c>
      <c r="F642">
        <v>500</v>
      </c>
      <c r="G642">
        <f>_xlfn.XLOOKUP(Tabuľka5[[#This Row],[Položka]],cennik[Položka],cennik[Cena mj bez DPH])</f>
        <v>0</v>
      </c>
      <c r="H642">
        <f>Tabuľka5[[#This Row],[množstvo]]*Tabuľka5[[#This Row],[cena MJ bez DPH]]</f>
        <v>0</v>
      </c>
      <c r="J642">
        <f>_xlfn.XLOOKUP(Tabuľka5[[#This Row],[Položka]],cennik[Položka],cennik[Cena mj s DPH])</f>
        <v>0</v>
      </c>
      <c r="K642">
        <f>Tabuľka5[[#This Row],[množstvo]]*Tabuľka5[[#This Row],[cena MJ s DPH]]</f>
        <v>0</v>
      </c>
      <c r="L642">
        <v>648108</v>
      </c>
      <c r="M642" t="s">
        <v>321</v>
      </c>
      <c r="N642" t="s">
        <v>282</v>
      </c>
      <c r="O642" t="s">
        <v>308</v>
      </c>
    </row>
    <row r="643" spans="1:15" hidden="1" x14ac:dyDescent="0.25">
      <c r="A643" t="s">
        <v>90</v>
      </c>
      <c r="B643" t="s">
        <v>94</v>
      </c>
      <c r="C643" t="s">
        <v>92</v>
      </c>
      <c r="D643" t="s">
        <v>95</v>
      </c>
      <c r="E643" t="s">
        <v>44</v>
      </c>
      <c r="F643">
        <v>500</v>
      </c>
      <c r="G643">
        <f>_xlfn.XLOOKUP(Tabuľka5[[#This Row],[Položka]],cennik[Položka],cennik[Cena mj bez DPH])</f>
        <v>0</v>
      </c>
      <c r="H643">
        <f>Tabuľka5[[#This Row],[množstvo]]*Tabuľka5[[#This Row],[cena MJ bez DPH]]</f>
        <v>0</v>
      </c>
      <c r="J643">
        <f>_xlfn.XLOOKUP(Tabuľka5[[#This Row],[Položka]],cennik[Položka],cennik[Cena mj s DPH])</f>
        <v>0</v>
      </c>
      <c r="K643">
        <f>Tabuľka5[[#This Row],[množstvo]]*Tabuľka5[[#This Row],[cena MJ s DPH]]</f>
        <v>0</v>
      </c>
      <c r="L643">
        <v>648108</v>
      </c>
      <c r="M643" t="s">
        <v>321</v>
      </c>
      <c r="N643" t="s">
        <v>282</v>
      </c>
      <c r="O643" t="s">
        <v>308</v>
      </c>
    </row>
    <row r="644" spans="1:15" hidden="1" x14ac:dyDescent="0.25">
      <c r="A644" t="s">
        <v>90</v>
      </c>
      <c r="B644" t="s">
        <v>96</v>
      </c>
      <c r="C644" t="s">
        <v>92</v>
      </c>
      <c r="E644" t="s">
        <v>44</v>
      </c>
      <c r="F644">
        <v>0</v>
      </c>
      <c r="G644">
        <f>_xlfn.XLOOKUP(Tabuľka5[[#This Row],[Položka]],cennik[Položka],cennik[Cena mj bez DPH])</f>
        <v>0</v>
      </c>
      <c r="H644">
        <f>Tabuľka5[[#This Row],[množstvo]]*Tabuľka5[[#This Row],[cena MJ bez DPH]]</f>
        <v>0</v>
      </c>
      <c r="J644">
        <f>_xlfn.XLOOKUP(Tabuľka5[[#This Row],[Položka]],cennik[Položka],cennik[Cena mj s DPH])</f>
        <v>0</v>
      </c>
      <c r="K644">
        <f>Tabuľka5[[#This Row],[množstvo]]*Tabuľka5[[#This Row],[cena MJ s DPH]]</f>
        <v>0</v>
      </c>
      <c r="L644">
        <v>648108</v>
      </c>
      <c r="M644" t="s">
        <v>321</v>
      </c>
      <c r="N644" t="s">
        <v>282</v>
      </c>
      <c r="O644" t="s">
        <v>308</v>
      </c>
    </row>
    <row r="645" spans="1:15" hidden="1" x14ac:dyDescent="0.25">
      <c r="A645" t="s">
        <v>90</v>
      </c>
      <c r="B645" t="s">
        <v>97</v>
      </c>
      <c r="C645" t="s">
        <v>92</v>
      </c>
      <c r="D645" t="s">
        <v>98</v>
      </c>
      <c r="E645" t="s">
        <v>44</v>
      </c>
      <c r="F645">
        <v>2000</v>
      </c>
      <c r="G645">
        <f>_xlfn.XLOOKUP(Tabuľka5[[#This Row],[Položka]],cennik[Položka],cennik[Cena mj bez DPH])</f>
        <v>0</v>
      </c>
      <c r="H645">
        <f>Tabuľka5[[#This Row],[množstvo]]*Tabuľka5[[#This Row],[cena MJ bez DPH]]</f>
        <v>0</v>
      </c>
      <c r="J645">
        <f>_xlfn.XLOOKUP(Tabuľka5[[#This Row],[Položka]],cennik[Položka],cennik[Cena mj s DPH])</f>
        <v>0</v>
      </c>
      <c r="K645">
        <f>Tabuľka5[[#This Row],[množstvo]]*Tabuľka5[[#This Row],[cena MJ s DPH]]</f>
        <v>0</v>
      </c>
      <c r="L645">
        <v>648108</v>
      </c>
      <c r="M645" t="s">
        <v>321</v>
      </c>
      <c r="N645" t="s">
        <v>282</v>
      </c>
      <c r="O645" t="s">
        <v>308</v>
      </c>
    </row>
    <row r="646" spans="1:15" hidden="1" x14ac:dyDescent="0.25">
      <c r="A646" t="s">
        <v>90</v>
      </c>
      <c r="B646" t="s">
        <v>99</v>
      </c>
      <c r="C646" t="s">
        <v>92</v>
      </c>
      <c r="D646" t="s">
        <v>100</v>
      </c>
      <c r="E646" t="s">
        <v>44</v>
      </c>
      <c r="F646">
        <v>0</v>
      </c>
      <c r="G646">
        <f>_xlfn.XLOOKUP(Tabuľka5[[#This Row],[Položka]],cennik[Položka],cennik[Cena mj bez DPH])</f>
        <v>0</v>
      </c>
      <c r="H646">
        <f>Tabuľka5[[#This Row],[množstvo]]*Tabuľka5[[#This Row],[cena MJ bez DPH]]</f>
        <v>0</v>
      </c>
      <c r="J646">
        <f>_xlfn.XLOOKUP(Tabuľka5[[#This Row],[Položka]],cennik[Položka],cennik[Cena mj s DPH])</f>
        <v>0</v>
      </c>
      <c r="K646">
        <f>Tabuľka5[[#This Row],[množstvo]]*Tabuľka5[[#This Row],[cena MJ s DPH]]</f>
        <v>0</v>
      </c>
      <c r="L646">
        <v>648108</v>
      </c>
      <c r="M646" t="s">
        <v>321</v>
      </c>
      <c r="N646" t="s">
        <v>282</v>
      </c>
      <c r="O646" t="s">
        <v>308</v>
      </c>
    </row>
    <row r="647" spans="1:15" hidden="1" x14ac:dyDescent="0.25">
      <c r="A647" t="s">
        <v>90</v>
      </c>
      <c r="B647" t="s">
        <v>101</v>
      </c>
      <c r="C647" t="s">
        <v>92</v>
      </c>
      <c r="D647" t="s">
        <v>100</v>
      </c>
      <c r="E647" t="s">
        <v>44</v>
      </c>
      <c r="F647">
        <v>0</v>
      </c>
      <c r="G647">
        <f>_xlfn.XLOOKUP(Tabuľka5[[#This Row],[Položka]],cennik[Položka],cennik[Cena mj bez DPH])</f>
        <v>0</v>
      </c>
      <c r="H647">
        <f>Tabuľka5[[#This Row],[množstvo]]*Tabuľka5[[#This Row],[cena MJ bez DPH]]</f>
        <v>0</v>
      </c>
      <c r="J647">
        <f>_xlfn.XLOOKUP(Tabuľka5[[#This Row],[Položka]],cennik[Položka],cennik[Cena mj s DPH])</f>
        <v>0</v>
      </c>
      <c r="K647">
        <f>Tabuľka5[[#This Row],[množstvo]]*Tabuľka5[[#This Row],[cena MJ s DPH]]</f>
        <v>0</v>
      </c>
      <c r="L647">
        <v>648108</v>
      </c>
      <c r="M647" t="s">
        <v>321</v>
      </c>
      <c r="N647" t="s">
        <v>282</v>
      </c>
      <c r="O647" t="s">
        <v>308</v>
      </c>
    </row>
    <row r="648" spans="1:15" hidden="1" x14ac:dyDescent="0.25">
      <c r="A648" t="s">
        <v>102</v>
      </c>
      <c r="B648" t="s">
        <v>103</v>
      </c>
      <c r="C648" t="s">
        <v>9</v>
      </c>
      <c r="D648" t="s">
        <v>104</v>
      </c>
      <c r="E648" t="s">
        <v>44</v>
      </c>
      <c r="F648">
        <v>200</v>
      </c>
      <c r="G648">
        <f>_xlfn.XLOOKUP(Tabuľka5[[#This Row],[Položka]],cennik[Položka],cennik[Cena mj bez DPH])</f>
        <v>0</v>
      </c>
      <c r="H648">
        <f>Tabuľka5[[#This Row],[množstvo]]*Tabuľka5[[#This Row],[cena MJ bez DPH]]</f>
        <v>0</v>
      </c>
      <c r="J648">
        <f>_xlfn.XLOOKUP(Tabuľka5[[#This Row],[Položka]],cennik[Položka],cennik[Cena mj s DPH])</f>
        <v>0</v>
      </c>
      <c r="K648">
        <f>Tabuľka5[[#This Row],[množstvo]]*Tabuľka5[[#This Row],[cena MJ s DPH]]</f>
        <v>0</v>
      </c>
      <c r="L648">
        <v>648108</v>
      </c>
      <c r="M648" t="s">
        <v>321</v>
      </c>
      <c r="N648" t="s">
        <v>282</v>
      </c>
      <c r="O648" t="s">
        <v>308</v>
      </c>
    </row>
    <row r="649" spans="1:15" hidden="1" x14ac:dyDescent="0.25">
      <c r="A649" t="s">
        <v>102</v>
      </c>
      <c r="B649" t="s">
        <v>105</v>
      </c>
      <c r="C649" t="s">
        <v>9</v>
      </c>
      <c r="D649" t="s">
        <v>104</v>
      </c>
      <c r="E649" t="s">
        <v>44</v>
      </c>
      <c r="F649">
        <v>200</v>
      </c>
      <c r="G649">
        <f>_xlfn.XLOOKUP(Tabuľka5[[#This Row],[Položka]],cennik[Položka],cennik[Cena mj bez DPH])</f>
        <v>0</v>
      </c>
      <c r="H649">
        <f>Tabuľka5[[#This Row],[množstvo]]*Tabuľka5[[#This Row],[cena MJ bez DPH]]</f>
        <v>0</v>
      </c>
      <c r="J649">
        <f>_xlfn.XLOOKUP(Tabuľka5[[#This Row],[Položka]],cennik[Položka],cennik[Cena mj s DPH])</f>
        <v>0</v>
      </c>
      <c r="K649">
        <f>Tabuľka5[[#This Row],[množstvo]]*Tabuľka5[[#This Row],[cena MJ s DPH]]</f>
        <v>0</v>
      </c>
      <c r="L649">
        <v>648108</v>
      </c>
      <c r="M649" t="s">
        <v>321</v>
      </c>
      <c r="N649" t="s">
        <v>282</v>
      </c>
      <c r="O649" t="s">
        <v>308</v>
      </c>
    </row>
    <row r="650" spans="1:15" hidden="1" x14ac:dyDescent="0.25">
      <c r="A650" t="s">
        <v>102</v>
      </c>
      <c r="B650" t="s">
        <v>106</v>
      </c>
      <c r="C650" t="s">
        <v>9</v>
      </c>
      <c r="D650" t="s">
        <v>104</v>
      </c>
      <c r="E650" t="s">
        <v>44</v>
      </c>
      <c r="F650">
        <v>20</v>
      </c>
      <c r="G650">
        <f>_xlfn.XLOOKUP(Tabuľka5[[#This Row],[Položka]],cennik[Položka],cennik[Cena mj bez DPH])</f>
        <v>0</v>
      </c>
      <c r="H650">
        <f>Tabuľka5[[#This Row],[množstvo]]*Tabuľka5[[#This Row],[cena MJ bez DPH]]</f>
        <v>0</v>
      </c>
      <c r="J650">
        <f>_xlfn.XLOOKUP(Tabuľka5[[#This Row],[Položka]],cennik[Položka],cennik[Cena mj s DPH])</f>
        <v>0</v>
      </c>
      <c r="K650">
        <f>Tabuľka5[[#This Row],[množstvo]]*Tabuľka5[[#This Row],[cena MJ s DPH]]</f>
        <v>0</v>
      </c>
      <c r="L650">
        <v>648108</v>
      </c>
      <c r="M650" t="s">
        <v>321</v>
      </c>
      <c r="N650" t="s">
        <v>282</v>
      </c>
      <c r="O650" t="s">
        <v>308</v>
      </c>
    </row>
    <row r="651" spans="1:15" hidden="1" x14ac:dyDescent="0.25">
      <c r="A651" t="s">
        <v>102</v>
      </c>
      <c r="B651" t="s">
        <v>107</v>
      </c>
      <c r="C651" t="s">
        <v>9</v>
      </c>
      <c r="D651" t="s">
        <v>104</v>
      </c>
      <c r="E651" t="s">
        <v>44</v>
      </c>
      <c r="F651">
        <v>20</v>
      </c>
      <c r="G651">
        <f>_xlfn.XLOOKUP(Tabuľka5[[#This Row],[Položka]],cennik[Položka],cennik[Cena mj bez DPH])</f>
        <v>0</v>
      </c>
      <c r="H651">
        <f>Tabuľka5[[#This Row],[množstvo]]*Tabuľka5[[#This Row],[cena MJ bez DPH]]</f>
        <v>0</v>
      </c>
      <c r="J651">
        <f>_xlfn.XLOOKUP(Tabuľka5[[#This Row],[Položka]],cennik[Položka],cennik[Cena mj s DPH])</f>
        <v>0</v>
      </c>
      <c r="K651">
        <f>Tabuľka5[[#This Row],[množstvo]]*Tabuľka5[[#This Row],[cena MJ s DPH]]</f>
        <v>0</v>
      </c>
      <c r="L651">
        <v>648108</v>
      </c>
      <c r="M651" t="s">
        <v>321</v>
      </c>
      <c r="N651" t="s">
        <v>282</v>
      </c>
      <c r="O651" t="s">
        <v>308</v>
      </c>
    </row>
    <row r="652" spans="1:15" hidden="1" x14ac:dyDescent="0.25">
      <c r="A652" t="s">
        <v>102</v>
      </c>
      <c r="B652" t="s">
        <v>108</v>
      </c>
      <c r="C652" t="s">
        <v>9</v>
      </c>
      <c r="D652" t="s">
        <v>109</v>
      </c>
      <c r="E652" t="s">
        <v>44</v>
      </c>
      <c r="F652">
        <v>0</v>
      </c>
      <c r="G652">
        <f>_xlfn.XLOOKUP(Tabuľka5[[#This Row],[Položka]],cennik[Položka],cennik[Cena mj bez DPH])</f>
        <v>0</v>
      </c>
      <c r="H652">
        <f>Tabuľka5[[#This Row],[množstvo]]*Tabuľka5[[#This Row],[cena MJ bez DPH]]</f>
        <v>0</v>
      </c>
      <c r="J652">
        <f>_xlfn.XLOOKUP(Tabuľka5[[#This Row],[Položka]],cennik[Položka],cennik[Cena mj s DPH])</f>
        <v>0</v>
      </c>
      <c r="K652">
        <f>Tabuľka5[[#This Row],[množstvo]]*Tabuľka5[[#This Row],[cena MJ s DPH]]</f>
        <v>0</v>
      </c>
      <c r="L652">
        <v>648108</v>
      </c>
      <c r="M652" t="s">
        <v>321</v>
      </c>
      <c r="N652" t="s">
        <v>282</v>
      </c>
      <c r="O652" t="s">
        <v>308</v>
      </c>
    </row>
    <row r="653" spans="1:15" hidden="1" x14ac:dyDescent="0.25">
      <c r="A653" t="s">
        <v>102</v>
      </c>
      <c r="B653" t="s">
        <v>110</v>
      </c>
      <c r="C653" t="s">
        <v>9</v>
      </c>
      <c r="D653" t="s">
        <v>111</v>
      </c>
      <c r="E653" t="s">
        <v>44</v>
      </c>
      <c r="F653">
        <v>10</v>
      </c>
      <c r="G653">
        <f>_xlfn.XLOOKUP(Tabuľka5[[#This Row],[Položka]],cennik[Položka],cennik[Cena mj bez DPH])</f>
        <v>0</v>
      </c>
      <c r="H653">
        <f>Tabuľka5[[#This Row],[množstvo]]*Tabuľka5[[#This Row],[cena MJ bez DPH]]</f>
        <v>0</v>
      </c>
      <c r="J653">
        <f>_xlfn.XLOOKUP(Tabuľka5[[#This Row],[Položka]],cennik[Položka],cennik[Cena mj s DPH])</f>
        <v>0</v>
      </c>
      <c r="K653">
        <f>Tabuľka5[[#This Row],[množstvo]]*Tabuľka5[[#This Row],[cena MJ s DPH]]</f>
        <v>0</v>
      </c>
      <c r="L653">
        <v>648108</v>
      </c>
      <c r="M653" t="s">
        <v>321</v>
      </c>
      <c r="N653" t="s">
        <v>282</v>
      </c>
      <c r="O653" t="s">
        <v>308</v>
      </c>
    </row>
    <row r="654" spans="1:15" hidden="1" x14ac:dyDescent="0.25">
      <c r="A654" t="s">
        <v>102</v>
      </c>
      <c r="B654" t="s">
        <v>112</v>
      </c>
      <c r="C654" t="s">
        <v>92</v>
      </c>
      <c r="D654" t="s">
        <v>113</v>
      </c>
      <c r="E654" t="s">
        <v>44</v>
      </c>
      <c r="F654">
        <v>50</v>
      </c>
      <c r="G654">
        <f>_xlfn.XLOOKUP(Tabuľka5[[#This Row],[Položka]],cennik[Položka],cennik[Cena mj bez DPH])</f>
        <v>0</v>
      </c>
      <c r="H654">
        <f>Tabuľka5[[#This Row],[množstvo]]*Tabuľka5[[#This Row],[cena MJ bez DPH]]</f>
        <v>0</v>
      </c>
      <c r="J654">
        <f>_xlfn.XLOOKUP(Tabuľka5[[#This Row],[Položka]],cennik[Položka],cennik[Cena mj s DPH])</f>
        <v>0</v>
      </c>
      <c r="K654">
        <f>Tabuľka5[[#This Row],[množstvo]]*Tabuľka5[[#This Row],[cena MJ s DPH]]</f>
        <v>0</v>
      </c>
      <c r="L654">
        <v>648108</v>
      </c>
      <c r="M654" t="s">
        <v>321</v>
      </c>
      <c r="N654" t="s">
        <v>282</v>
      </c>
      <c r="O654" t="s">
        <v>308</v>
      </c>
    </row>
    <row r="655" spans="1:15" hidden="1" x14ac:dyDescent="0.25">
      <c r="A655" t="s">
        <v>102</v>
      </c>
      <c r="B655" t="s">
        <v>114</v>
      </c>
      <c r="C655" t="s">
        <v>92</v>
      </c>
      <c r="D655" t="s">
        <v>115</v>
      </c>
      <c r="E655" t="s">
        <v>44</v>
      </c>
      <c r="F655">
        <v>0</v>
      </c>
      <c r="G655">
        <f>_xlfn.XLOOKUP(Tabuľka5[[#This Row],[Položka]],cennik[Položka],cennik[Cena mj bez DPH])</f>
        <v>0</v>
      </c>
      <c r="H655">
        <f>Tabuľka5[[#This Row],[množstvo]]*Tabuľka5[[#This Row],[cena MJ bez DPH]]</f>
        <v>0</v>
      </c>
      <c r="J655">
        <f>_xlfn.XLOOKUP(Tabuľka5[[#This Row],[Položka]],cennik[Položka],cennik[Cena mj s DPH])</f>
        <v>0</v>
      </c>
      <c r="K655">
        <f>Tabuľka5[[#This Row],[množstvo]]*Tabuľka5[[#This Row],[cena MJ s DPH]]</f>
        <v>0</v>
      </c>
      <c r="L655">
        <v>648108</v>
      </c>
      <c r="M655" t="s">
        <v>321</v>
      </c>
      <c r="N655" t="s">
        <v>282</v>
      </c>
      <c r="O655" t="s">
        <v>308</v>
      </c>
    </row>
    <row r="656" spans="1:15" hidden="1" x14ac:dyDescent="0.25">
      <c r="A656" t="s">
        <v>102</v>
      </c>
      <c r="B656" t="s">
        <v>116</v>
      </c>
      <c r="C656" t="s">
        <v>92</v>
      </c>
      <c r="D656" t="s">
        <v>115</v>
      </c>
      <c r="E656" t="s">
        <v>44</v>
      </c>
      <c r="F656">
        <v>0</v>
      </c>
      <c r="G656">
        <f>_xlfn.XLOOKUP(Tabuľka5[[#This Row],[Položka]],cennik[Položka],cennik[Cena mj bez DPH])</f>
        <v>0</v>
      </c>
      <c r="H656">
        <f>Tabuľka5[[#This Row],[množstvo]]*Tabuľka5[[#This Row],[cena MJ bez DPH]]</f>
        <v>0</v>
      </c>
      <c r="J656">
        <f>_xlfn.XLOOKUP(Tabuľka5[[#This Row],[Položka]],cennik[Položka],cennik[Cena mj s DPH])</f>
        <v>0</v>
      </c>
      <c r="K656">
        <f>Tabuľka5[[#This Row],[množstvo]]*Tabuľka5[[#This Row],[cena MJ s DPH]]</f>
        <v>0</v>
      </c>
      <c r="L656">
        <v>648108</v>
      </c>
      <c r="M656" t="s">
        <v>321</v>
      </c>
      <c r="N656" t="s">
        <v>282</v>
      </c>
      <c r="O656" t="s">
        <v>308</v>
      </c>
    </row>
    <row r="657" spans="1:15" hidden="1" x14ac:dyDescent="0.25">
      <c r="A657" t="s">
        <v>102</v>
      </c>
      <c r="B657" t="s">
        <v>117</v>
      </c>
      <c r="C657" t="s">
        <v>92</v>
      </c>
      <c r="D657" t="s">
        <v>113</v>
      </c>
      <c r="E657" t="s">
        <v>44</v>
      </c>
      <c r="F657">
        <v>50</v>
      </c>
      <c r="G657">
        <f>_xlfn.XLOOKUP(Tabuľka5[[#This Row],[Položka]],cennik[Položka],cennik[Cena mj bez DPH])</f>
        <v>0</v>
      </c>
      <c r="H657">
        <f>Tabuľka5[[#This Row],[množstvo]]*Tabuľka5[[#This Row],[cena MJ bez DPH]]</f>
        <v>0</v>
      </c>
      <c r="J657">
        <f>_xlfn.XLOOKUP(Tabuľka5[[#This Row],[Položka]],cennik[Položka],cennik[Cena mj s DPH])</f>
        <v>0</v>
      </c>
      <c r="K657">
        <f>Tabuľka5[[#This Row],[množstvo]]*Tabuľka5[[#This Row],[cena MJ s DPH]]</f>
        <v>0</v>
      </c>
      <c r="L657">
        <v>648108</v>
      </c>
      <c r="M657" t="s">
        <v>321</v>
      </c>
      <c r="N657" t="s">
        <v>282</v>
      </c>
      <c r="O657" t="s">
        <v>308</v>
      </c>
    </row>
    <row r="658" spans="1:15" hidden="1" x14ac:dyDescent="0.25">
      <c r="A658" t="s">
        <v>102</v>
      </c>
      <c r="B658" t="s">
        <v>118</v>
      </c>
      <c r="C658" t="s">
        <v>92</v>
      </c>
      <c r="D658" t="s">
        <v>119</v>
      </c>
      <c r="E658" t="s">
        <v>44</v>
      </c>
      <c r="F658">
        <v>0</v>
      </c>
      <c r="G658">
        <f>_xlfn.XLOOKUP(Tabuľka5[[#This Row],[Položka]],cennik[Položka],cennik[Cena mj bez DPH])</f>
        <v>0</v>
      </c>
      <c r="H658">
        <f>Tabuľka5[[#This Row],[množstvo]]*Tabuľka5[[#This Row],[cena MJ bez DPH]]</f>
        <v>0</v>
      </c>
      <c r="J658">
        <f>_xlfn.XLOOKUP(Tabuľka5[[#This Row],[Položka]],cennik[Položka],cennik[Cena mj s DPH])</f>
        <v>0</v>
      </c>
      <c r="K658">
        <f>Tabuľka5[[#This Row],[množstvo]]*Tabuľka5[[#This Row],[cena MJ s DPH]]</f>
        <v>0</v>
      </c>
      <c r="L658">
        <v>648108</v>
      </c>
      <c r="M658" t="s">
        <v>321</v>
      </c>
      <c r="N658" t="s">
        <v>282</v>
      </c>
      <c r="O658" t="s">
        <v>308</v>
      </c>
    </row>
    <row r="659" spans="1:15" hidden="1" x14ac:dyDescent="0.25">
      <c r="A659" t="s">
        <v>102</v>
      </c>
      <c r="B659" t="s">
        <v>120</v>
      </c>
      <c r="C659" t="s">
        <v>9</v>
      </c>
      <c r="D659" t="s">
        <v>121</v>
      </c>
      <c r="E659" t="s">
        <v>44</v>
      </c>
      <c r="F659">
        <v>100</v>
      </c>
      <c r="G659">
        <f>_xlfn.XLOOKUP(Tabuľka5[[#This Row],[Položka]],cennik[Položka],cennik[Cena mj bez DPH])</f>
        <v>0</v>
      </c>
      <c r="H659">
        <f>Tabuľka5[[#This Row],[množstvo]]*Tabuľka5[[#This Row],[cena MJ bez DPH]]</f>
        <v>0</v>
      </c>
      <c r="J659">
        <f>_xlfn.XLOOKUP(Tabuľka5[[#This Row],[Položka]],cennik[Položka],cennik[Cena mj s DPH])</f>
        <v>0</v>
      </c>
      <c r="K659">
        <f>Tabuľka5[[#This Row],[množstvo]]*Tabuľka5[[#This Row],[cena MJ s DPH]]</f>
        <v>0</v>
      </c>
      <c r="L659">
        <v>648108</v>
      </c>
      <c r="M659" t="s">
        <v>321</v>
      </c>
      <c r="N659" t="s">
        <v>282</v>
      </c>
      <c r="O659" t="s">
        <v>308</v>
      </c>
    </row>
    <row r="660" spans="1:15" hidden="1" x14ac:dyDescent="0.25">
      <c r="A660" t="s">
        <v>102</v>
      </c>
      <c r="B660" t="s">
        <v>122</v>
      </c>
      <c r="C660" t="s">
        <v>9</v>
      </c>
      <c r="D660" t="s">
        <v>123</v>
      </c>
      <c r="E660" t="s">
        <v>44</v>
      </c>
      <c r="F660">
        <v>50</v>
      </c>
      <c r="G660">
        <f>_xlfn.XLOOKUP(Tabuľka5[[#This Row],[Položka]],cennik[Položka],cennik[Cena mj bez DPH])</f>
        <v>0</v>
      </c>
      <c r="H660">
        <f>Tabuľka5[[#This Row],[množstvo]]*Tabuľka5[[#This Row],[cena MJ bez DPH]]</f>
        <v>0</v>
      </c>
      <c r="J660">
        <f>_xlfn.XLOOKUP(Tabuľka5[[#This Row],[Položka]],cennik[Položka],cennik[Cena mj s DPH])</f>
        <v>0</v>
      </c>
      <c r="K660">
        <f>Tabuľka5[[#This Row],[množstvo]]*Tabuľka5[[#This Row],[cena MJ s DPH]]</f>
        <v>0</v>
      </c>
      <c r="L660">
        <v>648108</v>
      </c>
      <c r="M660" t="s">
        <v>321</v>
      </c>
      <c r="N660" t="s">
        <v>282</v>
      </c>
      <c r="O660" t="s">
        <v>308</v>
      </c>
    </row>
    <row r="661" spans="1:15" hidden="1" x14ac:dyDescent="0.25">
      <c r="A661" t="s">
        <v>102</v>
      </c>
      <c r="B661" t="s">
        <v>124</v>
      </c>
      <c r="C661" t="s">
        <v>9</v>
      </c>
      <c r="D661" t="s">
        <v>125</v>
      </c>
      <c r="E661" t="s">
        <v>44</v>
      </c>
      <c r="F661">
        <v>50</v>
      </c>
      <c r="G661">
        <f>_xlfn.XLOOKUP(Tabuľka5[[#This Row],[Položka]],cennik[Položka],cennik[Cena mj bez DPH])</f>
        <v>0</v>
      </c>
      <c r="H661">
        <f>Tabuľka5[[#This Row],[množstvo]]*Tabuľka5[[#This Row],[cena MJ bez DPH]]</f>
        <v>0</v>
      </c>
      <c r="J661">
        <f>_xlfn.XLOOKUP(Tabuľka5[[#This Row],[Položka]],cennik[Položka],cennik[Cena mj s DPH])</f>
        <v>0</v>
      </c>
      <c r="K661">
        <f>Tabuľka5[[#This Row],[množstvo]]*Tabuľka5[[#This Row],[cena MJ s DPH]]</f>
        <v>0</v>
      </c>
      <c r="L661">
        <v>648108</v>
      </c>
      <c r="M661" t="s">
        <v>321</v>
      </c>
      <c r="N661" t="s">
        <v>282</v>
      </c>
      <c r="O661" t="s">
        <v>308</v>
      </c>
    </row>
    <row r="662" spans="1:15" hidden="1" x14ac:dyDescent="0.25">
      <c r="A662" t="s">
        <v>102</v>
      </c>
      <c r="B662" t="s">
        <v>126</v>
      </c>
      <c r="C662" t="s">
        <v>9</v>
      </c>
      <c r="D662" t="s">
        <v>123</v>
      </c>
      <c r="E662" t="s">
        <v>44</v>
      </c>
      <c r="F662">
        <v>0</v>
      </c>
      <c r="G662">
        <f>_xlfn.XLOOKUP(Tabuľka5[[#This Row],[Položka]],cennik[Položka],cennik[Cena mj bez DPH])</f>
        <v>0</v>
      </c>
      <c r="H662">
        <f>Tabuľka5[[#This Row],[množstvo]]*Tabuľka5[[#This Row],[cena MJ bez DPH]]</f>
        <v>0</v>
      </c>
      <c r="J662">
        <f>_xlfn.XLOOKUP(Tabuľka5[[#This Row],[Položka]],cennik[Položka],cennik[Cena mj s DPH])</f>
        <v>0</v>
      </c>
      <c r="K662">
        <f>Tabuľka5[[#This Row],[množstvo]]*Tabuľka5[[#This Row],[cena MJ s DPH]]</f>
        <v>0</v>
      </c>
      <c r="L662">
        <v>648108</v>
      </c>
      <c r="M662" t="s">
        <v>321</v>
      </c>
      <c r="N662" t="s">
        <v>282</v>
      </c>
      <c r="O662" t="s">
        <v>308</v>
      </c>
    </row>
    <row r="663" spans="1:15" hidden="1" x14ac:dyDescent="0.25">
      <c r="A663" t="s">
        <v>102</v>
      </c>
      <c r="B663" t="s">
        <v>127</v>
      </c>
      <c r="C663" t="s">
        <v>9</v>
      </c>
      <c r="D663" t="s">
        <v>125</v>
      </c>
      <c r="E663" t="s">
        <v>44</v>
      </c>
      <c r="F663">
        <v>0</v>
      </c>
      <c r="G663">
        <f>_xlfn.XLOOKUP(Tabuľka5[[#This Row],[Položka]],cennik[Položka],cennik[Cena mj bez DPH])</f>
        <v>0</v>
      </c>
      <c r="H663">
        <f>Tabuľka5[[#This Row],[množstvo]]*Tabuľka5[[#This Row],[cena MJ bez DPH]]</f>
        <v>0</v>
      </c>
      <c r="J663">
        <f>_xlfn.XLOOKUP(Tabuľka5[[#This Row],[Položka]],cennik[Položka],cennik[Cena mj s DPH])</f>
        <v>0</v>
      </c>
      <c r="K663">
        <f>Tabuľka5[[#This Row],[množstvo]]*Tabuľka5[[#This Row],[cena MJ s DPH]]</f>
        <v>0</v>
      </c>
      <c r="L663">
        <v>648108</v>
      </c>
      <c r="M663" t="s">
        <v>321</v>
      </c>
      <c r="N663" t="s">
        <v>282</v>
      </c>
      <c r="O663" t="s">
        <v>308</v>
      </c>
    </row>
    <row r="664" spans="1:15" hidden="1" x14ac:dyDescent="0.25">
      <c r="A664" t="s">
        <v>102</v>
      </c>
      <c r="B664" t="s">
        <v>128</v>
      </c>
      <c r="C664" t="s">
        <v>9</v>
      </c>
      <c r="D664" t="s">
        <v>129</v>
      </c>
      <c r="E664" t="s">
        <v>44</v>
      </c>
      <c r="F664">
        <v>0</v>
      </c>
      <c r="G664">
        <f>_xlfn.XLOOKUP(Tabuľka5[[#This Row],[Položka]],cennik[Položka],cennik[Cena mj bez DPH])</f>
        <v>0</v>
      </c>
      <c r="H664">
        <f>Tabuľka5[[#This Row],[množstvo]]*Tabuľka5[[#This Row],[cena MJ bez DPH]]</f>
        <v>0</v>
      </c>
      <c r="J664">
        <f>_xlfn.XLOOKUP(Tabuľka5[[#This Row],[Položka]],cennik[Položka],cennik[Cena mj s DPH])</f>
        <v>0</v>
      </c>
      <c r="K664">
        <f>Tabuľka5[[#This Row],[množstvo]]*Tabuľka5[[#This Row],[cena MJ s DPH]]</f>
        <v>0</v>
      </c>
      <c r="L664">
        <v>648108</v>
      </c>
      <c r="M664" t="s">
        <v>321</v>
      </c>
      <c r="N664" t="s">
        <v>282</v>
      </c>
      <c r="O664" t="s">
        <v>308</v>
      </c>
    </row>
    <row r="665" spans="1:15" hidden="1" x14ac:dyDescent="0.25">
      <c r="A665" t="s">
        <v>102</v>
      </c>
      <c r="B665" t="s">
        <v>130</v>
      </c>
      <c r="C665" t="s">
        <v>9</v>
      </c>
      <c r="D665" t="s">
        <v>109</v>
      </c>
      <c r="E665" t="s">
        <v>44</v>
      </c>
      <c r="F665">
        <v>20</v>
      </c>
      <c r="G665">
        <f>_xlfn.XLOOKUP(Tabuľka5[[#This Row],[Položka]],cennik[Položka],cennik[Cena mj bez DPH])</f>
        <v>0</v>
      </c>
      <c r="H665">
        <f>Tabuľka5[[#This Row],[množstvo]]*Tabuľka5[[#This Row],[cena MJ bez DPH]]</f>
        <v>0</v>
      </c>
      <c r="J665">
        <f>_xlfn.XLOOKUP(Tabuľka5[[#This Row],[Položka]],cennik[Položka],cennik[Cena mj s DPH])</f>
        <v>0</v>
      </c>
      <c r="K665">
        <f>Tabuľka5[[#This Row],[množstvo]]*Tabuľka5[[#This Row],[cena MJ s DPH]]</f>
        <v>0</v>
      </c>
      <c r="L665">
        <v>648108</v>
      </c>
      <c r="M665" t="s">
        <v>321</v>
      </c>
      <c r="N665" t="s">
        <v>282</v>
      </c>
      <c r="O665" t="s">
        <v>308</v>
      </c>
    </row>
    <row r="666" spans="1:15" hidden="1" x14ac:dyDescent="0.25">
      <c r="A666" t="s">
        <v>102</v>
      </c>
      <c r="B666" t="s">
        <v>131</v>
      </c>
      <c r="C666" t="s">
        <v>9</v>
      </c>
      <c r="D666" t="s">
        <v>121</v>
      </c>
      <c r="E666" t="s">
        <v>44</v>
      </c>
      <c r="F666">
        <v>80</v>
      </c>
      <c r="G666">
        <f>_xlfn.XLOOKUP(Tabuľka5[[#This Row],[Položka]],cennik[Položka],cennik[Cena mj bez DPH])</f>
        <v>0</v>
      </c>
      <c r="H666">
        <f>Tabuľka5[[#This Row],[množstvo]]*Tabuľka5[[#This Row],[cena MJ bez DPH]]</f>
        <v>0</v>
      </c>
      <c r="J666">
        <f>_xlfn.XLOOKUP(Tabuľka5[[#This Row],[Položka]],cennik[Položka],cennik[Cena mj s DPH])</f>
        <v>0</v>
      </c>
      <c r="K666">
        <f>Tabuľka5[[#This Row],[množstvo]]*Tabuľka5[[#This Row],[cena MJ s DPH]]</f>
        <v>0</v>
      </c>
      <c r="L666">
        <v>648108</v>
      </c>
      <c r="M666" t="s">
        <v>321</v>
      </c>
      <c r="N666" t="s">
        <v>282</v>
      </c>
      <c r="O666" t="s">
        <v>308</v>
      </c>
    </row>
    <row r="667" spans="1:15" hidden="1" x14ac:dyDescent="0.25">
      <c r="A667" t="s">
        <v>102</v>
      </c>
      <c r="B667" t="s">
        <v>132</v>
      </c>
      <c r="C667" t="s">
        <v>92</v>
      </c>
      <c r="E667" t="s">
        <v>44</v>
      </c>
      <c r="F667">
        <v>50</v>
      </c>
      <c r="G667">
        <f>_xlfn.XLOOKUP(Tabuľka5[[#This Row],[Položka]],cennik[Položka],cennik[Cena mj bez DPH])</f>
        <v>0</v>
      </c>
      <c r="H667">
        <f>Tabuľka5[[#This Row],[množstvo]]*Tabuľka5[[#This Row],[cena MJ bez DPH]]</f>
        <v>0</v>
      </c>
      <c r="J667">
        <f>_xlfn.XLOOKUP(Tabuľka5[[#This Row],[Položka]],cennik[Položka],cennik[Cena mj s DPH])</f>
        <v>0</v>
      </c>
      <c r="K667">
        <f>Tabuľka5[[#This Row],[množstvo]]*Tabuľka5[[#This Row],[cena MJ s DPH]]</f>
        <v>0</v>
      </c>
      <c r="L667">
        <v>648108</v>
      </c>
      <c r="M667" t="s">
        <v>321</v>
      </c>
      <c r="N667" t="s">
        <v>282</v>
      </c>
      <c r="O667" t="s">
        <v>308</v>
      </c>
    </row>
    <row r="668" spans="1:15" hidden="1" x14ac:dyDescent="0.25">
      <c r="A668" t="s">
        <v>102</v>
      </c>
      <c r="B668" t="s">
        <v>133</v>
      </c>
      <c r="C668" t="s">
        <v>9</v>
      </c>
      <c r="D668" t="s">
        <v>134</v>
      </c>
      <c r="E668" t="s">
        <v>44</v>
      </c>
      <c r="F668">
        <v>0</v>
      </c>
      <c r="G668">
        <f>_xlfn.XLOOKUP(Tabuľka5[[#This Row],[Položka]],cennik[Položka],cennik[Cena mj bez DPH])</f>
        <v>0</v>
      </c>
      <c r="H668">
        <f>Tabuľka5[[#This Row],[množstvo]]*Tabuľka5[[#This Row],[cena MJ bez DPH]]</f>
        <v>0</v>
      </c>
      <c r="J668">
        <f>_xlfn.XLOOKUP(Tabuľka5[[#This Row],[Položka]],cennik[Položka],cennik[Cena mj s DPH])</f>
        <v>0</v>
      </c>
      <c r="K668">
        <f>Tabuľka5[[#This Row],[množstvo]]*Tabuľka5[[#This Row],[cena MJ s DPH]]</f>
        <v>0</v>
      </c>
      <c r="L668">
        <v>648108</v>
      </c>
      <c r="M668" t="s">
        <v>321</v>
      </c>
      <c r="N668" t="s">
        <v>282</v>
      </c>
      <c r="O668" t="s">
        <v>308</v>
      </c>
    </row>
    <row r="669" spans="1:15" hidden="1" x14ac:dyDescent="0.25">
      <c r="A669" t="s">
        <v>102</v>
      </c>
      <c r="B669" t="s">
        <v>135</v>
      </c>
      <c r="C669" t="s">
        <v>9</v>
      </c>
      <c r="D669" t="s">
        <v>134</v>
      </c>
      <c r="E669" t="s">
        <v>44</v>
      </c>
      <c r="F669">
        <v>20</v>
      </c>
      <c r="G669">
        <f>_xlfn.XLOOKUP(Tabuľka5[[#This Row],[Položka]],cennik[Položka],cennik[Cena mj bez DPH])</f>
        <v>0</v>
      </c>
      <c r="H669">
        <f>Tabuľka5[[#This Row],[množstvo]]*Tabuľka5[[#This Row],[cena MJ bez DPH]]</f>
        <v>0</v>
      </c>
      <c r="J669">
        <f>_xlfn.XLOOKUP(Tabuľka5[[#This Row],[Položka]],cennik[Položka],cennik[Cena mj s DPH])</f>
        <v>0</v>
      </c>
      <c r="K669">
        <f>Tabuľka5[[#This Row],[množstvo]]*Tabuľka5[[#This Row],[cena MJ s DPH]]</f>
        <v>0</v>
      </c>
      <c r="L669">
        <v>648108</v>
      </c>
      <c r="M669" t="s">
        <v>321</v>
      </c>
      <c r="N669" t="s">
        <v>282</v>
      </c>
      <c r="O669" t="s">
        <v>308</v>
      </c>
    </row>
    <row r="670" spans="1:15" hidden="1" x14ac:dyDescent="0.25">
      <c r="A670" t="s">
        <v>102</v>
      </c>
      <c r="B670" t="s">
        <v>136</v>
      </c>
      <c r="C670" t="s">
        <v>9</v>
      </c>
      <c r="D670" t="s">
        <v>137</v>
      </c>
      <c r="E670" t="s">
        <v>44</v>
      </c>
      <c r="F670">
        <v>0</v>
      </c>
      <c r="G670">
        <f>_xlfn.XLOOKUP(Tabuľka5[[#This Row],[Položka]],cennik[Položka],cennik[Cena mj bez DPH])</f>
        <v>0</v>
      </c>
      <c r="H670">
        <f>Tabuľka5[[#This Row],[množstvo]]*Tabuľka5[[#This Row],[cena MJ bez DPH]]</f>
        <v>0</v>
      </c>
      <c r="J670">
        <f>_xlfn.XLOOKUP(Tabuľka5[[#This Row],[Položka]],cennik[Položka],cennik[Cena mj s DPH])</f>
        <v>0</v>
      </c>
      <c r="K670">
        <f>Tabuľka5[[#This Row],[množstvo]]*Tabuľka5[[#This Row],[cena MJ s DPH]]</f>
        <v>0</v>
      </c>
      <c r="L670">
        <v>648108</v>
      </c>
      <c r="M670" t="s">
        <v>321</v>
      </c>
      <c r="N670" t="s">
        <v>282</v>
      </c>
      <c r="O670" t="s">
        <v>308</v>
      </c>
    </row>
    <row r="671" spans="1:15" hidden="1" x14ac:dyDescent="0.25">
      <c r="A671" t="s">
        <v>102</v>
      </c>
      <c r="B671" t="s">
        <v>138</v>
      </c>
      <c r="C671" t="s">
        <v>9</v>
      </c>
      <c r="D671" t="s">
        <v>137</v>
      </c>
      <c r="E671" t="s">
        <v>44</v>
      </c>
      <c r="F671">
        <v>25</v>
      </c>
      <c r="G671">
        <f>_xlfn.XLOOKUP(Tabuľka5[[#This Row],[Položka]],cennik[Položka],cennik[Cena mj bez DPH])</f>
        <v>0</v>
      </c>
      <c r="H671">
        <f>Tabuľka5[[#This Row],[množstvo]]*Tabuľka5[[#This Row],[cena MJ bez DPH]]</f>
        <v>0</v>
      </c>
      <c r="J671">
        <f>_xlfn.XLOOKUP(Tabuľka5[[#This Row],[Položka]],cennik[Položka],cennik[Cena mj s DPH])</f>
        <v>0</v>
      </c>
      <c r="K671">
        <f>Tabuľka5[[#This Row],[množstvo]]*Tabuľka5[[#This Row],[cena MJ s DPH]]</f>
        <v>0</v>
      </c>
      <c r="L671">
        <v>648108</v>
      </c>
      <c r="M671" t="s">
        <v>321</v>
      </c>
      <c r="N671" t="s">
        <v>282</v>
      </c>
      <c r="O671" t="s">
        <v>308</v>
      </c>
    </row>
    <row r="672" spans="1:15" hidden="1" x14ac:dyDescent="0.25">
      <c r="A672" t="s">
        <v>102</v>
      </c>
      <c r="B672" t="s">
        <v>139</v>
      </c>
      <c r="C672" t="s">
        <v>9</v>
      </c>
      <c r="D672" t="s">
        <v>140</v>
      </c>
      <c r="E672" t="s">
        <v>44</v>
      </c>
      <c r="F672">
        <v>500</v>
      </c>
      <c r="G672">
        <f>_xlfn.XLOOKUP(Tabuľka5[[#This Row],[Položka]],cennik[Položka],cennik[Cena mj bez DPH])</f>
        <v>0</v>
      </c>
      <c r="H672">
        <f>Tabuľka5[[#This Row],[množstvo]]*Tabuľka5[[#This Row],[cena MJ bez DPH]]</f>
        <v>0</v>
      </c>
      <c r="J672">
        <f>_xlfn.XLOOKUP(Tabuľka5[[#This Row],[Položka]],cennik[Položka],cennik[Cena mj s DPH])</f>
        <v>0</v>
      </c>
      <c r="K672">
        <f>Tabuľka5[[#This Row],[množstvo]]*Tabuľka5[[#This Row],[cena MJ s DPH]]</f>
        <v>0</v>
      </c>
      <c r="L672">
        <v>648108</v>
      </c>
      <c r="M672" t="s">
        <v>321</v>
      </c>
      <c r="N672" t="s">
        <v>282</v>
      </c>
      <c r="O672" t="s">
        <v>308</v>
      </c>
    </row>
    <row r="673" spans="1:15" hidden="1" x14ac:dyDescent="0.25">
      <c r="A673" t="s">
        <v>102</v>
      </c>
      <c r="B673" t="s">
        <v>141</v>
      </c>
      <c r="C673" t="s">
        <v>9</v>
      </c>
      <c r="D673" t="s">
        <v>142</v>
      </c>
      <c r="E673" t="s">
        <v>44</v>
      </c>
      <c r="F673">
        <v>0</v>
      </c>
      <c r="G673">
        <f>_xlfn.XLOOKUP(Tabuľka5[[#This Row],[Položka]],cennik[Položka],cennik[Cena mj bez DPH])</f>
        <v>0</v>
      </c>
      <c r="H673">
        <f>Tabuľka5[[#This Row],[množstvo]]*Tabuľka5[[#This Row],[cena MJ bez DPH]]</f>
        <v>0</v>
      </c>
      <c r="J673">
        <f>_xlfn.XLOOKUP(Tabuľka5[[#This Row],[Položka]],cennik[Položka],cennik[Cena mj s DPH])</f>
        <v>0</v>
      </c>
      <c r="K673">
        <f>Tabuľka5[[#This Row],[množstvo]]*Tabuľka5[[#This Row],[cena MJ s DPH]]</f>
        <v>0</v>
      </c>
      <c r="L673">
        <v>648108</v>
      </c>
      <c r="M673" t="s">
        <v>321</v>
      </c>
      <c r="N673" t="s">
        <v>282</v>
      </c>
      <c r="O673" t="s">
        <v>308</v>
      </c>
    </row>
    <row r="674" spans="1:15" hidden="1" x14ac:dyDescent="0.25">
      <c r="A674" t="s">
        <v>102</v>
      </c>
      <c r="B674" t="s">
        <v>143</v>
      </c>
      <c r="C674" t="s">
        <v>9</v>
      </c>
      <c r="D674" t="s">
        <v>144</v>
      </c>
      <c r="E674" t="s">
        <v>44</v>
      </c>
      <c r="F674">
        <v>0</v>
      </c>
      <c r="G674">
        <f>_xlfn.XLOOKUP(Tabuľka5[[#This Row],[Položka]],cennik[Položka],cennik[Cena mj bez DPH])</f>
        <v>0</v>
      </c>
      <c r="H674">
        <f>Tabuľka5[[#This Row],[množstvo]]*Tabuľka5[[#This Row],[cena MJ bez DPH]]</f>
        <v>0</v>
      </c>
      <c r="J674">
        <f>_xlfn.XLOOKUP(Tabuľka5[[#This Row],[Položka]],cennik[Položka],cennik[Cena mj s DPH])</f>
        <v>0</v>
      </c>
      <c r="K674">
        <f>Tabuľka5[[#This Row],[množstvo]]*Tabuľka5[[#This Row],[cena MJ s DPH]]</f>
        <v>0</v>
      </c>
      <c r="L674">
        <v>648108</v>
      </c>
      <c r="M674" t="s">
        <v>321</v>
      </c>
      <c r="N674" t="s">
        <v>282</v>
      </c>
      <c r="O674" t="s">
        <v>308</v>
      </c>
    </row>
    <row r="675" spans="1:15" hidden="1" x14ac:dyDescent="0.25">
      <c r="A675" t="s">
        <v>102</v>
      </c>
      <c r="B675" t="s">
        <v>145</v>
      </c>
      <c r="C675" t="s">
        <v>9</v>
      </c>
      <c r="E675" t="s">
        <v>44</v>
      </c>
      <c r="F675">
        <v>0</v>
      </c>
      <c r="G675">
        <f>_xlfn.XLOOKUP(Tabuľka5[[#This Row],[Položka]],cennik[Položka],cennik[Cena mj bez DPH])</f>
        <v>0</v>
      </c>
      <c r="H675">
        <f>Tabuľka5[[#This Row],[množstvo]]*Tabuľka5[[#This Row],[cena MJ bez DPH]]</f>
        <v>0</v>
      </c>
      <c r="J675">
        <f>_xlfn.XLOOKUP(Tabuľka5[[#This Row],[Položka]],cennik[Položka],cennik[Cena mj s DPH])</f>
        <v>0</v>
      </c>
      <c r="K675">
        <f>Tabuľka5[[#This Row],[množstvo]]*Tabuľka5[[#This Row],[cena MJ s DPH]]</f>
        <v>0</v>
      </c>
      <c r="L675">
        <v>648108</v>
      </c>
      <c r="M675" t="s">
        <v>321</v>
      </c>
      <c r="N675" t="s">
        <v>282</v>
      </c>
      <c r="O675" t="s">
        <v>308</v>
      </c>
    </row>
    <row r="676" spans="1:15" hidden="1" x14ac:dyDescent="0.25">
      <c r="A676" t="s">
        <v>102</v>
      </c>
      <c r="B676" t="s">
        <v>146</v>
      </c>
      <c r="C676" t="s">
        <v>9</v>
      </c>
      <c r="D676" t="s">
        <v>144</v>
      </c>
      <c r="E676" t="s">
        <v>44</v>
      </c>
      <c r="F676">
        <v>0</v>
      </c>
      <c r="G676">
        <f>_xlfn.XLOOKUP(Tabuľka5[[#This Row],[Položka]],cennik[Položka],cennik[Cena mj bez DPH])</f>
        <v>0</v>
      </c>
      <c r="H676">
        <f>Tabuľka5[[#This Row],[množstvo]]*Tabuľka5[[#This Row],[cena MJ bez DPH]]</f>
        <v>0</v>
      </c>
      <c r="J676">
        <f>_xlfn.XLOOKUP(Tabuľka5[[#This Row],[Položka]],cennik[Položka],cennik[Cena mj s DPH])</f>
        <v>0</v>
      </c>
      <c r="K676">
        <f>Tabuľka5[[#This Row],[množstvo]]*Tabuľka5[[#This Row],[cena MJ s DPH]]</f>
        <v>0</v>
      </c>
      <c r="L676">
        <v>648108</v>
      </c>
      <c r="M676" t="s">
        <v>321</v>
      </c>
      <c r="N676" t="s">
        <v>282</v>
      </c>
      <c r="O676" t="s">
        <v>308</v>
      </c>
    </row>
    <row r="677" spans="1:15" hidden="1" x14ac:dyDescent="0.25">
      <c r="A677" t="s">
        <v>102</v>
      </c>
      <c r="B677" t="s">
        <v>147</v>
      </c>
      <c r="C677" t="s">
        <v>9</v>
      </c>
      <c r="E677" t="s">
        <v>44</v>
      </c>
      <c r="F677">
        <v>0</v>
      </c>
      <c r="G677">
        <f>_xlfn.XLOOKUP(Tabuľka5[[#This Row],[Položka]],cennik[Položka],cennik[Cena mj bez DPH])</f>
        <v>0</v>
      </c>
      <c r="H677">
        <f>Tabuľka5[[#This Row],[množstvo]]*Tabuľka5[[#This Row],[cena MJ bez DPH]]</f>
        <v>0</v>
      </c>
      <c r="J677">
        <f>_xlfn.XLOOKUP(Tabuľka5[[#This Row],[Položka]],cennik[Položka],cennik[Cena mj s DPH])</f>
        <v>0</v>
      </c>
      <c r="K677">
        <f>Tabuľka5[[#This Row],[množstvo]]*Tabuľka5[[#This Row],[cena MJ s DPH]]</f>
        <v>0</v>
      </c>
      <c r="L677">
        <v>648108</v>
      </c>
      <c r="M677" t="s">
        <v>321</v>
      </c>
      <c r="N677" t="s">
        <v>282</v>
      </c>
      <c r="O677" t="s">
        <v>308</v>
      </c>
    </row>
    <row r="678" spans="1:15" hidden="1" x14ac:dyDescent="0.25">
      <c r="A678" t="s">
        <v>102</v>
      </c>
      <c r="B678" t="s">
        <v>148</v>
      </c>
      <c r="C678" t="s">
        <v>92</v>
      </c>
      <c r="D678" t="s">
        <v>100</v>
      </c>
      <c r="E678" t="s">
        <v>44</v>
      </c>
      <c r="F678">
        <v>0</v>
      </c>
      <c r="G678">
        <f>_xlfn.XLOOKUP(Tabuľka5[[#This Row],[Položka]],cennik[Položka],cennik[Cena mj bez DPH])</f>
        <v>0</v>
      </c>
      <c r="H678">
        <f>Tabuľka5[[#This Row],[množstvo]]*Tabuľka5[[#This Row],[cena MJ bez DPH]]</f>
        <v>0</v>
      </c>
      <c r="J678">
        <f>_xlfn.XLOOKUP(Tabuľka5[[#This Row],[Položka]],cennik[Položka],cennik[Cena mj s DPH])</f>
        <v>0</v>
      </c>
      <c r="K678">
        <f>Tabuľka5[[#This Row],[množstvo]]*Tabuľka5[[#This Row],[cena MJ s DPH]]</f>
        <v>0</v>
      </c>
      <c r="L678">
        <v>648108</v>
      </c>
      <c r="M678" t="s">
        <v>321</v>
      </c>
      <c r="N678" t="s">
        <v>282</v>
      </c>
      <c r="O678" t="s">
        <v>308</v>
      </c>
    </row>
    <row r="679" spans="1:15" x14ac:dyDescent="0.25">
      <c r="A679" t="s">
        <v>49</v>
      </c>
      <c r="B679" t="s">
        <v>149</v>
      </c>
      <c r="C679" t="s">
        <v>9</v>
      </c>
      <c r="E679" t="s">
        <v>54</v>
      </c>
      <c r="F679">
        <v>0</v>
      </c>
      <c r="G679" t="str">
        <f>_xlfn.XLOOKUP(Tabuľka5[[#This Row],[Položka]],cennik[Položka],cennik[Cena mj bez DPH])</f>
        <v>vyplní uchádzač</v>
      </c>
      <c r="H679" t="e">
        <f>Tabuľka5[[#This Row],[množstvo]]*Tabuľka5[[#This Row],[cena MJ bez DPH]]</f>
        <v>#VALUE!</v>
      </c>
      <c r="J679" t="str">
        <f>_xlfn.XLOOKUP(Tabuľka5[[#This Row],[Položka]],cennik[Položka],cennik[Cena mj s DPH])</f>
        <v>vyplní uchádzač</v>
      </c>
      <c r="K679" t="e">
        <f>Tabuľka5[[#This Row],[množstvo]]*Tabuľka5[[#This Row],[cena MJ s DPH]]</f>
        <v>#VALUE!</v>
      </c>
      <c r="L679">
        <v>648108</v>
      </c>
      <c r="M679" t="s">
        <v>321</v>
      </c>
      <c r="N679" t="s">
        <v>282</v>
      </c>
      <c r="O679" t="s">
        <v>308</v>
      </c>
    </row>
    <row r="680" spans="1:15" x14ac:dyDescent="0.25">
      <c r="A680" t="s">
        <v>49</v>
      </c>
      <c r="B680" s="18" t="s">
        <v>150</v>
      </c>
      <c r="C680" t="s">
        <v>9</v>
      </c>
      <c r="E680" t="s">
        <v>54</v>
      </c>
      <c r="F680" s="15">
        <v>25</v>
      </c>
      <c r="G680" s="15" t="str">
        <f>_xlfn.XLOOKUP(Tabuľka5[[#This Row],[Položka]],cennik[Položka],cennik[Cena mj bez DPH])</f>
        <v>vyplní uchádzač</v>
      </c>
      <c r="H680" s="15" t="e">
        <f>Tabuľka5[[#This Row],[množstvo]]*Tabuľka5[[#This Row],[cena MJ bez DPH]]</f>
        <v>#VALUE!</v>
      </c>
      <c r="J680" s="15" t="str">
        <f>_xlfn.XLOOKUP(Tabuľka5[[#This Row],[Položka]],cennik[Položka],cennik[Cena mj s DPH])</f>
        <v>vyplní uchádzač</v>
      </c>
      <c r="K680" s="15" t="e">
        <f>Tabuľka5[[#This Row],[množstvo]]*Tabuľka5[[#This Row],[cena MJ s DPH]]</f>
        <v>#VALUE!</v>
      </c>
      <c r="L680" s="18">
        <v>648108</v>
      </c>
      <c r="M680" s="18" t="s">
        <v>321</v>
      </c>
      <c r="N680" s="18" t="s">
        <v>282</v>
      </c>
      <c r="O680" t="s">
        <v>308</v>
      </c>
    </row>
    <row r="681" spans="1:15" x14ac:dyDescent="0.25">
      <c r="A681" t="s">
        <v>49</v>
      </c>
      <c r="B681" t="s">
        <v>151</v>
      </c>
      <c r="C681" t="s">
        <v>9</v>
      </c>
      <c r="E681" t="s">
        <v>54</v>
      </c>
      <c r="F681">
        <v>0</v>
      </c>
      <c r="G681" t="str">
        <f>_xlfn.XLOOKUP(Tabuľka5[[#This Row],[Položka]],cennik[Položka],cennik[Cena mj bez DPH])</f>
        <v>vyplní uchádzač</v>
      </c>
      <c r="H681" t="e">
        <f>Tabuľka5[[#This Row],[množstvo]]*Tabuľka5[[#This Row],[cena MJ bez DPH]]</f>
        <v>#VALUE!</v>
      </c>
      <c r="J681" t="str">
        <f>_xlfn.XLOOKUP(Tabuľka5[[#This Row],[Položka]],cennik[Položka],cennik[Cena mj s DPH])</f>
        <v>vyplní uchádzač</v>
      </c>
      <c r="K681" t="e">
        <f>Tabuľka5[[#This Row],[množstvo]]*Tabuľka5[[#This Row],[cena MJ s DPH]]</f>
        <v>#VALUE!</v>
      </c>
      <c r="L681">
        <v>648108</v>
      </c>
      <c r="M681" t="s">
        <v>321</v>
      </c>
      <c r="N681" t="s">
        <v>282</v>
      </c>
      <c r="O681" t="s">
        <v>308</v>
      </c>
    </row>
    <row r="682" spans="1:15" x14ac:dyDescent="0.25">
      <c r="A682" t="s">
        <v>49</v>
      </c>
      <c r="B682" t="s">
        <v>152</v>
      </c>
      <c r="C682" t="s">
        <v>9</v>
      </c>
      <c r="E682" t="s">
        <v>54</v>
      </c>
      <c r="F682">
        <v>0</v>
      </c>
      <c r="G682" t="str">
        <f>_xlfn.XLOOKUP(Tabuľka5[[#This Row],[Položka]],cennik[Položka],cennik[Cena mj bez DPH])</f>
        <v>vyplní uchádzač</v>
      </c>
      <c r="H682" t="e">
        <f>Tabuľka5[[#This Row],[množstvo]]*Tabuľka5[[#This Row],[cena MJ bez DPH]]</f>
        <v>#VALUE!</v>
      </c>
      <c r="J682" t="str">
        <f>_xlfn.XLOOKUP(Tabuľka5[[#This Row],[Položka]],cennik[Položka],cennik[Cena mj s DPH])</f>
        <v>vyplní uchádzač</v>
      </c>
      <c r="K682" t="e">
        <f>Tabuľka5[[#This Row],[množstvo]]*Tabuľka5[[#This Row],[cena MJ s DPH]]</f>
        <v>#VALUE!</v>
      </c>
      <c r="L682">
        <v>648108</v>
      </c>
      <c r="M682" t="s">
        <v>321</v>
      </c>
      <c r="N682" t="s">
        <v>282</v>
      </c>
      <c r="O682" t="s">
        <v>308</v>
      </c>
    </row>
    <row r="683" spans="1:15" x14ac:dyDescent="0.25">
      <c r="A683" t="s">
        <v>49</v>
      </c>
      <c r="B683" t="s">
        <v>153</v>
      </c>
      <c r="C683" t="s">
        <v>9</v>
      </c>
      <c r="E683" t="s">
        <v>54</v>
      </c>
      <c r="F683">
        <v>0</v>
      </c>
      <c r="G683" t="str">
        <f>_xlfn.XLOOKUP(Tabuľka5[[#This Row],[Položka]],cennik[Položka],cennik[Cena mj bez DPH])</f>
        <v>vyplní uchádzač</v>
      </c>
      <c r="H683" t="e">
        <f>Tabuľka5[[#This Row],[množstvo]]*Tabuľka5[[#This Row],[cena MJ bez DPH]]</f>
        <v>#VALUE!</v>
      </c>
      <c r="J683" t="str">
        <f>_xlfn.XLOOKUP(Tabuľka5[[#This Row],[Položka]],cennik[Položka],cennik[Cena mj s DPH])</f>
        <v>vyplní uchádzač</v>
      </c>
      <c r="K683" t="e">
        <f>Tabuľka5[[#This Row],[množstvo]]*Tabuľka5[[#This Row],[cena MJ s DPH]]</f>
        <v>#VALUE!</v>
      </c>
      <c r="L683">
        <v>648108</v>
      </c>
      <c r="M683" t="s">
        <v>321</v>
      </c>
      <c r="N683" t="s">
        <v>282</v>
      </c>
      <c r="O683" t="s">
        <v>308</v>
      </c>
    </row>
    <row r="684" spans="1:15" x14ac:dyDescent="0.25">
      <c r="A684" t="s">
        <v>49</v>
      </c>
      <c r="B684" t="s">
        <v>154</v>
      </c>
      <c r="C684" t="s">
        <v>9</v>
      </c>
      <c r="E684" t="s">
        <v>54</v>
      </c>
      <c r="F684">
        <v>0</v>
      </c>
      <c r="G684" t="str">
        <f>_xlfn.XLOOKUP(Tabuľka5[[#This Row],[Položka]],cennik[Položka],cennik[Cena mj bez DPH])</f>
        <v>vyplní uchádzač</v>
      </c>
      <c r="H684" t="e">
        <f>Tabuľka5[[#This Row],[množstvo]]*Tabuľka5[[#This Row],[cena MJ bez DPH]]</f>
        <v>#VALUE!</v>
      </c>
      <c r="J684" t="str">
        <f>_xlfn.XLOOKUP(Tabuľka5[[#This Row],[Položka]],cennik[Položka],cennik[Cena mj s DPH])</f>
        <v>vyplní uchádzač</v>
      </c>
      <c r="K684" t="e">
        <f>Tabuľka5[[#This Row],[množstvo]]*Tabuľka5[[#This Row],[cena MJ s DPH]]</f>
        <v>#VALUE!</v>
      </c>
      <c r="L684">
        <v>648108</v>
      </c>
      <c r="M684" t="s">
        <v>321</v>
      </c>
      <c r="N684" t="s">
        <v>282</v>
      </c>
      <c r="O684" t="s">
        <v>308</v>
      </c>
    </row>
    <row r="685" spans="1:15" x14ac:dyDescent="0.25">
      <c r="A685" t="s">
        <v>49</v>
      </c>
      <c r="B685" t="s">
        <v>155</v>
      </c>
      <c r="C685" t="s">
        <v>9</v>
      </c>
      <c r="E685" t="s">
        <v>54</v>
      </c>
      <c r="F685">
        <v>0</v>
      </c>
      <c r="G685" t="str">
        <f>_xlfn.XLOOKUP(Tabuľka5[[#This Row],[Položka]],cennik[Položka],cennik[Cena mj bez DPH])</f>
        <v>vyplní uchádzač</v>
      </c>
      <c r="H685" t="e">
        <f>Tabuľka5[[#This Row],[množstvo]]*Tabuľka5[[#This Row],[cena MJ bez DPH]]</f>
        <v>#VALUE!</v>
      </c>
      <c r="J685" t="str">
        <f>_xlfn.XLOOKUP(Tabuľka5[[#This Row],[Položka]],cennik[Položka],cennik[Cena mj s DPH])</f>
        <v>vyplní uchádzač</v>
      </c>
      <c r="K685" t="e">
        <f>Tabuľka5[[#This Row],[množstvo]]*Tabuľka5[[#This Row],[cena MJ s DPH]]</f>
        <v>#VALUE!</v>
      </c>
      <c r="L685">
        <v>648108</v>
      </c>
      <c r="M685" t="s">
        <v>321</v>
      </c>
      <c r="N685" t="s">
        <v>282</v>
      </c>
      <c r="O685" t="s">
        <v>308</v>
      </c>
    </row>
    <row r="686" spans="1:15" x14ac:dyDescent="0.25">
      <c r="A686" t="s">
        <v>49</v>
      </c>
      <c r="B686" s="18" t="s">
        <v>156</v>
      </c>
      <c r="C686" t="s">
        <v>9</v>
      </c>
      <c r="E686" t="s">
        <v>54</v>
      </c>
      <c r="F686" s="15">
        <v>250</v>
      </c>
      <c r="G686" s="15" t="str">
        <f>_xlfn.XLOOKUP(Tabuľka5[[#This Row],[Položka]],cennik[Položka],cennik[Cena mj bez DPH])</f>
        <v>vyplní uchádzač</v>
      </c>
      <c r="H686" s="15" t="e">
        <f>Tabuľka5[[#This Row],[množstvo]]*Tabuľka5[[#This Row],[cena MJ bez DPH]]</f>
        <v>#VALUE!</v>
      </c>
      <c r="J686" s="15" t="str">
        <f>_xlfn.XLOOKUP(Tabuľka5[[#This Row],[Položka]],cennik[Položka],cennik[Cena mj s DPH])</f>
        <v>vyplní uchádzač</v>
      </c>
      <c r="K686" s="15" t="e">
        <f>Tabuľka5[[#This Row],[množstvo]]*Tabuľka5[[#This Row],[cena MJ s DPH]]</f>
        <v>#VALUE!</v>
      </c>
      <c r="L686" s="18">
        <v>648108</v>
      </c>
      <c r="M686" s="18" t="s">
        <v>321</v>
      </c>
      <c r="N686" s="18" t="s">
        <v>282</v>
      </c>
      <c r="O686" t="s">
        <v>308</v>
      </c>
    </row>
    <row r="687" spans="1:15" x14ac:dyDescent="0.25">
      <c r="A687" t="s">
        <v>49</v>
      </c>
      <c r="B687" t="s">
        <v>157</v>
      </c>
      <c r="C687" t="s">
        <v>9</v>
      </c>
      <c r="E687" t="s">
        <v>54</v>
      </c>
      <c r="F687">
        <v>0</v>
      </c>
      <c r="G687" t="str">
        <f>_xlfn.XLOOKUP(Tabuľka5[[#This Row],[Položka]],cennik[Položka],cennik[Cena mj bez DPH])</f>
        <v>vyplní uchádzač</v>
      </c>
      <c r="H687" t="e">
        <f>Tabuľka5[[#This Row],[množstvo]]*Tabuľka5[[#This Row],[cena MJ bez DPH]]</f>
        <v>#VALUE!</v>
      </c>
      <c r="J687" t="str">
        <f>_xlfn.XLOOKUP(Tabuľka5[[#This Row],[Položka]],cennik[Položka],cennik[Cena mj s DPH])</f>
        <v>vyplní uchádzač</v>
      </c>
      <c r="K687" t="e">
        <f>Tabuľka5[[#This Row],[množstvo]]*Tabuľka5[[#This Row],[cena MJ s DPH]]</f>
        <v>#VALUE!</v>
      </c>
      <c r="L687">
        <v>648108</v>
      </c>
      <c r="M687" t="s">
        <v>321</v>
      </c>
      <c r="N687" t="s">
        <v>282</v>
      </c>
      <c r="O687" t="s">
        <v>308</v>
      </c>
    </row>
    <row r="688" spans="1:15" x14ac:dyDescent="0.25">
      <c r="A688" t="s">
        <v>49</v>
      </c>
      <c r="B688" t="s">
        <v>158</v>
      </c>
      <c r="C688" t="s">
        <v>9</v>
      </c>
      <c r="E688" t="s">
        <v>54</v>
      </c>
      <c r="F688">
        <v>0</v>
      </c>
      <c r="G688" t="str">
        <f>_xlfn.XLOOKUP(Tabuľka5[[#This Row],[Položka]],cennik[Položka],cennik[Cena mj bez DPH])</f>
        <v>vyplní uchádzač</v>
      </c>
      <c r="H688" t="e">
        <f>Tabuľka5[[#This Row],[množstvo]]*Tabuľka5[[#This Row],[cena MJ bez DPH]]</f>
        <v>#VALUE!</v>
      </c>
      <c r="J688" t="str">
        <f>_xlfn.XLOOKUP(Tabuľka5[[#This Row],[Položka]],cennik[Položka],cennik[Cena mj s DPH])</f>
        <v>vyplní uchádzač</v>
      </c>
      <c r="K688" t="e">
        <f>Tabuľka5[[#This Row],[množstvo]]*Tabuľka5[[#This Row],[cena MJ s DPH]]</f>
        <v>#VALUE!</v>
      </c>
      <c r="L688">
        <v>648108</v>
      </c>
      <c r="M688" t="s">
        <v>321</v>
      </c>
      <c r="N688" t="s">
        <v>282</v>
      </c>
      <c r="O688" t="s">
        <v>308</v>
      </c>
    </row>
    <row r="689" spans="1:15" x14ac:dyDescent="0.25">
      <c r="A689" t="s">
        <v>49</v>
      </c>
      <c r="B689" t="s">
        <v>159</v>
      </c>
      <c r="C689" t="s">
        <v>9</v>
      </c>
      <c r="E689" t="s">
        <v>54</v>
      </c>
      <c r="F689">
        <v>0</v>
      </c>
      <c r="G689" t="str">
        <f>_xlfn.XLOOKUP(Tabuľka5[[#This Row],[Položka]],cennik[Položka],cennik[Cena mj bez DPH])</f>
        <v>vyplní uchádzač</v>
      </c>
      <c r="H689" t="e">
        <f>Tabuľka5[[#This Row],[množstvo]]*Tabuľka5[[#This Row],[cena MJ bez DPH]]</f>
        <v>#VALUE!</v>
      </c>
      <c r="J689" t="str">
        <f>_xlfn.XLOOKUP(Tabuľka5[[#This Row],[Položka]],cennik[Položka],cennik[Cena mj s DPH])</f>
        <v>vyplní uchádzač</v>
      </c>
      <c r="K689" t="e">
        <f>Tabuľka5[[#This Row],[množstvo]]*Tabuľka5[[#This Row],[cena MJ s DPH]]</f>
        <v>#VALUE!</v>
      </c>
      <c r="L689">
        <v>648108</v>
      </c>
      <c r="M689" t="s">
        <v>321</v>
      </c>
      <c r="N689" t="s">
        <v>282</v>
      </c>
      <c r="O689" t="s">
        <v>308</v>
      </c>
    </row>
    <row r="690" spans="1:15" x14ac:dyDescent="0.25">
      <c r="A690" t="s">
        <v>49</v>
      </c>
      <c r="B690" t="s">
        <v>160</v>
      </c>
      <c r="C690" t="s">
        <v>9</v>
      </c>
      <c r="E690" t="s">
        <v>54</v>
      </c>
      <c r="F690">
        <v>0</v>
      </c>
      <c r="G690" t="str">
        <f>_xlfn.XLOOKUP(Tabuľka5[[#This Row],[Položka]],cennik[Položka],cennik[Cena mj bez DPH])</f>
        <v>vyplní uchádzač</v>
      </c>
      <c r="H690" t="e">
        <f>Tabuľka5[[#This Row],[množstvo]]*Tabuľka5[[#This Row],[cena MJ bez DPH]]</f>
        <v>#VALUE!</v>
      </c>
      <c r="J690" t="str">
        <f>_xlfn.XLOOKUP(Tabuľka5[[#This Row],[Položka]],cennik[Položka],cennik[Cena mj s DPH])</f>
        <v>vyplní uchádzač</v>
      </c>
      <c r="K690" t="e">
        <f>Tabuľka5[[#This Row],[množstvo]]*Tabuľka5[[#This Row],[cena MJ s DPH]]</f>
        <v>#VALUE!</v>
      </c>
      <c r="L690">
        <v>648108</v>
      </c>
      <c r="M690" t="s">
        <v>321</v>
      </c>
      <c r="N690" t="s">
        <v>282</v>
      </c>
      <c r="O690" t="s">
        <v>308</v>
      </c>
    </row>
    <row r="691" spans="1:15" x14ac:dyDescent="0.25">
      <c r="A691" t="s">
        <v>49</v>
      </c>
      <c r="B691" s="18" t="s">
        <v>161</v>
      </c>
      <c r="C691" t="s">
        <v>9</v>
      </c>
      <c r="E691" t="s">
        <v>54</v>
      </c>
      <c r="F691" s="15">
        <v>200</v>
      </c>
      <c r="G691" s="15" t="str">
        <f>_xlfn.XLOOKUP(Tabuľka5[[#This Row],[Položka]],cennik[Položka],cennik[Cena mj bez DPH])</f>
        <v>vyplní uchádzač</v>
      </c>
      <c r="H691" s="15" t="e">
        <f>Tabuľka5[[#This Row],[množstvo]]*Tabuľka5[[#This Row],[cena MJ bez DPH]]</f>
        <v>#VALUE!</v>
      </c>
      <c r="J691" s="15" t="str">
        <f>_xlfn.XLOOKUP(Tabuľka5[[#This Row],[Položka]],cennik[Položka],cennik[Cena mj s DPH])</f>
        <v>vyplní uchádzač</v>
      </c>
      <c r="K691" s="15" t="e">
        <f>Tabuľka5[[#This Row],[množstvo]]*Tabuľka5[[#This Row],[cena MJ s DPH]]</f>
        <v>#VALUE!</v>
      </c>
      <c r="L691" s="18">
        <v>648108</v>
      </c>
      <c r="M691" s="18" t="s">
        <v>321</v>
      </c>
      <c r="N691" s="18" t="s">
        <v>282</v>
      </c>
      <c r="O691" t="s">
        <v>308</v>
      </c>
    </row>
    <row r="692" spans="1:15" x14ac:dyDescent="0.25">
      <c r="A692" t="s">
        <v>49</v>
      </c>
      <c r="B692" t="s">
        <v>162</v>
      </c>
      <c r="C692" t="s">
        <v>9</v>
      </c>
      <c r="E692" t="s">
        <v>54</v>
      </c>
      <c r="F692">
        <v>0</v>
      </c>
      <c r="G692" t="str">
        <f>_xlfn.XLOOKUP(Tabuľka5[[#This Row],[Položka]],cennik[Položka],cennik[Cena mj bez DPH])</f>
        <v>vyplní uchádzač</v>
      </c>
      <c r="H692" t="e">
        <f>Tabuľka5[[#This Row],[množstvo]]*Tabuľka5[[#This Row],[cena MJ bez DPH]]</f>
        <v>#VALUE!</v>
      </c>
      <c r="J692" t="str">
        <f>_xlfn.XLOOKUP(Tabuľka5[[#This Row],[Položka]],cennik[Položka],cennik[Cena mj s DPH])</f>
        <v>vyplní uchádzač</v>
      </c>
      <c r="K692" t="e">
        <f>Tabuľka5[[#This Row],[množstvo]]*Tabuľka5[[#This Row],[cena MJ s DPH]]</f>
        <v>#VALUE!</v>
      </c>
      <c r="L692">
        <v>648108</v>
      </c>
      <c r="M692" t="s">
        <v>321</v>
      </c>
      <c r="N692" t="s">
        <v>282</v>
      </c>
      <c r="O692" t="s">
        <v>308</v>
      </c>
    </row>
    <row r="693" spans="1:15" x14ac:dyDescent="0.25">
      <c r="A693" t="s">
        <v>49</v>
      </c>
      <c r="B693" t="s">
        <v>163</v>
      </c>
      <c r="C693" t="s">
        <v>9</v>
      </c>
      <c r="E693" t="s">
        <v>54</v>
      </c>
      <c r="F693">
        <v>0</v>
      </c>
      <c r="G693" t="str">
        <f>_xlfn.XLOOKUP(Tabuľka5[[#This Row],[Položka]],cennik[Položka],cennik[Cena mj bez DPH])</f>
        <v>vyplní uchádzač</v>
      </c>
      <c r="H693" t="e">
        <f>Tabuľka5[[#This Row],[množstvo]]*Tabuľka5[[#This Row],[cena MJ bez DPH]]</f>
        <v>#VALUE!</v>
      </c>
      <c r="J693" t="str">
        <f>_xlfn.XLOOKUP(Tabuľka5[[#This Row],[Položka]],cennik[Položka],cennik[Cena mj s DPH])</f>
        <v>vyplní uchádzač</v>
      </c>
      <c r="K693" t="e">
        <f>Tabuľka5[[#This Row],[množstvo]]*Tabuľka5[[#This Row],[cena MJ s DPH]]</f>
        <v>#VALUE!</v>
      </c>
      <c r="L693">
        <v>648108</v>
      </c>
      <c r="M693" t="s">
        <v>321</v>
      </c>
      <c r="N693" t="s">
        <v>282</v>
      </c>
      <c r="O693" t="s">
        <v>308</v>
      </c>
    </row>
    <row r="694" spans="1:15" x14ac:dyDescent="0.25">
      <c r="A694" t="s">
        <v>49</v>
      </c>
      <c r="B694" t="s">
        <v>164</v>
      </c>
      <c r="C694" t="s">
        <v>9</v>
      </c>
      <c r="E694" t="s">
        <v>54</v>
      </c>
      <c r="F694">
        <v>0</v>
      </c>
      <c r="G694" t="str">
        <f>_xlfn.XLOOKUP(Tabuľka5[[#This Row],[Položka]],cennik[Položka],cennik[Cena mj bez DPH])</f>
        <v>vyplní uchádzač</v>
      </c>
      <c r="H694" t="e">
        <f>Tabuľka5[[#This Row],[množstvo]]*Tabuľka5[[#This Row],[cena MJ bez DPH]]</f>
        <v>#VALUE!</v>
      </c>
      <c r="J694" t="str">
        <f>_xlfn.XLOOKUP(Tabuľka5[[#This Row],[Položka]],cennik[Položka],cennik[Cena mj s DPH])</f>
        <v>vyplní uchádzač</v>
      </c>
      <c r="K694" t="e">
        <f>Tabuľka5[[#This Row],[množstvo]]*Tabuľka5[[#This Row],[cena MJ s DPH]]</f>
        <v>#VALUE!</v>
      </c>
      <c r="L694">
        <v>648108</v>
      </c>
      <c r="M694" t="s">
        <v>321</v>
      </c>
      <c r="N694" t="s">
        <v>282</v>
      </c>
      <c r="O694" t="s">
        <v>308</v>
      </c>
    </row>
    <row r="695" spans="1:15" x14ac:dyDescent="0.25">
      <c r="A695" t="s">
        <v>49</v>
      </c>
      <c r="B695" t="s">
        <v>165</v>
      </c>
      <c r="C695" t="s">
        <v>9</v>
      </c>
      <c r="E695" t="s">
        <v>54</v>
      </c>
      <c r="F695">
        <v>0</v>
      </c>
      <c r="G695" t="str">
        <f>_xlfn.XLOOKUP(Tabuľka5[[#This Row],[Položka]],cennik[Položka],cennik[Cena mj bez DPH])</f>
        <v>vyplní uchádzač</v>
      </c>
      <c r="H695" t="e">
        <f>Tabuľka5[[#This Row],[množstvo]]*Tabuľka5[[#This Row],[cena MJ bez DPH]]</f>
        <v>#VALUE!</v>
      </c>
      <c r="J695" t="str">
        <f>_xlfn.XLOOKUP(Tabuľka5[[#This Row],[Položka]],cennik[Položka],cennik[Cena mj s DPH])</f>
        <v>vyplní uchádzač</v>
      </c>
      <c r="K695" t="e">
        <f>Tabuľka5[[#This Row],[množstvo]]*Tabuľka5[[#This Row],[cena MJ s DPH]]</f>
        <v>#VALUE!</v>
      </c>
      <c r="L695">
        <v>648108</v>
      </c>
      <c r="M695" t="s">
        <v>321</v>
      </c>
      <c r="N695" t="s">
        <v>282</v>
      </c>
      <c r="O695" t="s">
        <v>308</v>
      </c>
    </row>
    <row r="696" spans="1:15" x14ac:dyDescent="0.25">
      <c r="A696" t="s">
        <v>49</v>
      </c>
      <c r="B696" s="18" t="s">
        <v>166</v>
      </c>
      <c r="C696" t="s">
        <v>9</v>
      </c>
      <c r="E696" t="s">
        <v>54</v>
      </c>
      <c r="F696" s="15">
        <v>50</v>
      </c>
      <c r="G696" s="15" t="str">
        <f>_xlfn.XLOOKUP(Tabuľka5[[#This Row],[Položka]],cennik[Položka],cennik[Cena mj bez DPH])</f>
        <v>vyplní uchádzač</v>
      </c>
      <c r="H696" s="15" t="e">
        <f>Tabuľka5[[#This Row],[množstvo]]*Tabuľka5[[#This Row],[cena MJ bez DPH]]</f>
        <v>#VALUE!</v>
      </c>
      <c r="J696" s="15" t="str">
        <f>_xlfn.XLOOKUP(Tabuľka5[[#This Row],[Položka]],cennik[Položka],cennik[Cena mj s DPH])</f>
        <v>vyplní uchádzač</v>
      </c>
      <c r="K696" s="15" t="e">
        <f>Tabuľka5[[#This Row],[množstvo]]*Tabuľka5[[#This Row],[cena MJ s DPH]]</f>
        <v>#VALUE!</v>
      </c>
      <c r="L696" s="18">
        <v>648108</v>
      </c>
      <c r="M696" s="18" t="s">
        <v>321</v>
      </c>
      <c r="N696" s="18" t="s">
        <v>282</v>
      </c>
      <c r="O696" t="s">
        <v>308</v>
      </c>
    </row>
    <row r="697" spans="1:15" x14ac:dyDescent="0.25">
      <c r="A697" t="s">
        <v>49</v>
      </c>
      <c r="B697" t="s">
        <v>167</v>
      </c>
      <c r="C697" t="s">
        <v>9</v>
      </c>
      <c r="E697" t="s">
        <v>54</v>
      </c>
      <c r="F697">
        <v>0</v>
      </c>
      <c r="G697" t="str">
        <f>_xlfn.XLOOKUP(Tabuľka5[[#This Row],[Položka]],cennik[Položka],cennik[Cena mj bez DPH])</f>
        <v>vyplní uchádzač</v>
      </c>
      <c r="H697" t="e">
        <f>Tabuľka5[[#This Row],[množstvo]]*Tabuľka5[[#This Row],[cena MJ bez DPH]]</f>
        <v>#VALUE!</v>
      </c>
      <c r="J697" t="str">
        <f>_xlfn.XLOOKUP(Tabuľka5[[#This Row],[Položka]],cennik[Položka],cennik[Cena mj s DPH])</f>
        <v>vyplní uchádzač</v>
      </c>
      <c r="K697" t="e">
        <f>Tabuľka5[[#This Row],[množstvo]]*Tabuľka5[[#This Row],[cena MJ s DPH]]</f>
        <v>#VALUE!</v>
      </c>
      <c r="L697">
        <v>648108</v>
      </c>
      <c r="M697" t="s">
        <v>321</v>
      </c>
      <c r="N697" t="s">
        <v>282</v>
      </c>
      <c r="O697" t="s">
        <v>308</v>
      </c>
    </row>
    <row r="698" spans="1:15" x14ac:dyDescent="0.25">
      <c r="A698" t="s">
        <v>49</v>
      </c>
      <c r="B698" t="s">
        <v>168</v>
      </c>
      <c r="C698" t="s">
        <v>9</v>
      </c>
      <c r="E698" t="s">
        <v>54</v>
      </c>
      <c r="F698">
        <v>0</v>
      </c>
      <c r="G698" t="str">
        <f>_xlfn.XLOOKUP(Tabuľka5[[#This Row],[Položka]],cennik[Položka],cennik[Cena mj bez DPH])</f>
        <v>vyplní uchádzač</v>
      </c>
      <c r="H698" t="e">
        <f>Tabuľka5[[#This Row],[množstvo]]*Tabuľka5[[#This Row],[cena MJ bez DPH]]</f>
        <v>#VALUE!</v>
      </c>
      <c r="J698" t="str">
        <f>_xlfn.XLOOKUP(Tabuľka5[[#This Row],[Položka]],cennik[Položka],cennik[Cena mj s DPH])</f>
        <v>vyplní uchádzač</v>
      </c>
      <c r="K698" t="e">
        <f>Tabuľka5[[#This Row],[množstvo]]*Tabuľka5[[#This Row],[cena MJ s DPH]]</f>
        <v>#VALUE!</v>
      </c>
      <c r="L698">
        <v>648108</v>
      </c>
      <c r="M698" t="s">
        <v>321</v>
      </c>
      <c r="N698" t="s">
        <v>282</v>
      </c>
      <c r="O698" t="s">
        <v>308</v>
      </c>
    </row>
    <row r="699" spans="1:15" x14ac:dyDescent="0.25">
      <c r="A699" t="s">
        <v>49</v>
      </c>
      <c r="B699" s="18" t="s">
        <v>169</v>
      </c>
      <c r="C699" t="s">
        <v>9</v>
      </c>
      <c r="E699" t="s">
        <v>54</v>
      </c>
      <c r="F699" s="15">
        <v>30</v>
      </c>
      <c r="G699" s="15" t="str">
        <f>_xlfn.XLOOKUP(Tabuľka5[[#This Row],[Položka]],cennik[Položka],cennik[Cena mj bez DPH])</f>
        <v>vyplní uchádzač</v>
      </c>
      <c r="H699" s="15" t="e">
        <f>Tabuľka5[[#This Row],[množstvo]]*Tabuľka5[[#This Row],[cena MJ bez DPH]]</f>
        <v>#VALUE!</v>
      </c>
      <c r="J699" s="15" t="str">
        <f>_xlfn.XLOOKUP(Tabuľka5[[#This Row],[Položka]],cennik[Položka],cennik[Cena mj s DPH])</f>
        <v>vyplní uchádzač</v>
      </c>
      <c r="K699" s="15" t="e">
        <f>Tabuľka5[[#This Row],[množstvo]]*Tabuľka5[[#This Row],[cena MJ s DPH]]</f>
        <v>#VALUE!</v>
      </c>
      <c r="L699" s="18">
        <v>648108</v>
      </c>
      <c r="M699" s="18" t="s">
        <v>321</v>
      </c>
      <c r="N699" s="18" t="s">
        <v>282</v>
      </c>
      <c r="O699" t="s">
        <v>308</v>
      </c>
    </row>
    <row r="700" spans="1:15" x14ac:dyDescent="0.25">
      <c r="A700" t="s">
        <v>49</v>
      </c>
      <c r="B700" t="s">
        <v>170</v>
      </c>
      <c r="C700" t="s">
        <v>9</v>
      </c>
      <c r="E700" t="s">
        <v>54</v>
      </c>
      <c r="F700">
        <v>0</v>
      </c>
      <c r="G700" t="str">
        <f>_xlfn.XLOOKUP(Tabuľka5[[#This Row],[Položka]],cennik[Položka],cennik[Cena mj bez DPH])</f>
        <v>vyplní uchádzač</v>
      </c>
      <c r="H700" t="e">
        <f>Tabuľka5[[#This Row],[množstvo]]*Tabuľka5[[#This Row],[cena MJ bez DPH]]</f>
        <v>#VALUE!</v>
      </c>
      <c r="J700" t="str">
        <f>_xlfn.XLOOKUP(Tabuľka5[[#This Row],[Položka]],cennik[Položka],cennik[Cena mj s DPH])</f>
        <v>vyplní uchádzač</v>
      </c>
      <c r="K700" t="e">
        <f>Tabuľka5[[#This Row],[množstvo]]*Tabuľka5[[#This Row],[cena MJ s DPH]]</f>
        <v>#VALUE!</v>
      </c>
      <c r="L700">
        <v>648108</v>
      </c>
      <c r="M700" t="s">
        <v>321</v>
      </c>
      <c r="N700" t="s">
        <v>282</v>
      </c>
      <c r="O700" t="s">
        <v>308</v>
      </c>
    </row>
    <row r="701" spans="1:15" x14ac:dyDescent="0.25">
      <c r="A701" t="s">
        <v>49</v>
      </c>
      <c r="B701" t="s">
        <v>171</v>
      </c>
      <c r="C701" t="s">
        <v>9</v>
      </c>
      <c r="E701" t="s">
        <v>54</v>
      </c>
      <c r="F701">
        <v>0</v>
      </c>
      <c r="G701" t="str">
        <f>_xlfn.XLOOKUP(Tabuľka5[[#This Row],[Položka]],cennik[Položka],cennik[Cena mj bez DPH])</f>
        <v>vyplní uchádzač</v>
      </c>
      <c r="H701" t="e">
        <f>Tabuľka5[[#This Row],[množstvo]]*Tabuľka5[[#This Row],[cena MJ bez DPH]]</f>
        <v>#VALUE!</v>
      </c>
      <c r="J701" t="str">
        <f>_xlfn.XLOOKUP(Tabuľka5[[#This Row],[Položka]],cennik[Položka],cennik[Cena mj s DPH])</f>
        <v>vyplní uchádzač</v>
      </c>
      <c r="K701" t="e">
        <f>Tabuľka5[[#This Row],[množstvo]]*Tabuľka5[[#This Row],[cena MJ s DPH]]</f>
        <v>#VALUE!</v>
      </c>
      <c r="L701">
        <v>648108</v>
      </c>
      <c r="M701" t="s">
        <v>321</v>
      </c>
      <c r="N701" t="s">
        <v>282</v>
      </c>
      <c r="O701" t="s">
        <v>308</v>
      </c>
    </row>
    <row r="702" spans="1:15" x14ac:dyDescent="0.25">
      <c r="A702" t="s">
        <v>49</v>
      </c>
      <c r="B702" t="s">
        <v>172</v>
      </c>
      <c r="C702" t="s">
        <v>9</v>
      </c>
      <c r="E702" t="s">
        <v>54</v>
      </c>
      <c r="F702">
        <v>0</v>
      </c>
      <c r="G702" t="str">
        <f>_xlfn.XLOOKUP(Tabuľka5[[#This Row],[Položka]],cennik[Položka],cennik[Cena mj bez DPH])</f>
        <v>vyplní uchádzač</v>
      </c>
      <c r="H702" t="e">
        <f>Tabuľka5[[#This Row],[množstvo]]*Tabuľka5[[#This Row],[cena MJ bez DPH]]</f>
        <v>#VALUE!</v>
      </c>
      <c r="J702" t="str">
        <f>_xlfn.XLOOKUP(Tabuľka5[[#This Row],[Položka]],cennik[Položka],cennik[Cena mj s DPH])</f>
        <v>vyplní uchádzač</v>
      </c>
      <c r="K702" t="e">
        <f>Tabuľka5[[#This Row],[množstvo]]*Tabuľka5[[#This Row],[cena MJ s DPH]]</f>
        <v>#VALUE!</v>
      </c>
      <c r="L702">
        <v>648108</v>
      </c>
      <c r="M702" t="s">
        <v>321</v>
      </c>
      <c r="N702" t="s">
        <v>282</v>
      </c>
      <c r="O702" t="s">
        <v>308</v>
      </c>
    </row>
    <row r="703" spans="1:15" x14ac:dyDescent="0.25">
      <c r="A703" t="s">
        <v>49</v>
      </c>
      <c r="B703" t="s">
        <v>173</v>
      </c>
      <c r="C703" t="s">
        <v>9</v>
      </c>
      <c r="E703" t="s">
        <v>54</v>
      </c>
      <c r="F703">
        <v>0</v>
      </c>
      <c r="G703" t="str">
        <f>_xlfn.XLOOKUP(Tabuľka5[[#This Row],[Položka]],cennik[Položka],cennik[Cena mj bez DPH])</f>
        <v>vyplní uchádzač</v>
      </c>
      <c r="H703" t="e">
        <f>Tabuľka5[[#This Row],[množstvo]]*Tabuľka5[[#This Row],[cena MJ bez DPH]]</f>
        <v>#VALUE!</v>
      </c>
      <c r="J703" t="str">
        <f>_xlfn.XLOOKUP(Tabuľka5[[#This Row],[Položka]],cennik[Položka],cennik[Cena mj s DPH])</f>
        <v>vyplní uchádzač</v>
      </c>
      <c r="K703" t="e">
        <f>Tabuľka5[[#This Row],[množstvo]]*Tabuľka5[[#This Row],[cena MJ s DPH]]</f>
        <v>#VALUE!</v>
      </c>
      <c r="L703">
        <v>648108</v>
      </c>
      <c r="M703" t="s">
        <v>321</v>
      </c>
      <c r="N703" t="s">
        <v>282</v>
      </c>
      <c r="O703" t="s">
        <v>308</v>
      </c>
    </row>
    <row r="704" spans="1:15" x14ac:dyDescent="0.25">
      <c r="A704" t="s">
        <v>49</v>
      </c>
      <c r="B704" t="s">
        <v>174</v>
      </c>
      <c r="C704" t="s">
        <v>9</v>
      </c>
      <c r="E704" t="s">
        <v>54</v>
      </c>
      <c r="F704">
        <v>0</v>
      </c>
      <c r="G704" t="str">
        <f>_xlfn.XLOOKUP(Tabuľka5[[#This Row],[Položka]],cennik[Položka],cennik[Cena mj bez DPH])</f>
        <v>vyplní uchádzač</v>
      </c>
      <c r="H704" t="e">
        <f>Tabuľka5[[#This Row],[množstvo]]*Tabuľka5[[#This Row],[cena MJ bez DPH]]</f>
        <v>#VALUE!</v>
      </c>
      <c r="J704" t="str">
        <f>_xlfn.XLOOKUP(Tabuľka5[[#This Row],[Položka]],cennik[Položka],cennik[Cena mj s DPH])</f>
        <v>vyplní uchádzač</v>
      </c>
      <c r="K704" t="e">
        <f>Tabuľka5[[#This Row],[množstvo]]*Tabuľka5[[#This Row],[cena MJ s DPH]]</f>
        <v>#VALUE!</v>
      </c>
      <c r="L704">
        <v>648108</v>
      </c>
      <c r="M704" t="s">
        <v>321</v>
      </c>
      <c r="N704" t="s">
        <v>282</v>
      </c>
      <c r="O704" t="s">
        <v>308</v>
      </c>
    </row>
    <row r="705" spans="1:15" hidden="1" x14ac:dyDescent="0.25">
      <c r="A705" t="s">
        <v>175</v>
      </c>
      <c r="B705" t="s">
        <v>176</v>
      </c>
      <c r="C705" t="s">
        <v>9</v>
      </c>
      <c r="E705" t="s">
        <v>177</v>
      </c>
      <c r="F705">
        <v>0</v>
      </c>
      <c r="G705">
        <f>_xlfn.XLOOKUP(Tabuľka5[[#This Row],[Položka]],cennik[Položka],cennik[Cena mj bez DPH])</f>
        <v>0</v>
      </c>
      <c r="H705">
        <f>Tabuľka5[[#This Row],[množstvo]]*Tabuľka5[[#This Row],[cena MJ bez DPH]]</f>
        <v>0</v>
      </c>
      <c r="J705">
        <f>_xlfn.XLOOKUP(Tabuľka5[[#This Row],[Položka]],cennik[Položka],cennik[Cena mj s DPH])</f>
        <v>0</v>
      </c>
      <c r="K705">
        <f>Tabuľka5[[#This Row],[množstvo]]*Tabuľka5[[#This Row],[cena MJ s DPH]]</f>
        <v>0</v>
      </c>
      <c r="L705">
        <v>648108</v>
      </c>
      <c r="M705" t="s">
        <v>321</v>
      </c>
      <c r="N705" t="s">
        <v>282</v>
      </c>
      <c r="O705" t="s">
        <v>308</v>
      </c>
    </row>
    <row r="706" spans="1:15" hidden="1" x14ac:dyDescent="0.25">
      <c r="A706" t="s">
        <v>175</v>
      </c>
      <c r="B706" t="s">
        <v>178</v>
      </c>
      <c r="C706" t="s">
        <v>9</v>
      </c>
      <c r="E706" t="s">
        <v>177</v>
      </c>
      <c r="F706">
        <v>0</v>
      </c>
      <c r="G706">
        <f>_xlfn.XLOOKUP(Tabuľka5[[#This Row],[Položka]],cennik[Položka],cennik[Cena mj bez DPH])</f>
        <v>0</v>
      </c>
      <c r="H706">
        <f>Tabuľka5[[#This Row],[množstvo]]*Tabuľka5[[#This Row],[cena MJ bez DPH]]</f>
        <v>0</v>
      </c>
      <c r="J706">
        <f>_xlfn.XLOOKUP(Tabuľka5[[#This Row],[Položka]],cennik[Položka],cennik[Cena mj s DPH])</f>
        <v>0</v>
      </c>
      <c r="K706">
        <f>Tabuľka5[[#This Row],[množstvo]]*Tabuľka5[[#This Row],[cena MJ s DPH]]</f>
        <v>0</v>
      </c>
      <c r="L706">
        <v>648108</v>
      </c>
      <c r="M706" t="s">
        <v>321</v>
      </c>
      <c r="N706" t="s">
        <v>282</v>
      </c>
      <c r="O706" t="s">
        <v>308</v>
      </c>
    </row>
    <row r="707" spans="1:15" hidden="1" x14ac:dyDescent="0.25">
      <c r="A707" t="s">
        <v>175</v>
      </c>
      <c r="B707" t="s">
        <v>179</v>
      </c>
      <c r="C707" t="s">
        <v>9</v>
      </c>
      <c r="E707" t="s">
        <v>177</v>
      </c>
      <c r="F707">
        <v>0</v>
      </c>
      <c r="G707">
        <f>_xlfn.XLOOKUP(Tabuľka5[[#This Row],[Položka]],cennik[Položka],cennik[Cena mj bez DPH])</f>
        <v>0</v>
      </c>
      <c r="H707">
        <f>Tabuľka5[[#This Row],[množstvo]]*Tabuľka5[[#This Row],[cena MJ bez DPH]]</f>
        <v>0</v>
      </c>
      <c r="J707">
        <f>_xlfn.XLOOKUP(Tabuľka5[[#This Row],[Položka]],cennik[Položka],cennik[Cena mj s DPH])</f>
        <v>0</v>
      </c>
      <c r="K707">
        <f>Tabuľka5[[#This Row],[množstvo]]*Tabuľka5[[#This Row],[cena MJ s DPH]]</f>
        <v>0</v>
      </c>
      <c r="L707">
        <v>648108</v>
      </c>
      <c r="M707" t="s">
        <v>321</v>
      </c>
      <c r="N707" t="s">
        <v>282</v>
      </c>
      <c r="O707" t="s">
        <v>308</v>
      </c>
    </row>
    <row r="708" spans="1:15" hidden="1" x14ac:dyDescent="0.25">
      <c r="A708" t="s">
        <v>175</v>
      </c>
      <c r="B708" t="s">
        <v>180</v>
      </c>
      <c r="C708" t="s">
        <v>9</v>
      </c>
      <c r="E708" t="s">
        <v>177</v>
      </c>
      <c r="F708">
        <v>0</v>
      </c>
      <c r="G708">
        <f>_xlfn.XLOOKUP(Tabuľka5[[#This Row],[Položka]],cennik[Položka],cennik[Cena mj bez DPH])</f>
        <v>0</v>
      </c>
      <c r="H708">
        <f>Tabuľka5[[#This Row],[množstvo]]*Tabuľka5[[#This Row],[cena MJ bez DPH]]</f>
        <v>0</v>
      </c>
      <c r="J708">
        <f>_xlfn.XLOOKUP(Tabuľka5[[#This Row],[Položka]],cennik[Položka],cennik[Cena mj s DPH])</f>
        <v>0</v>
      </c>
      <c r="K708">
        <f>Tabuľka5[[#This Row],[množstvo]]*Tabuľka5[[#This Row],[cena MJ s DPH]]</f>
        <v>0</v>
      </c>
      <c r="L708">
        <v>648108</v>
      </c>
      <c r="M708" t="s">
        <v>321</v>
      </c>
      <c r="N708" t="s">
        <v>282</v>
      </c>
      <c r="O708" t="s">
        <v>308</v>
      </c>
    </row>
    <row r="709" spans="1:15" hidden="1" x14ac:dyDescent="0.25">
      <c r="A709" t="s">
        <v>175</v>
      </c>
      <c r="B709" t="s">
        <v>181</v>
      </c>
      <c r="C709" t="s">
        <v>9</v>
      </c>
      <c r="E709" t="s">
        <v>54</v>
      </c>
      <c r="F709">
        <v>80</v>
      </c>
      <c r="G709">
        <f>_xlfn.XLOOKUP(Tabuľka5[[#This Row],[Položka]],cennik[Položka],cennik[Cena mj bez DPH])</f>
        <v>0</v>
      </c>
      <c r="H709">
        <f>Tabuľka5[[#This Row],[množstvo]]*Tabuľka5[[#This Row],[cena MJ bez DPH]]</f>
        <v>0</v>
      </c>
      <c r="J709">
        <f>_xlfn.XLOOKUP(Tabuľka5[[#This Row],[Položka]],cennik[Položka],cennik[Cena mj s DPH])</f>
        <v>0</v>
      </c>
      <c r="K709">
        <f>Tabuľka5[[#This Row],[množstvo]]*Tabuľka5[[#This Row],[cena MJ s DPH]]</f>
        <v>0</v>
      </c>
      <c r="L709">
        <v>648108</v>
      </c>
      <c r="M709" t="s">
        <v>321</v>
      </c>
      <c r="N709" t="s">
        <v>282</v>
      </c>
      <c r="O709" t="s">
        <v>308</v>
      </c>
    </row>
    <row r="710" spans="1:15" hidden="1" x14ac:dyDescent="0.25">
      <c r="A710" t="s">
        <v>175</v>
      </c>
      <c r="B710" t="s">
        <v>182</v>
      </c>
      <c r="C710" t="s">
        <v>9</v>
      </c>
      <c r="E710" t="s">
        <v>54</v>
      </c>
      <c r="F710">
        <v>0</v>
      </c>
      <c r="G710">
        <f>_xlfn.XLOOKUP(Tabuľka5[[#This Row],[Položka]],cennik[Položka],cennik[Cena mj bez DPH])</f>
        <v>0</v>
      </c>
      <c r="H710">
        <f>Tabuľka5[[#This Row],[množstvo]]*Tabuľka5[[#This Row],[cena MJ bez DPH]]</f>
        <v>0</v>
      </c>
      <c r="J710">
        <f>_xlfn.XLOOKUP(Tabuľka5[[#This Row],[Položka]],cennik[Položka],cennik[Cena mj s DPH])</f>
        <v>0</v>
      </c>
      <c r="K710">
        <f>Tabuľka5[[#This Row],[množstvo]]*Tabuľka5[[#This Row],[cena MJ s DPH]]</f>
        <v>0</v>
      </c>
      <c r="L710">
        <v>648108</v>
      </c>
      <c r="M710" t="s">
        <v>321</v>
      </c>
      <c r="N710" t="s">
        <v>282</v>
      </c>
      <c r="O710" t="s">
        <v>308</v>
      </c>
    </row>
    <row r="711" spans="1:15" hidden="1" x14ac:dyDescent="0.25">
      <c r="A711" t="s">
        <v>175</v>
      </c>
      <c r="B711" t="s">
        <v>183</v>
      </c>
      <c r="C711" t="s">
        <v>9</v>
      </c>
      <c r="E711" t="s">
        <v>54</v>
      </c>
      <c r="F711">
        <v>40</v>
      </c>
      <c r="G711">
        <f>_xlfn.XLOOKUP(Tabuľka5[[#This Row],[Položka]],cennik[Položka],cennik[Cena mj bez DPH])</f>
        <v>0</v>
      </c>
      <c r="H711">
        <f>Tabuľka5[[#This Row],[množstvo]]*Tabuľka5[[#This Row],[cena MJ bez DPH]]</f>
        <v>0</v>
      </c>
      <c r="J711">
        <f>_xlfn.XLOOKUP(Tabuľka5[[#This Row],[Položka]],cennik[Položka],cennik[Cena mj s DPH])</f>
        <v>0</v>
      </c>
      <c r="K711">
        <f>Tabuľka5[[#This Row],[množstvo]]*Tabuľka5[[#This Row],[cena MJ s DPH]]</f>
        <v>0</v>
      </c>
      <c r="L711">
        <v>648108</v>
      </c>
      <c r="M711" t="s">
        <v>321</v>
      </c>
      <c r="N711" t="s">
        <v>282</v>
      </c>
      <c r="O711" t="s">
        <v>308</v>
      </c>
    </row>
    <row r="712" spans="1:15" hidden="1" x14ac:dyDescent="0.25">
      <c r="A712" t="s">
        <v>175</v>
      </c>
      <c r="B712" t="s">
        <v>184</v>
      </c>
      <c r="C712" t="s">
        <v>9</v>
      </c>
      <c r="E712" t="s">
        <v>54</v>
      </c>
      <c r="F712">
        <v>50</v>
      </c>
      <c r="G712">
        <f>_xlfn.XLOOKUP(Tabuľka5[[#This Row],[Položka]],cennik[Položka],cennik[Cena mj bez DPH])</f>
        <v>0</v>
      </c>
      <c r="H712">
        <f>Tabuľka5[[#This Row],[množstvo]]*Tabuľka5[[#This Row],[cena MJ bez DPH]]</f>
        <v>0</v>
      </c>
      <c r="J712">
        <f>_xlfn.XLOOKUP(Tabuľka5[[#This Row],[Položka]],cennik[Položka],cennik[Cena mj s DPH])</f>
        <v>0</v>
      </c>
      <c r="K712">
        <f>Tabuľka5[[#This Row],[množstvo]]*Tabuľka5[[#This Row],[cena MJ s DPH]]</f>
        <v>0</v>
      </c>
      <c r="L712">
        <v>648108</v>
      </c>
      <c r="M712" t="s">
        <v>321</v>
      </c>
      <c r="N712" t="s">
        <v>282</v>
      </c>
      <c r="O712" t="s">
        <v>308</v>
      </c>
    </row>
    <row r="713" spans="1:15" hidden="1" x14ac:dyDescent="0.25">
      <c r="A713" t="s">
        <v>175</v>
      </c>
      <c r="B713" t="s">
        <v>185</v>
      </c>
      <c r="C713" t="s">
        <v>9</v>
      </c>
      <c r="E713" t="s">
        <v>54</v>
      </c>
      <c r="F713">
        <v>30</v>
      </c>
      <c r="G713">
        <f>_xlfn.XLOOKUP(Tabuľka5[[#This Row],[Položka]],cennik[Položka],cennik[Cena mj bez DPH])</f>
        <v>0</v>
      </c>
      <c r="H713">
        <f>Tabuľka5[[#This Row],[množstvo]]*Tabuľka5[[#This Row],[cena MJ bez DPH]]</f>
        <v>0</v>
      </c>
      <c r="J713">
        <f>_xlfn.XLOOKUP(Tabuľka5[[#This Row],[Položka]],cennik[Položka],cennik[Cena mj s DPH])</f>
        <v>0</v>
      </c>
      <c r="K713">
        <f>Tabuľka5[[#This Row],[množstvo]]*Tabuľka5[[#This Row],[cena MJ s DPH]]</f>
        <v>0</v>
      </c>
      <c r="L713">
        <v>648108</v>
      </c>
      <c r="M713" t="s">
        <v>321</v>
      </c>
      <c r="N713" t="s">
        <v>282</v>
      </c>
      <c r="O713" t="s">
        <v>308</v>
      </c>
    </row>
    <row r="714" spans="1:15" hidden="1" x14ac:dyDescent="0.25">
      <c r="A714" t="s">
        <v>175</v>
      </c>
      <c r="B714" t="s">
        <v>186</v>
      </c>
      <c r="C714" t="s">
        <v>9</v>
      </c>
      <c r="E714" t="s">
        <v>54</v>
      </c>
      <c r="F714">
        <v>30</v>
      </c>
      <c r="G714">
        <f>_xlfn.XLOOKUP(Tabuľka5[[#This Row],[Položka]],cennik[Položka],cennik[Cena mj bez DPH])</f>
        <v>0</v>
      </c>
      <c r="H714">
        <f>Tabuľka5[[#This Row],[množstvo]]*Tabuľka5[[#This Row],[cena MJ bez DPH]]</f>
        <v>0</v>
      </c>
      <c r="J714">
        <f>_xlfn.XLOOKUP(Tabuľka5[[#This Row],[Položka]],cennik[Položka],cennik[Cena mj s DPH])</f>
        <v>0</v>
      </c>
      <c r="K714">
        <f>Tabuľka5[[#This Row],[množstvo]]*Tabuľka5[[#This Row],[cena MJ s DPH]]</f>
        <v>0</v>
      </c>
      <c r="L714">
        <v>648108</v>
      </c>
      <c r="M714" t="s">
        <v>321</v>
      </c>
      <c r="N714" t="s">
        <v>282</v>
      </c>
      <c r="O714" t="s">
        <v>308</v>
      </c>
    </row>
    <row r="715" spans="1:15" hidden="1" x14ac:dyDescent="0.25">
      <c r="A715" t="s">
        <v>175</v>
      </c>
      <c r="B715" t="s">
        <v>187</v>
      </c>
      <c r="C715" t="s">
        <v>9</v>
      </c>
      <c r="E715" t="s">
        <v>54</v>
      </c>
      <c r="F715">
        <v>0</v>
      </c>
      <c r="G715">
        <f>_xlfn.XLOOKUP(Tabuľka5[[#This Row],[Položka]],cennik[Položka],cennik[Cena mj bez DPH])</f>
        <v>0</v>
      </c>
      <c r="H715">
        <f>Tabuľka5[[#This Row],[množstvo]]*Tabuľka5[[#This Row],[cena MJ bez DPH]]</f>
        <v>0</v>
      </c>
      <c r="J715">
        <f>_xlfn.XLOOKUP(Tabuľka5[[#This Row],[Položka]],cennik[Položka],cennik[Cena mj s DPH])</f>
        <v>0</v>
      </c>
      <c r="K715">
        <f>Tabuľka5[[#This Row],[množstvo]]*Tabuľka5[[#This Row],[cena MJ s DPH]]</f>
        <v>0</v>
      </c>
      <c r="L715">
        <v>648108</v>
      </c>
      <c r="M715" t="s">
        <v>321</v>
      </c>
      <c r="N715" t="s">
        <v>282</v>
      </c>
      <c r="O715" t="s">
        <v>308</v>
      </c>
    </row>
    <row r="716" spans="1:15" hidden="1" x14ac:dyDescent="0.25">
      <c r="A716" t="s">
        <v>175</v>
      </c>
      <c r="B716" t="s">
        <v>188</v>
      </c>
      <c r="C716" t="s">
        <v>9</v>
      </c>
      <c r="E716" t="s">
        <v>54</v>
      </c>
      <c r="F716">
        <v>30</v>
      </c>
      <c r="G716">
        <f>_xlfn.XLOOKUP(Tabuľka5[[#This Row],[Položka]],cennik[Položka],cennik[Cena mj bez DPH])</f>
        <v>0</v>
      </c>
      <c r="H716">
        <f>Tabuľka5[[#This Row],[množstvo]]*Tabuľka5[[#This Row],[cena MJ bez DPH]]</f>
        <v>0</v>
      </c>
      <c r="J716">
        <f>_xlfn.XLOOKUP(Tabuľka5[[#This Row],[Položka]],cennik[Položka],cennik[Cena mj s DPH])</f>
        <v>0</v>
      </c>
      <c r="K716">
        <f>Tabuľka5[[#This Row],[množstvo]]*Tabuľka5[[#This Row],[cena MJ s DPH]]</f>
        <v>0</v>
      </c>
      <c r="L716">
        <v>648108</v>
      </c>
      <c r="M716" t="s">
        <v>321</v>
      </c>
      <c r="N716" t="s">
        <v>282</v>
      </c>
      <c r="O716" t="s">
        <v>308</v>
      </c>
    </row>
    <row r="717" spans="1:15" hidden="1" x14ac:dyDescent="0.25">
      <c r="A717" t="s">
        <v>175</v>
      </c>
      <c r="B717" t="s">
        <v>189</v>
      </c>
      <c r="C717" t="s">
        <v>9</v>
      </c>
      <c r="E717" t="s">
        <v>54</v>
      </c>
      <c r="F717">
        <v>30</v>
      </c>
      <c r="G717">
        <f>_xlfn.XLOOKUP(Tabuľka5[[#This Row],[Položka]],cennik[Položka],cennik[Cena mj bez DPH])</f>
        <v>0</v>
      </c>
      <c r="H717">
        <f>Tabuľka5[[#This Row],[množstvo]]*Tabuľka5[[#This Row],[cena MJ bez DPH]]</f>
        <v>0</v>
      </c>
      <c r="J717">
        <f>_xlfn.XLOOKUP(Tabuľka5[[#This Row],[Položka]],cennik[Položka],cennik[Cena mj s DPH])</f>
        <v>0</v>
      </c>
      <c r="K717">
        <f>Tabuľka5[[#This Row],[množstvo]]*Tabuľka5[[#This Row],[cena MJ s DPH]]</f>
        <v>0</v>
      </c>
      <c r="L717">
        <v>648108</v>
      </c>
      <c r="M717" t="s">
        <v>321</v>
      </c>
      <c r="N717" t="s">
        <v>282</v>
      </c>
      <c r="O717" t="s">
        <v>308</v>
      </c>
    </row>
    <row r="718" spans="1:15" hidden="1" x14ac:dyDescent="0.25">
      <c r="A718" t="s">
        <v>175</v>
      </c>
      <c r="B718" t="s">
        <v>190</v>
      </c>
      <c r="C718" t="s">
        <v>9</v>
      </c>
      <c r="E718" t="s">
        <v>54</v>
      </c>
      <c r="F718">
        <v>0</v>
      </c>
      <c r="G718">
        <f>_xlfn.XLOOKUP(Tabuľka5[[#This Row],[Položka]],cennik[Položka],cennik[Cena mj bez DPH])</f>
        <v>0</v>
      </c>
      <c r="H718">
        <f>Tabuľka5[[#This Row],[množstvo]]*Tabuľka5[[#This Row],[cena MJ bez DPH]]</f>
        <v>0</v>
      </c>
      <c r="J718">
        <f>_xlfn.XLOOKUP(Tabuľka5[[#This Row],[Položka]],cennik[Položka],cennik[Cena mj s DPH])</f>
        <v>0</v>
      </c>
      <c r="K718">
        <f>Tabuľka5[[#This Row],[množstvo]]*Tabuľka5[[#This Row],[cena MJ s DPH]]</f>
        <v>0</v>
      </c>
      <c r="L718">
        <v>648108</v>
      </c>
      <c r="M718" t="s">
        <v>321</v>
      </c>
      <c r="N718" t="s">
        <v>282</v>
      </c>
      <c r="O718" t="s">
        <v>308</v>
      </c>
    </row>
    <row r="719" spans="1:15" hidden="1" x14ac:dyDescent="0.25">
      <c r="A719" t="s">
        <v>175</v>
      </c>
      <c r="B719" t="s">
        <v>191</v>
      </c>
      <c r="C719" t="s">
        <v>9</v>
      </c>
      <c r="E719" t="s">
        <v>54</v>
      </c>
      <c r="F719">
        <v>0</v>
      </c>
      <c r="G719">
        <f>_xlfn.XLOOKUP(Tabuľka5[[#This Row],[Položka]],cennik[Položka],cennik[Cena mj bez DPH])</f>
        <v>0</v>
      </c>
      <c r="H719">
        <f>Tabuľka5[[#This Row],[množstvo]]*Tabuľka5[[#This Row],[cena MJ bez DPH]]</f>
        <v>0</v>
      </c>
      <c r="J719">
        <f>_xlfn.XLOOKUP(Tabuľka5[[#This Row],[Položka]],cennik[Položka],cennik[Cena mj s DPH])</f>
        <v>0</v>
      </c>
      <c r="K719">
        <f>Tabuľka5[[#This Row],[množstvo]]*Tabuľka5[[#This Row],[cena MJ s DPH]]</f>
        <v>0</v>
      </c>
      <c r="L719">
        <v>648108</v>
      </c>
      <c r="M719" t="s">
        <v>321</v>
      </c>
      <c r="N719" t="s">
        <v>282</v>
      </c>
      <c r="O719" t="s">
        <v>308</v>
      </c>
    </row>
    <row r="720" spans="1:15" hidden="1" x14ac:dyDescent="0.25">
      <c r="A720" t="s">
        <v>175</v>
      </c>
      <c r="B720" t="s">
        <v>192</v>
      </c>
      <c r="C720" t="s">
        <v>9</v>
      </c>
      <c r="E720" t="s">
        <v>54</v>
      </c>
      <c r="F720">
        <v>30</v>
      </c>
      <c r="G720">
        <f>_xlfn.XLOOKUP(Tabuľka5[[#This Row],[Položka]],cennik[Položka],cennik[Cena mj bez DPH])</f>
        <v>0</v>
      </c>
      <c r="H720">
        <f>Tabuľka5[[#This Row],[množstvo]]*Tabuľka5[[#This Row],[cena MJ bez DPH]]</f>
        <v>0</v>
      </c>
      <c r="J720">
        <f>_xlfn.XLOOKUP(Tabuľka5[[#This Row],[Položka]],cennik[Položka],cennik[Cena mj s DPH])</f>
        <v>0</v>
      </c>
      <c r="K720">
        <f>Tabuľka5[[#This Row],[množstvo]]*Tabuľka5[[#This Row],[cena MJ s DPH]]</f>
        <v>0</v>
      </c>
      <c r="L720">
        <v>648108</v>
      </c>
      <c r="M720" t="s">
        <v>321</v>
      </c>
      <c r="N720" t="s">
        <v>282</v>
      </c>
      <c r="O720" t="s">
        <v>308</v>
      </c>
    </row>
    <row r="721" spans="1:15" hidden="1" x14ac:dyDescent="0.25">
      <c r="A721" t="s">
        <v>175</v>
      </c>
      <c r="B721" t="s">
        <v>193</v>
      </c>
      <c r="C721" t="s">
        <v>9</v>
      </c>
      <c r="E721" t="s">
        <v>51</v>
      </c>
      <c r="F721">
        <v>40</v>
      </c>
      <c r="G721">
        <f>_xlfn.XLOOKUP(Tabuľka5[[#This Row],[Položka]],cennik[Položka],cennik[Cena mj bez DPH])</f>
        <v>0</v>
      </c>
      <c r="H721">
        <f>Tabuľka5[[#This Row],[množstvo]]*Tabuľka5[[#This Row],[cena MJ bez DPH]]</f>
        <v>0</v>
      </c>
      <c r="J721">
        <f>_xlfn.XLOOKUP(Tabuľka5[[#This Row],[Položka]],cennik[Položka],cennik[Cena mj s DPH])</f>
        <v>0</v>
      </c>
      <c r="K721">
        <f>Tabuľka5[[#This Row],[množstvo]]*Tabuľka5[[#This Row],[cena MJ s DPH]]</f>
        <v>0</v>
      </c>
      <c r="L721">
        <v>648108</v>
      </c>
      <c r="M721" t="s">
        <v>321</v>
      </c>
      <c r="N721" t="s">
        <v>282</v>
      </c>
      <c r="O721" t="s">
        <v>308</v>
      </c>
    </row>
    <row r="722" spans="1:15" hidden="1" x14ac:dyDescent="0.25">
      <c r="A722" t="s">
        <v>175</v>
      </c>
      <c r="B722" t="s">
        <v>194</v>
      </c>
      <c r="C722" t="s">
        <v>9</v>
      </c>
      <c r="E722" t="s">
        <v>177</v>
      </c>
      <c r="F722">
        <v>0</v>
      </c>
      <c r="G722">
        <f>_xlfn.XLOOKUP(Tabuľka5[[#This Row],[Položka]],cennik[Položka],cennik[Cena mj bez DPH])</f>
        <v>0</v>
      </c>
      <c r="H722">
        <f>Tabuľka5[[#This Row],[množstvo]]*Tabuľka5[[#This Row],[cena MJ bez DPH]]</f>
        <v>0</v>
      </c>
      <c r="J722">
        <f>_xlfn.XLOOKUP(Tabuľka5[[#This Row],[Položka]],cennik[Položka],cennik[Cena mj s DPH])</f>
        <v>0</v>
      </c>
      <c r="K722">
        <f>Tabuľka5[[#This Row],[množstvo]]*Tabuľka5[[#This Row],[cena MJ s DPH]]</f>
        <v>0</v>
      </c>
      <c r="L722">
        <v>648108</v>
      </c>
      <c r="M722" t="s">
        <v>321</v>
      </c>
      <c r="N722" t="s">
        <v>282</v>
      </c>
      <c r="O722" t="s">
        <v>308</v>
      </c>
    </row>
    <row r="723" spans="1:15" hidden="1" x14ac:dyDescent="0.25">
      <c r="A723" t="s">
        <v>175</v>
      </c>
      <c r="B723" t="s">
        <v>195</v>
      </c>
      <c r="C723" t="s">
        <v>9</v>
      </c>
      <c r="E723" t="s">
        <v>177</v>
      </c>
      <c r="F723">
        <v>0</v>
      </c>
      <c r="G723">
        <f>_xlfn.XLOOKUP(Tabuľka5[[#This Row],[Položka]],cennik[Položka],cennik[Cena mj bez DPH])</f>
        <v>0</v>
      </c>
      <c r="H723">
        <f>Tabuľka5[[#This Row],[množstvo]]*Tabuľka5[[#This Row],[cena MJ bez DPH]]</f>
        <v>0</v>
      </c>
      <c r="J723">
        <f>_xlfn.XLOOKUP(Tabuľka5[[#This Row],[Položka]],cennik[Položka],cennik[Cena mj s DPH])</f>
        <v>0</v>
      </c>
      <c r="K723">
        <f>Tabuľka5[[#This Row],[množstvo]]*Tabuľka5[[#This Row],[cena MJ s DPH]]</f>
        <v>0</v>
      </c>
      <c r="L723">
        <v>648108</v>
      </c>
      <c r="M723" t="s">
        <v>321</v>
      </c>
      <c r="N723" t="s">
        <v>282</v>
      </c>
      <c r="O723" t="s">
        <v>308</v>
      </c>
    </row>
    <row r="724" spans="1:15" hidden="1" x14ac:dyDescent="0.25">
      <c r="A724" t="s">
        <v>175</v>
      </c>
      <c r="B724" t="s">
        <v>196</v>
      </c>
      <c r="C724" t="s">
        <v>9</v>
      </c>
      <c r="E724" t="s">
        <v>177</v>
      </c>
      <c r="F724">
        <v>0</v>
      </c>
      <c r="G724">
        <f>_xlfn.XLOOKUP(Tabuľka5[[#This Row],[Položka]],cennik[Položka],cennik[Cena mj bez DPH])</f>
        <v>0</v>
      </c>
      <c r="H724">
        <f>Tabuľka5[[#This Row],[množstvo]]*Tabuľka5[[#This Row],[cena MJ bez DPH]]</f>
        <v>0</v>
      </c>
      <c r="J724">
        <f>_xlfn.XLOOKUP(Tabuľka5[[#This Row],[Položka]],cennik[Položka],cennik[Cena mj s DPH])</f>
        <v>0</v>
      </c>
      <c r="K724">
        <f>Tabuľka5[[#This Row],[množstvo]]*Tabuľka5[[#This Row],[cena MJ s DPH]]</f>
        <v>0</v>
      </c>
      <c r="L724">
        <v>648108</v>
      </c>
      <c r="M724" t="s">
        <v>321</v>
      </c>
      <c r="N724" t="s">
        <v>282</v>
      </c>
      <c r="O724" t="s">
        <v>308</v>
      </c>
    </row>
    <row r="725" spans="1:15" hidden="1" x14ac:dyDescent="0.25">
      <c r="A725" t="s">
        <v>175</v>
      </c>
      <c r="B725" t="s">
        <v>197</v>
      </c>
      <c r="C725" t="s">
        <v>9</v>
      </c>
      <c r="E725" t="s">
        <v>177</v>
      </c>
      <c r="F725">
        <v>0</v>
      </c>
      <c r="G725">
        <f>_xlfn.XLOOKUP(Tabuľka5[[#This Row],[Položka]],cennik[Položka],cennik[Cena mj bez DPH])</f>
        <v>0</v>
      </c>
      <c r="H725">
        <f>Tabuľka5[[#This Row],[množstvo]]*Tabuľka5[[#This Row],[cena MJ bez DPH]]</f>
        <v>0</v>
      </c>
      <c r="J725">
        <f>_xlfn.XLOOKUP(Tabuľka5[[#This Row],[Položka]],cennik[Položka],cennik[Cena mj s DPH])</f>
        <v>0</v>
      </c>
      <c r="K725">
        <f>Tabuľka5[[#This Row],[množstvo]]*Tabuľka5[[#This Row],[cena MJ s DPH]]</f>
        <v>0</v>
      </c>
      <c r="L725">
        <v>648108</v>
      </c>
      <c r="M725" t="s">
        <v>321</v>
      </c>
      <c r="N725" t="s">
        <v>282</v>
      </c>
      <c r="O725" t="s">
        <v>308</v>
      </c>
    </row>
    <row r="726" spans="1:15" hidden="1" x14ac:dyDescent="0.25">
      <c r="A726" t="s">
        <v>175</v>
      </c>
      <c r="B726" t="s">
        <v>198</v>
      </c>
      <c r="C726" t="s">
        <v>9</v>
      </c>
      <c r="E726" t="s">
        <v>54</v>
      </c>
      <c r="F726">
        <v>30</v>
      </c>
      <c r="G726">
        <f>_xlfn.XLOOKUP(Tabuľka5[[#This Row],[Položka]],cennik[Položka],cennik[Cena mj bez DPH])</f>
        <v>0</v>
      </c>
      <c r="H726">
        <f>Tabuľka5[[#This Row],[množstvo]]*Tabuľka5[[#This Row],[cena MJ bez DPH]]</f>
        <v>0</v>
      </c>
      <c r="J726">
        <f>_xlfn.XLOOKUP(Tabuľka5[[#This Row],[Položka]],cennik[Položka],cennik[Cena mj s DPH])</f>
        <v>0</v>
      </c>
      <c r="K726">
        <f>Tabuľka5[[#This Row],[množstvo]]*Tabuľka5[[#This Row],[cena MJ s DPH]]</f>
        <v>0</v>
      </c>
      <c r="L726">
        <v>648108</v>
      </c>
      <c r="M726" t="s">
        <v>321</v>
      </c>
      <c r="N726" t="s">
        <v>282</v>
      </c>
      <c r="O726" t="s">
        <v>308</v>
      </c>
    </row>
    <row r="727" spans="1:15" hidden="1" x14ac:dyDescent="0.25">
      <c r="A727" t="s">
        <v>175</v>
      </c>
      <c r="B727" t="s">
        <v>199</v>
      </c>
      <c r="C727" t="s">
        <v>9</v>
      </c>
      <c r="E727" t="s">
        <v>177</v>
      </c>
      <c r="F727">
        <v>0</v>
      </c>
      <c r="G727">
        <f>_xlfn.XLOOKUP(Tabuľka5[[#This Row],[Položka]],cennik[Položka],cennik[Cena mj bez DPH])</f>
        <v>0</v>
      </c>
      <c r="H727">
        <f>Tabuľka5[[#This Row],[množstvo]]*Tabuľka5[[#This Row],[cena MJ bez DPH]]</f>
        <v>0</v>
      </c>
      <c r="J727">
        <f>_xlfn.XLOOKUP(Tabuľka5[[#This Row],[Položka]],cennik[Položka],cennik[Cena mj s DPH])</f>
        <v>0</v>
      </c>
      <c r="K727">
        <f>Tabuľka5[[#This Row],[množstvo]]*Tabuľka5[[#This Row],[cena MJ s DPH]]</f>
        <v>0</v>
      </c>
      <c r="L727">
        <v>648108</v>
      </c>
      <c r="M727" t="s">
        <v>321</v>
      </c>
      <c r="N727" t="s">
        <v>282</v>
      </c>
      <c r="O727" t="s">
        <v>308</v>
      </c>
    </row>
    <row r="728" spans="1:15" hidden="1" x14ac:dyDescent="0.25">
      <c r="A728" t="s">
        <v>175</v>
      </c>
      <c r="B728" t="s">
        <v>200</v>
      </c>
      <c r="C728" t="s">
        <v>9</v>
      </c>
      <c r="E728" t="s">
        <v>177</v>
      </c>
      <c r="F728">
        <v>0</v>
      </c>
      <c r="G728">
        <f>_xlfn.XLOOKUP(Tabuľka5[[#This Row],[Položka]],cennik[Položka],cennik[Cena mj bez DPH])</f>
        <v>0</v>
      </c>
      <c r="H728">
        <f>Tabuľka5[[#This Row],[množstvo]]*Tabuľka5[[#This Row],[cena MJ bez DPH]]</f>
        <v>0</v>
      </c>
      <c r="J728">
        <f>_xlfn.XLOOKUP(Tabuľka5[[#This Row],[Položka]],cennik[Položka],cennik[Cena mj s DPH])</f>
        <v>0</v>
      </c>
      <c r="K728">
        <f>Tabuľka5[[#This Row],[množstvo]]*Tabuľka5[[#This Row],[cena MJ s DPH]]</f>
        <v>0</v>
      </c>
      <c r="L728">
        <v>648108</v>
      </c>
      <c r="M728" t="s">
        <v>321</v>
      </c>
      <c r="N728" t="s">
        <v>282</v>
      </c>
      <c r="O728" t="s">
        <v>308</v>
      </c>
    </row>
    <row r="729" spans="1:15" hidden="1" x14ac:dyDescent="0.25">
      <c r="A729" t="s">
        <v>175</v>
      </c>
      <c r="B729" t="s">
        <v>201</v>
      </c>
      <c r="C729" t="s">
        <v>9</v>
      </c>
      <c r="E729" t="s">
        <v>177</v>
      </c>
      <c r="F729">
        <v>0</v>
      </c>
      <c r="G729">
        <f>_xlfn.XLOOKUP(Tabuľka5[[#This Row],[Položka]],cennik[Položka],cennik[Cena mj bez DPH])</f>
        <v>0</v>
      </c>
      <c r="H729">
        <f>Tabuľka5[[#This Row],[množstvo]]*Tabuľka5[[#This Row],[cena MJ bez DPH]]</f>
        <v>0</v>
      </c>
      <c r="J729">
        <f>_xlfn.XLOOKUP(Tabuľka5[[#This Row],[Položka]],cennik[Položka],cennik[Cena mj s DPH])</f>
        <v>0</v>
      </c>
      <c r="K729">
        <f>Tabuľka5[[#This Row],[množstvo]]*Tabuľka5[[#This Row],[cena MJ s DPH]]</f>
        <v>0</v>
      </c>
      <c r="L729">
        <v>648108</v>
      </c>
      <c r="M729" t="s">
        <v>321</v>
      </c>
      <c r="N729" t="s">
        <v>282</v>
      </c>
      <c r="O729" t="s">
        <v>308</v>
      </c>
    </row>
    <row r="730" spans="1:15" hidden="1" x14ac:dyDescent="0.25">
      <c r="A730" t="s">
        <v>175</v>
      </c>
      <c r="B730" t="s">
        <v>202</v>
      </c>
      <c r="C730" t="s">
        <v>9</v>
      </c>
      <c r="E730" t="s">
        <v>54</v>
      </c>
      <c r="F730">
        <v>0</v>
      </c>
      <c r="G730">
        <f>_xlfn.XLOOKUP(Tabuľka5[[#This Row],[Položka]],cennik[Položka],cennik[Cena mj bez DPH])</f>
        <v>0</v>
      </c>
      <c r="H730">
        <f>Tabuľka5[[#This Row],[množstvo]]*Tabuľka5[[#This Row],[cena MJ bez DPH]]</f>
        <v>0</v>
      </c>
      <c r="J730">
        <f>_xlfn.XLOOKUP(Tabuľka5[[#This Row],[Položka]],cennik[Položka],cennik[Cena mj s DPH])</f>
        <v>0</v>
      </c>
      <c r="K730">
        <f>Tabuľka5[[#This Row],[množstvo]]*Tabuľka5[[#This Row],[cena MJ s DPH]]</f>
        <v>0</v>
      </c>
      <c r="L730">
        <v>648108</v>
      </c>
      <c r="M730" t="s">
        <v>321</v>
      </c>
      <c r="N730" t="s">
        <v>282</v>
      </c>
      <c r="O730" t="s">
        <v>308</v>
      </c>
    </row>
    <row r="731" spans="1:15" hidden="1" x14ac:dyDescent="0.25">
      <c r="A731" t="s">
        <v>175</v>
      </c>
      <c r="B731" t="s">
        <v>203</v>
      </c>
      <c r="C731" t="s">
        <v>9</v>
      </c>
      <c r="E731" t="s">
        <v>177</v>
      </c>
      <c r="F731">
        <v>0</v>
      </c>
      <c r="G731">
        <f>_xlfn.XLOOKUP(Tabuľka5[[#This Row],[Položka]],cennik[Položka],cennik[Cena mj bez DPH])</f>
        <v>0</v>
      </c>
      <c r="H731">
        <f>Tabuľka5[[#This Row],[množstvo]]*Tabuľka5[[#This Row],[cena MJ bez DPH]]</f>
        <v>0</v>
      </c>
      <c r="J731">
        <f>_xlfn.XLOOKUP(Tabuľka5[[#This Row],[Položka]],cennik[Položka],cennik[Cena mj s DPH])</f>
        <v>0</v>
      </c>
      <c r="K731">
        <f>Tabuľka5[[#This Row],[množstvo]]*Tabuľka5[[#This Row],[cena MJ s DPH]]</f>
        <v>0</v>
      </c>
      <c r="L731">
        <v>648108</v>
      </c>
      <c r="M731" t="s">
        <v>321</v>
      </c>
      <c r="N731" t="s">
        <v>282</v>
      </c>
      <c r="O731" t="s">
        <v>308</v>
      </c>
    </row>
    <row r="732" spans="1:15" hidden="1" x14ac:dyDescent="0.25">
      <c r="A732" t="s">
        <v>175</v>
      </c>
      <c r="B732" t="s">
        <v>204</v>
      </c>
      <c r="C732" t="s">
        <v>9</v>
      </c>
      <c r="E732" t="s">
        <v>54</v>
      </c>
      <c r="F732">
        <v>0</v>
      </c>
      <c r="G732">
        <f>_xlfn.XLOOKUP(Tabuľka5[[#This Row],[Položka]],cennik[Položka],cennik[Cena mj bez DPH])</f>
        <v>0</v>
      </c>
      <c r="H732">
        <f>Tabuľka5[[#This Row],[množstvo]]*Tabuľka5[[#This Row],[cena MJ bez DPH]]</f>
        <v>0</v>
      </c>
      <c r="J732">
        <f>_xlfn.XLOOKUP(Tabuľka5[[#This Row],[Položka]],cennik[Položka],cennik[Cena mj s DPH])</f>
        <v>0</v>
      </c>
      <c r="K732">
        <f>Tabuľka5[[#This Row],[množstvo]]*Tabuľka5[[#This Row],[cena MJ s DPH]]</f>
        <v>0</v>
      </c>
      <c r="L732">
        <v>648108</v>
      </c>
      <c r="M732" t="s">
        <v>321</v>
      </c>
      <c r="N732" t="s">
        <v>282</v>
      </c>
      <c r="O732" t="s">
        <v>308</v>
      </c>
    </row>
    <row r="733" spans="1:15" hidden="1" x14ac:dyDescent="0.25">
      <c r="A733" t="s">
        <v>175</v>
      </c>
      <c r="B733" t="s">
        <v>205</v>
      </c>
      <c r="C733" t="s">
        <v>9</v>
      </c>
      <c r="E733" t="s">
        <v>54</v>
      </c>
      <c r="F733">
        <v>0</v>
      </c>
      <c r="G733">
        <f>_xlfn.XLOOKUP(Tabuľka5[[#This Row],[Položka]],cennik[Položka],cennik[Cena mj bez DPH])</f>
        <v>0</v>
      </c>
      <c r="H733">
        <f>Tabuľka5[[#This Row],[množstvo]]*Tabuľka5[[#This Row],[cena MJ bez DPH]]</f>
        <v>0</v>
      </c>
      <c r="J733">
        <f>_xlfn.XLOOKUP(Tabuľka5[[#This Row],[Položka]],cennik[Položka],cennik[Cena mj s DPH])</f>
        <v>0</v>
      </c>
      <c r="K733">
        <f>Tabuľka5[[#This Row],[množstvo]]*Tabuľka5[[#This Row],[cena MJ s DPH]]</f>
        <v>0</v>
      </c>
      <c r="L733">
        <v>648108</v>
      </c>
      <c r="M733" t="s">
        <v>321</v>
      </c>
      <c r="N733" t="s">
        <v>282</v>
      </c>
      <c r="O733" t="s">
        <v>308</v>
      </c>
    </row>
    <row r="734" spans="1:15" hidden="1" x14ac:dyDescent="0.25">
      <c r="A734" t="s">
        <v>175</v>
      </c>
      <c r="B734" t="s">
        <v>206</v>
      </c>
      <c r="C734" t="s">
        <v>9</v>
      </c>
      <c r="E734" t="s">
        <v>51</v>
      </c>
      <c r="F734">
        <v>60</v>
      </c>
      <c r="G734">
        <f>_xlfn.XLOOKUP(Tabuľka5[[#This Row],[Položka]],cennik[Položka],cennik[Cena mj bez DPH])</f>
        <v>0</v>
      </c>
      <c r="H734">
        <f>Tabuľka5[[#This Row],[množstvo]]*Tabuľka5[[#This Row],[cena MJ bez DPH]]</f>
        <v>0</v>
      </c>
      <c r="J734">
        <f>_xlfn.XLOOKUP(Tabuľka5[[#This Row],[Položka]],cennik[Položka],cennik[Cena mj s DPH])</f>
        <v>0</v>
      </c>
      <c r="K734">
        <f>Tabuľka5[[#This Row],[množstvo]]*Tabuľka5[[#This Row],[cena MJ s DPH]]</f>
        <v>0</v>
      </c>
      <c r="L734">
        <v>648108</v>
      </c>
      <c r="M734" t="s">
        <v>321</v>
      </c>
      <c r="N734" t="s">
        <v>282</v>
      </c>
      <c r="O734" t="s">
        <v>308</v>
      </c>
    </row>
    <row r="735" spans="1:15" hidden="1" x14ac:dyDescent="0.25">
      <c r="A735" t="s">
        <v>175</v>
      </c>
      <c r="B735" t="s">
        <v>207</v>
      </c>
      <c r="C735" t="s">
        <v>9</v>
      </c>
      <c r="E735" t="s">
        <v>177</v>
      </c>
      <c r="F735">
        <v>0</v>
      </c>
      <c r="G735">
        <f>_xlfn.XLOOKUP(Tabuľka5[[#This Row],[Položka]],cennik[Položka],cennik[Cena mj bez DPH])</f>
        <v>0</v>
      </c>
      <c r="H735">
        <f>Tabuľka5[[#This Row],[množstvo]]*Tabuľka5[[#This Row],[cena MJ bez DPH]]</f>
        <v>0</v>
      </c>
      <c r="J735">
        <f>_xlfn.XLOOKUP(Tabuľka5[[#This Row],[Položka]],cennik[Položka],cennik[Cena mj s DPH])</f>
        <v>0</v>
      </c>
      <c r="K735">
        <f>Tabuľka5[[#This Row],[množstvo]]*Tabuľka5[[#This Row],[cena MJ s DPH]]</f>
        <v>0</v>
      </c>
      <c r="L735">
        <v>648108</v>
      </c>
      <c r="M735" t="s">
        <v>321</v>
      </c>
      <c r="N735" t="s">
        <v>282</v>
      </c>
      <c r="O735" t="s">
        <v>308</v>
      </c>
    </row>
    <row r="736" spans="1:15" hidden="1" x14ac:dyDescent="0.25">
      <c r="A736" t="s">
        <v>175</v>
      </c>
      <c r="B736" t="s">
        <v>208</v>
      </c>
      <c r="C736" t="s">
        <v>9</v>
      </c>
      <c r="E736" t="s">
        <v>54</v>
      </c>
      <c r="F736">
        <v>30</v>
      </c>
      <c r="G736">
        <f>_xlfn.XLOOKUP(Tabuľka5[[#This Row],[Položka]],cennik[Položka],cennik[Cena mj bez DPH])</f>
        <v>0</v>
      </c>
      <c r="H736">
        <f>Tabuľka5[[#This Row],[množstvo]]*Tabuľka5[[#This Row],[cena MJ bez DPH]]</f>
        <v>0</v>
      </c>
      <c r="J736">
        <f>_xlfn.XLOOKUP(Tabuľka5[[#This Row],[Položka]],cennik[Položka],cennik[Cena mj s DPH])</f>
        <v>0</v>
      </c>
      <c r="K736">
        <f>Tabuľka5[[#This Row],[množstvo]]*Tabuľka5[[#This Row],[cena MJ s DPH]]</f>
        <v>0</v>
      </c>
      <c r="L736">
        <v>648108</v>
      </c>
      <c r="M736" t="s">
        <v>321</v>
      </c>
      <c r="N736" t="s">
        <v>282</v>
      </c>
      <c r="O736" t="s">
        <v>308</v>
      </c>
    </row>
    <row r="737" spans="1:15" hidden="1" x14ac:dyDescent="0.25">
      <c r="A737" t="s">
        <v>175</v>
      </c>
      <c r="B737" t="s">
        <v>209</v>
      </c>
      <c r="C737" t="s">
        <v>9</v>
      </c>
      <c r="E737" t="s">
        <v>54</v>
      </c>
      <c r="F737">
        <v>100</v>
      </c>
      <c r="G737">
        <f>_xlfn.XLOOKUP(Tabuľka5[[#This Row],[Položka]],cennik[Položka],cennik[Cena mj bez DPH])</f>
        <v>0</v>
      </c>
      <c r="H737">
        <f>Tabuľka5[[#This Row],[množstvo]]*Tabuľka5[[#This Row],[cena MJ bez DPH]]</f>
        <v>0</v>
      </c>
      <c r="J737">
        <f>_xlfn.XLOOKUP(Tabuľka5[[#This Row],[Položka]],cennik[Položka],cennik[Cena mj s DPH])</f>
        <v>0</v>
      </c>
      <c r="K737">
        <f>Tabuľka5[[#This Row],[množstvo]]*Tabuľka5[[#This Row],[cena MJ s DPH]]</f>
        <v>0</v>
      </c>
      <c r="L737">
        <v>648108</v>
      </c>
      <c r="M737" t="s">
        <v>321</v>
      </c>
      <c r="N737" t="s">
        <v>282</v>
      </c>
      <c r="O737" t="s">
        <v>308</v>
      </c>
    </row>
    <row r="738" spans="1:15" hidden="1" x14ac:dyDescent="0.25">
      <c r="A738" t="s">
        <v>175</v>
      </c>
      <c r="B738" t="s">
        <v>210</v>
      </c>
      <c r="C738" t="s">
        <v>9</v>
      </c>
      <c r="E738" t="s">
        <v>177</v>
      </c>
      <c r="F738">
        <v>0</v>
      </c>
      <c r="G738">
        <f>_xlfn.XLOOKUP(Tabuľka5[[#This Row],[Položka]],cennik[Položka],cennik[Cena mj bez DPH])</f>
        <v>0</v>
      </c>
      <c r="H738">
        <f>Tabuľka5[[#This Row],[množstvo]]*Tabuľka5[[#This Row],[cena MJ bez DPH]]</f>
        <v>0</v>
      </c>
      <c r="J738">
        <f>_xlfn.XLOOKUP(Tabuľka5[[#This Row],[Položka]],cennik[Položka],cennik[Cena mj s DPH])</f>
        <v>0</v>
      </c>
      <c r="K738">
        <f>Tabuľka5[[#This Row],[množstvo]]*Tabuľka5[[#This Row],[cena MJ s DPH]]</f>
        <v>0</v>
      </c>
      <c r="L738">
        <v>648108</v>
      </c>
      <c r="M738" t="s">
        <v>321</v>
      </c>
      <c r="N738" t="s">
        <v>282</v>
      </c>
      <c r="O738" t="s">
        <v>308</v>
      </c>
    </row>
    <row r="739" spans="1:15" hidden="1" x14ac:dyDescent="0.25">
      <c r="A739" t="s">
        <v>175</v>
      </c>
      <c r="B739" t="s">
        <v>211</v>
      </c>
      <c r="C739" t="s">
        <v>9</v>
      </c>
      <c r="E739" t="s">
        <v>54</v>
      </c>
      <c r="F739">
        <v>30</v>
      </c>
      <c r="G739">
        <f>_xlfn.XLOOKUP(Tabuľka5[[#This Row],[Položka]],cennik[Položka],cennik[Cena mj bez DPH])</f>
        <v>0</v>
      </c>
      <c r="H739">
        <f>Tabuľka5[[#This Row],[množstvo]]*Tabuľka5[[#This Row],[cena MJ bez DPH]]</f>
        <v>0</v>
      </c>
      <c r="J739">
        <f>_xlfn.XLOOKUP(Tabuľka5[[#This Row],[Položka]],cennik[Položka],cennik[Cena mj s DPH])</f>
        <v>0</v>
      </c>
      <c r="K739">
        <f>Tabuľka5[[#This Row],[množstvo]]*Tabuľka5[[#This Row],[cena MJ s DPH]]</f>
        <v>0</v>
      </c>
      <c r="L739">
        <v>648108</v>
      </c>
      <c r="M739" t="s">
        <v>321</v>
      </c>
      <c r="N739" t="s">
        <v>282</v>
      </c>
      <c r="O739" t="s">
        <v>308</v>
      </c>
    </row>
    <row r="740" spans="1:15" hidden="1" x14ac:dyDescent="0.25">
      <c r="A740" t="s">
        <v>175</v>
      </c>
      <c r="B740" t="s">
        <v>212</v>
      </c>
      <c r="C740" t="s">
        <v>9</v>
      </c>
      <c r="E740" t="s">
        <v>54</v>
      </c>
      <c r="F740">
        <v>30</v>
      </c>
      <c r="G740">
        <f>_xlfn.XLOOKUP(Tabuľka5[[#This Row],[Položka]],cennik[Položka],cennik[Cena mj bez DPH])</f>
        <v>0</v>
      </c>
      <c r="H740">
        <f>Tabuľka5[[#This Row],[množstvo]]*Tabuľka5[[#This Row],[cena MJ bez DPH]]</f>
        <v>0</v>
      </c>
      <c r="J740">
        <f>_xlfn.XLOOKUP(Tabuľka5[[#This Row],[Položka]],cennik[Položka],cennik[Cena mj s DPH])</f>
        <v>0</v>
      </c>
      <c r="K740">
        <f>Tabuľka5[[#This Row],[množstvo]]*Tabuľka5[[#This Row],[cena MJ s DPH]]</f>
        <v>0</v>
      </c>
      <c r="L740">
        <v>648108</v>
      </c>
      <c r="M740" t="s">
        <v>321</v>
      </c>
      <c r="N740" t="s">
        <v>282</v>
      </c>
      <c r="O740" t="s">
        <v>308</v>
      </c>
    </row>
    <row r="741" spans="1:15" hidden="1" x14ac:dyDescent="0.25">
      <c r="A741" t="s">
        <v>175</v>
      </c>
      <c r="B741" t="s">
        <v>213</v>
      </c>
      <c r="C741" t="s">
        <v>9</v>
      </c>
      <c r="E741" t="s">
        <v>177</v>
      </c>
      <c r="F741">
        <v>0</v>
      </c>
      <c r="G741">
        <f>_xlfn.XLOOKUP(Tabuľka5[[#This Row],[Položka]],cennik[Položka],cennik[Cena mj bez DPH])</f>
        <v>0</v>
      </c>
      <c r="H741">
        <f>Tabuľka5[[#This Row],[množstvo]]*Tabuľka5[[#This Row],[cena MJ bez DPH]]</f>
        <v>0</v>
      </c>
      <c r="J741">
        <f>_xlfn.XLOOKUP(Tabuľka5[[#This Row],[Položka]],cennik[Položka],cennik[Cena mj s DPH])</f>
        <v>0</v>
      </c>
      <c r="K741">
        <f>Tabuľka5[[#This Row],[množstvo]]*Tabuľka5[[#This Row],[cena MJ s DPH]]</f>
        <v>0</v>
      </c>
      <c r="L741">
        <v>648108</v>
      </c>
      <c r="M741" t="s">
        <v>321</v>
      </c>
      <c r="N741" t="s">
        <v>282</v>
      </c>
      <c r="O741" t="s">
        <v>308</v>
      </c>
    </row>
    <row r="742" spans="1:15" hidden="1" x14ac:dyDescent="0.25">
      <c r="A742" t="s">
        <v>175</v>
      </c>
      <c r="B742" t="s">
        <v>214</v>
      </c>
      <c r="C742" t="s">
        <v>9</v>
      </c>
      <c r="E742" t="s">
        <v>54</v>
      </c>
      <c r="F742">
        <v>20</v>
      </c>
      <c r="G742">
        <f>_xlfn.XLOOKUP(Tabuľka5[[#This Row],[Položka]],cennik[Položka],cennik[Cena mj bez DPH])</f>
        <v>0</v>
      </c>
      <c r="H742">
        <f>Tabuľka5[[#This Row],[množstvo]]*Tabuľka5[[#This Row],[cena MJ bez DPH]]</f>
        <v>0</v>
      </c>
      <c r="J742">
        <f>_xlfn.XLOOKUP(Tabuľka5[[#This Row],[Položka]],cennik[Položka],cennik[Cena mj s DPH])</f>
        <v>0</v>
      </c>
      <c r="K742">
        <f>Tabuľka5[[#This Row],[množstvo]]*Tabuľka5[[#This Row],[cena MJ s DPH]]</f>
        <v>0</v>
      </c>
      <c r="L742">
        <v>648108</v>
      </c>
      <c r="M742" t="s">
        <v>321</v>
      </c>
      <c r="N742" t="s">
        <v>282</v>
      </c>
      <c r="O742" t="s">
        <v>308</v>
      </c>
    </row>
    <row r="743" spans="1:15" hidden="1" x14ac:dyDescent="0.25">
      <c r="A743" t="s">
        <v>175</v>
      </c>
      <c r="B743" t="s">
        <v>215</v>
      </c>
      <c r="C743" t="s">
        <v>9</v>
      </c>
      <c r="E743" t="s">
        <v>51</v>
      </c>
      <c r="F743">
        <v>30</v>
      </c>
      <c r="G743">
        <f>_xlfn.XLOOKUP(Tabuľka5[[#This Row],[Položka]],cennik[Položka],cennik[Cena mj bez DPH])</f>
        <v>0</v>
      </c>
      <c r="H743">
        <f>Tabuľka5[[#This Row],[množstvo]]*Tabuľka5[[#This Row],[cena MJ bez DPH]]</f>
        <v>0</v>
      </c>
      <c r="J743">
        <f>_xlfn.XLOOKUP(Tabuľka5[[#This Row],[Položka]],cennik[Položka],cennik[Cena mj s DPH])</f>
        <v>0</v>
      </c>
      <c r="K743">
        <f>Tabuľka5[[#This Row],[množstvo]]*Tabuľka5[[#This Row],[cena MJ s DPH]]</f>
        <v>0</v>
      </c>
      <c r="L743">
        <v>648108</v>
      </c>
      <c r="M743" t="s">
        <v>321</v>
      </c>
      <c r="N743" t="s">
        <v>282</v>
      </c>
      <c r="O743" t="s">
        <v>308</v>
      </c>
    </row>
    <row r="744" spans="1:15" hidden="1" x14ac:dyDescent="0.25">
      <c r="A744" t="s">
        <v>175</v>
      </c>
      <c r="B744" t="s">
        <v>216</v>
      </c>
      <c r="C744" t="s">
        <v>9</v>
      </c>
      <c r="E744" t="s">
        <v>51</v>
      </c>
      <c r="F744">
        <v>20</v>
      </c>
      <c r="G744">
        <f>_xlfn.XLOOKUP(Tabuľka5[[#This Row],[Položka]],cennik[Položka],cennik[Cena mj bez DPH])</f>
        <v>0</v>
      </c>
      <c r="H744">
        <f>Tabuľka5[[#This Row],[množstvo]]*Tabuľka5[[#This Row],[cena MJ bez DPH]]</f>
        <v>0</v>
      </c>
      <c r="J744">
        <f>_xlfn.XLOOKUP(Tabuľka5[[#This Row],[Položka]],cennik[Položka],cennik[Cena mj s DPH])</f>
        <v>0</v>
      </c>
      <c r="K744">
        <f>Tabuľka5[[#This Row],[množstvo]]*Tabuľka5[[#This Row],[cena MJ s DPH]]</f>
        <v>0</v>
      </c>
      <c r="L744">
        <v>648108</v>
      </c>
      <c r="M744" t="s">
        <v>321</v>
      </c>
      <c r="N744" t="s">
        <v>282</v>
      </c>
      <c r="O744" t="s">
        <v>308</v>
      </c>
    </row>
    <row r="745" spans="1:15" hidden="1" x14ac:dyDescent="0.25">
      <c r="A745" t="s">
        <v>175</v>
      </c>
      <c r="B745" t="s">
        <v>217</v>
      </c>
      <c r="C745" t="s">
        <v>9</v>
      </c>
      <c r="E745" t="s">
        <v>177</v>
      </c>
      <c r="F745">
        <v>0</v>
      </c>
      <c r="G745">
        <f>_xlfn.XLOOKUP(Tabuľka5[[#This Row],[Položka]],cennik[Položka],cennik[Cena mj bez DPH])</f>
        <v>0</v>
      </c>
      <c r="H745">
        <f>Tabuľka5[[#This Row],[množstvo]]*Tabuľka5[[#This Row],[cena MJ bez DPH]]</f>
        <v>0</v>
      </c>
      <c r="J745">
        <f>_xlfn.XLOOKUP(Tabuľka5[[#This Row],[Položka]],cennik[Položka],cennik[Cena mj s DPH])</f>
        <v>0</v>
      </c>
      <c r="K745">
        <f>Tabuľka5[[#This Row],[množstvo]]*Tabuľka5[[#This Row],[cena MJ s DPH]]</f>
        <v>0</v>
      </c>
      <c r="L745">
        <v>648108</v>
      </c>
      <c r="M745" t="s">
        <v>321</v>
      </c>
      <c r="N745" t="s">
        <v>282</v>
      </c>
      <c r="O745" t="s">
        <v>308</v>
      </c>
    </row>
    <row r="746" spans="1:15" hidden="1" x14ac:dyDescent="0.25">
      <c r="A746" t="s">
        <v>175</v>
      </c>
      <c r="B746" t="s">
        <v>218</v>
      </c>
      <c r="C746" t="s">
        <v>9</v>
      </c>
      <c r="E746" t="s">
        <v>54</v>
      </c>
      <c r="F746">
        <v>30</v>
      </c>
      <c r="G746">
        <f>_xlfn.XLOOKUP(Tabuľka5[[#This Row],[Položka]],cennik[Položka],cennik[Cena mj bez DPH])</f>
        <v>0</v>
      </c>
      <c r="H746">
        <f>Tabuľka5[[#This Row],[množstvo]]*Tabuľka5[[#This Row],[cena MJ bez DPH]]</f>
        <v>0</v>
      </c>
      <c r="J746">
        <f>_xlfn.XLOOKUP(Tabuľka5[[#This Row],[Položka]],cennik[Položka],cennik[Cena mj s DPH])</f>
        <v>0</v>
      </c>
      <c r="K746">
        <f>Tabuľka5[[#This Row],[množstvo]]*Tabuľka5[[#This Row],[cena MJ s DPH]]</f>
        <v>0</v>
      </c>
      <c r="L746">
        <v>648108</v>
      </c>
      <c r="M746" t="s">
        <v>321</v>
      </c>
      <c r="N746" t="s">
        <v>282</v>
      </c>
      <c r="O746" t="s">
        <v>308</v>
      </c>
    </row>
    <row r="747" spans="1:15" hidden="1" x14ac:dyDescent="0.25">
      <c r="A747" t="s">
        <v>175</v>
      </c>
      <c r="B747" t="s">
        <v>219</v>
      </c>
      <c r="C747" t="s">
        <v>9</v>
      </c>
      <c r="E747" t="s">
        <v>54</v>
      </c>
      <c r="F747">
        <v>0</v>
      </c>
      <c r="G747">
        <f>_xlfn.XLOOKUP(Tabuľka5[[#This Row],[Položka]],cennik[Položka],cennik[Cena mj bez DPH])</f>
        <v>0</v>
      </c>
      <c r="H747">
        <f>Tabuľka5[[#This Row],[množstvo]]*Tabuľka5[[#This Row],[cena MJ bez DPH]]</f>
        <v>0</v>
      </c>
      <c r="J747">
        <f>_xlfn.XLOOKUP(Tabuľka5[[#This Row],[Položka]],cennik[Položka],cennik[Cena mj s DPH])</f>
        <v>0</v>
      </c>
      <c r="K747">
        <f>Tabuľka5[[#This Row],[množstvo]]*Tabuľka5[[#This Row],[cena MJ s DPH]]</f>
        <v>0</v>
      </c>
      <c r="L747">
        <v>648108</v>
      </c>
      <c r="M747" t="s">
        <v>321</v>
      </c>
      <c r="N747" t="s">
        <v>282</v>
      </c>
      <c r="O747" t="s">
        <v>308</v>
      </c>
    </row>
    <row r="748" spans="1:15" hidden="1" x14ac:dyDescent="0.25">
      <c r="A748" t="s">
        <v>175</v>
      </c>
      <c r="B748" t="s">
        <v>220</v>
      </c>
      <c r="C748" t="s">
        <v>9</v>
      </c>
      <c r="E748" t="s">
        <v>177</v>
      </c>
      <c r="F748">
        <v>0</v>
      </c>
      <c r="G748">
        <f>_xlfn.XLOOKUP(Tabuľka5[[#This Row],[Položka]],cennik[Položka],cennik[Cena mj bez DPH])</f>
        <v>0</v>
      </c>
      <c r="H748">
        <f>Tabuľka5[[#This Row],[množstvo]]*Tabuľka5[[#This Row],[cena MJ bez DPH]]</f>
        <v>0</v>
      </c>
      <c r="J748">
        <f>_xlfn.XLOOKUP(Tabuľka5[[#This Row],[Položka]],cennik[Položka],cennik[Cena mj s DPH])</f>
        <v>0</v>
      </c>
      <c r="K748">
        <f>Tabuľka5[[#This Row],[množstvo]]*Tabuľka5[[#This Row],[cena MJ s DPH]]</f>
        <v>0</v>
      </c>
      <c r="L748">
        <v>648108</v>
      </c>
      <c r="M748" t="s">
        <v>321</v>
      </c>
      <c r="N748" t="s">
        <v>282</v>
      </c>
      <c r="O748" t="s">
        <v>308</v>
      </c>
    </row>
    <row r="749" spans="1:15" hidden="1" x14ac:dyDescent="0.25">
      <c r="A749" t="s">
        <v>175</v>
      </c>
      <c r="B749" t="s">
        <v>221</v>
      </c>
      <c r="C749" t="s">
        <v>9</v>
      </c>
      <c r="E749" t="s">
        <v>177</v>
      </c>
      <c r="F749">
        <v>0</v>
      </c>
      <c r="G749">
        <f>_xlfn.XLOOKUP(Tabuľka5[[#This Row],[Položka]],cennik[Položka],cennik[Cena mj bez DPH])</f>
        <v>0</v>
      </c>
      <c r="H749">
        <f>Tabuľka5[[#This Row],[množstvo]]*Tabuľka5[[#This Row],[cena MJ bez DPH]]</f>
        <v>0</v>
      </c>
      <c r="J749">
        <f>_xlfn.XLOOKUP(Tabuľka5[[#This Row],[Položka]],cennik[Položka],cennik[Cena mj s DPH])</f>
        <v>0</v>
      </c>
      <c r="K749">
        <f>Tabuľka5[[#This Row],[množstvo]]*Tabuľka5[[#This Row],[cena MJ s DPH]]</f>
        <v>0</v>
      </c>
      <c r="L749">
        <v>648108</v>
      </c>
      <c r="M749" t="s">
        <v>321</v>
      </c>
      <c r="N749" t="s">
        <v>282</v>
      </c>
      <c r="O749" t="s">
        <v>308</v>
      </c>
    </row>
    <row r="750" spans="1:15" hidden="1" x14ac:dyDescent="0.25">
      <c r="A750" t="s">
        <v>175</v>
      </c>
      <c r="B750" t="s">
        <v>222</v>
      </c>
      <c r="C750" t="s">
        <v>9</v>
      </c>
      <c r="E750" t="s">
        <v>177</v>
      </c>
      <c r="F750">
        <v>0</v>
      </c>
      <c r="G750">
        <f>_xlfn.XLOOKUP(Tabuľka5[[#This Row],[Položka]],cennik[Položka],cennik[Cena mj bez DPH])</f>
        <v>0</v>
      </c>
      <c r="H750">
        <f>Tabuľka5[[#This Row],[množstvo]]*Tabuľka5[[#This Row],[cena MJ bez DPH]]</f>
        <v>0</v>
      </c>
      <c r="J750">
        <f>_xlfn.XLOOKUP(Tabuľka5[[#This Row],[Položka]],cennik[Položka],cennik[Cena mj s DPH])</f>
        <v>0</v>
      </c>
      <c r="K750">
        <f>Tabuľka5[[#This Row],[množstvo]]*Tabuľka5[[#This Row],[cena MJ s DPH]]</f>
        <v>0</v>
      </c>
      <c r="L750">
        <v>648108</v>
      </c>
      <c r="M750" t="s">
        <v>321</v>
      </c>
      <c r="N750" t="s">
        <v>282</v>
      </c>
      <c r="O750" t="s">
        <v>308</v>
      </c>
    </row>
    <row r="751" spans="1:15" hidden="1" x14ac:dyDescent="0.25">
      <c r="A751" t="s">
        <v>175</v>
      </c>
      <c r="B751" t="s">
        <v>223</v>
      </c>
      <c r="C751" t="s">
        <v>9</v>
      </c>
      <c r="E751" t="s">
        <v>177</v>
      </c>
      <c r="F751">
        <v>0</v>
      </c>
      <c r="G751">
        <f>_xlfn.XLOOKUP(Tabuľka5[[#This Row],[Položka]],cennik[Položka],cennik[Cena mj bez DPH])</f>
        <v>0</v>
      </c>
      <c r="H751">
        <f>Tabuľka5[[#This Row],[množstvo]]*Tabuľka5[[#This Row],[cena MJ bez DPH]]</f>
        <v>0</v>
      </c>
      <c r="J751">
        <f>_xlfn.XLOOKUP(Tabuľka5[[#This Row],[Položka]],cennik[Položka],cennik[Cena mj s DPH])</f>
        <v>0</v>
      </c>
      <c r="K751">
        <f>Tabuľka5[[#This Row],[množstvo]]*Tabuľka5[[#This Row],[cena MJ s DPH]]</f>
        <v>0</v>
      </c>
      <c r="L751">
        <v>648108</v>
      </c>
      <c r="M751" t="s">
        <v>321</v>
      </c>
      <c r="N751" t="s">
        <v>282</v>
      </c>
      <c r="O751" t="s">
        <v>308</v>
      </c>
    </row>
    <row r="752" spans="1:15" hidden="1" x14ac:dyDescent="0.25">
      <c r="A752" t="s">
        <v>175</v>
      </c>
      <c r="B752" t="s">
        <v>224</v>
      </c>
      <c r="C752" t="s">
        <v>9</v>
      </c>
      <c r="E752" t="s">
        <v>177</v>
      </c>
      <c r="F752">
        <v>0</v>
      </c>
      <c r="G752">
        <f>_xlfn.XLOOKUP(Tabuľka5[[#This Row],[Položka]],cennik[Položka],cennik[Cena mj bez DPH])</f>
        <v>0</v>
      </c>
      <c r="H752">
        <f>Tabuľka5[[#This Row],[množstvo]]*Tabuľka5[[#This Row],[cena MJ bez DPH]]</f>
        <v>0</v>
      </c>
      <c r="J752">
        <f>_xlfn.XLOOKUP(Tabuľka5[[#This Row],[Položka]],cennik[Položka],cennik[Cena mj s DPH])</f>
        <v>0</v>
      </c>
      <c r="K752">
        <f>Tabuľka5[[#This Row],[množstvo]]*Tabuľka5[[#This Row],[cena MJ s DPH]]</f>
        <v>0</v>
      </c>
      <c r="L752">
        <v>648108</v>
      </c>
      <c r="M752" t="s">
        <v>321</v>
      </c>
      <c r="N752" t="s">
        <v>282</v>
      </c>
      <c r="O752" t="s">
        <v>308</v>
      </c>
    </row>
    <row r="753" spans="1:15" hidden="1" x14ac:dyDescent="0.25">
      <c r="A753" t="s">
        <v>175</v>
      </c>
      <c r="B753" t="s">
        <v>225</v>
      </c>
      <c r="C753" t="s">
        <v>9</v>
      </c>
      <c r="E753" t="s">
        <v>177</v>
      </c>
      <c r="F753">
        <v>0</v>
      </c>
      <c r="G753">
        <f>_xlfn.XLOOKUP(Tabuľka5[[#This Row],[Položka]],cennik[Položka],cennik[Cena mj bez DPH])</f>
        <v>0</v>
      </c>
      <c r="H753">
        <f>Tabuľka5[[#This Row],[množstvo]]*Tabuľka5[[#This Row],[cena MJ bez DPH]]</f>
        <v>0</v>
      </c>
      <c r="J753">
        <f>_xlfn.XLOOKUP(Tabuľka5[[#This Row],[Položka]],cennik[Položka],cennik[Cena mj s DPH])</f>
        <v>0</v>
      </c>
      <c r="K753">
        <f>Tabuľka5[[#This Row],[množstvo]]*Tabuľka5[[#This Row],[cena MJ s DPH]]</f>
        <v>0</v>
      </c>
      <c r="L753">
        <v>648108</v>
      </c>
      <c r="M753" t="s">
        <v>321</v>
      </c>
      <c r="N753" t="s">
        <v>282</v>
      </c>
      <c r="O753" t="s">
        <v>308</v>
      </c>
    </row>
    <row r="754" spans="1:15" hidden="1" x14ac:dyDescent="0.25">
      <c r="A754" t="s">
        <v>175</v>
      </c>
      <c r="B754" t="s">
        <v>226</v>
      </c>
      <c r="C754" t="s">
        <v>9</v>
      </c>
      <c r="E754" t="s">
        <v>54</v>
      </c>
      <c r="F754">
        <v>60</v>
      </c>
      <c r="G754">
        <f>_xlfn.XLOOKUP(Tabuľka5[[#This Row],[Položka]],cennik[Položka],cennik[Cena mj bez DPH])</f>
        <v>0</v>
      </c>
      <c r="H754">
        <f>Tabuľka5[[#This Row],[množstvo]]*Tabuľka5[[#This Row],[cena MJ bez DPH]]</f>
        <v>0</v>
      </c>
      <c r="J754">
        <f>_xlfn.XLOOKUP(Tabuľka5[[#This Row],[Položka]],cennik[Položka],cennik[Cena mj s DPH])</f>
        <v>0</v>
      </c>
      <c r="K754">
        <f>Tabuľka5[[#This Row],[množstvo]]*Tabuľka5[[#This Row],[cena MJ s DPH]]</f>
        <v>0</v>
      </c>
      <c r="L754">
        <v>648108</v>
      </c>
      <c r="M754" t="s">
        <v>321</v>
      </c>
      <c r="N754" t="s">
        <v>282</v>
      </c>
      <c r="O754" t="s">
        <v>308</v>
      </c>
    </row>
    <row r="755" spans="1:15" hidden="1" x14ac:dyDescent="0.25">
      <c r="A755" t="s">
        <v>175</v>
      </c>
      <c r="B755" t="s">
        <v>227</v>
      </c>
      <c r="C755" t="s">
        <v>9</v>
      </c>
      <c r="E755" t="s">
        <v>54</v>
      </c>
      <c r="F755">
        <v>10</v>
      </c>
      <c r="G755">
        <f>_xlfn.XLOOKUP(Tabuľka5[[#This Row],[Položka]],cennik[Položka],cennik[Cena mj bez DPH])</f>
        <v>0</v>
      </c>
      <c r="H755">
        <f>Tabuľka5[[#This Row],[množstvo]]*Tabuľka5[[#This Row],[cena MJ bez DPH]]</f>
        <v>0</v>
      </c>
      <c r="J755">
        <f>_xlfn.XLOOKUP(Tabuľka5[[#This Row],[Položka]],cennik[Položka],cennik[Cena mj s DPH])</f>
        <v>0</v>
      </c>
      <c r="K755">
        <f>Tabuľka5[[#This Row],[množstvo]]*Tabuľka5[[#This Row],[cena MJ s DPH]]</f>
        <v>0</v>
      </c>
      <c r="L755">
        <v>648108</v>
      </c>
      <c r="M755" t="s">
        <v>321</v>
      </c>
      <c r="N755" t="s">
        <v>282</v>
      </c>
      <c r="O755" t="s">
        <v>308</v>
      </c>
    </row>
    <row r="756" spans="1:15" hidden="1" x14ac:dyDescent="0.25">
      <c r="A756" t="s">
        <v>175</v>
      </c>
      <c r="B756" t="s">
        <v>228</v>
      </c>
      <c r="C756" t="s">
        <v>9</v>
      </c>
      <c r="E756" t="s">
        <v>51</v>
      </c>
      <c r="F756">
        <v>50</v>
      </c>
      <c r="G756">
        <f>_xlfn.XLOOKUP(Tabuľka5[[#This Row],[Položka]],cennik[Položka],cennik[Cena mj bez DPH])</f>
        <v>0</v>
      </c>
      <c r="H756">
        <f>Tabuľka5[[#This Row],[množstvo]]*Tabuľka5[[#This Row],[cena MJ bez DPH]]</f>
        <v>0</v>
      </c>
      <c r="J756">
        <f>_xlfn.XLOOKUP(Tabuľka5[[#This Row],[Položka]],cennik[Položka],cennik[Cena mj s DPH])</f>
        <v>0</v>
      </c>
      <c r="K756">
        <f>Tabuľka5[[#This Row],[množstvo]]*Tabuľka5[[#This Row],[cena MJ s DPH]]</f>
        <v>0</v>
      </c>
      <c r="L756">
        <v>648108</v>
      </c>
      <c r="M756" t="s">
        <v>321</v>
      </c>
      <c r="N756" t="s">
        <v>282</v>
      </c>
      <c r="O756" t="s">
        <v>308</v>
      </c>
    </row>
    <row r="757" spans="1:15" hidden="1" x14ac:dyDescent="0.25">
      <c r="A757" t="s">
        <v>175</v>
      </c>
      <c r="B757" t="s">
        <v>229</v>
      </c>
      <c r="C757" t="s">
        <v>9</v>
      </c>
      <c r="E757" t="s">
        <v>54</v>
      </c>
      <c r="F757">
        <v>30</v>
      </c>
      <c r="G757">
        <f>_xlfn.XLOOKUP(Tabuľka5[[#This Row],[Položka]],cennik[Položka],cennik[Cena mj bez DPH])</f>
        <v>0</v>
      </c>
      <c r="H757">
        <f>Tabuľka5[[#This Row],[množstvo]]*Tabuľka5[[#This Row],[cena MJ bez DPH]]</f>
        <v>0</v>
      </c>
      <c r="J757">
        <f>_xlfn.XLOOKUP(Tabuľka5[[#This Row],[Položka]],cennik[Položka],cennik[Cena mj s DPH])</f>
        <v>0</v>
      </c>
      <c r="K757">
        <f>Tabuľka5[[#This Row],[množstvo]]*Tabuľka5[[#This Row],[cena MJ s DPH]]</f>
        <v>0</v>
      </c>
      <c r="L757">
        <v>648108</v>
      </c>
      <c r="M757" t="s">
        <v>321</v>
      </c>
      <c r="N757" t="s">
        <v>282</v>
      </c>
      <c r="O757" t="s">
        <v>308</v>
      </c>
    </row>
    <row r="758" spans="1:15" hidden="1" x14ac:dyDescent="0.25">
      <c r="A758" t="s">
        <v>175</v>
      </c>
      <c r="B758" t="s">
        <v>230</v>
      </c>
      <c r="C758" t="s">
        <v>9</v>
      </c>
      <c r="E758" t="s">
        <v>51</v>
      </c>
      <c r="F758">
        <v>50</v>
      </c>
      <c r="G758">
        <f>_xlfn.XLOOKUP(Tabuľka5[[#This Row],[Položka]],cennik[Položka],cennik[Cena mj bez DPH])</f>
        <v>0</v>
      </c>
      <c r="H758">
        <f>Tabuľka5[[#This Row],[množstvo]]*Tabuľka5[[#This Row],[cena MJ bez DPH]]</f>
        <v>0</v>
      </c>
      <c r="J758">
        <f>_xlfn.XLOOKUP(Tabuľka5[[#This Row],[Položka]],cennik[Položka],cennik[Cena mj s DPH])</f>
        <v>0</v>
      </c>
      <c r="K758">
        <f>Tabuľka5[[#This Row],[množstvo]]*Tabuľka5[[#This Row],[cena MJ s DPH]]</f>
        <v>0</v>
      </c>
      <c r="L758">
        <v>648108</v>
      </c>
      <c r="M758" t="s">
        <v>321</v>
      </c>
      <c r="N758" t="s">
        <v>282</v>
      </c>
      <c r="O758" t="s">
        <v>308</v>
      </c>
    </row>
    <row r="759" spans="1:15" hidden="1" x14ac:dyDescent="0.25">
      <c r="A759" t="s">
        <v>175</v>
      </c>
      <c r="B759" t="s">
        <v>231</v>
      </c>
      <c r="C759" t="s">
        <v>9</v>
      </c>
      <c r="E759" t="s">
        <v>54</v>
      </c>
      <c r="F759">
        <v>0</v>
      </c>
      <c r="G759">
        <f>_xlfn.XLOOKUP(Tabuľka5[[#This Row],[Položka]],cennik[Položka],cennik[Cena mj bez DPH])</f>
        <v>0</v>
      </c>
      <c r="H759">
        <f>Tabuľka5[[#This Row],[množstvo]]*Tabuľka5[[#This Row],[cena MJ bez DPH]]</f>
        <v>0</v>
      </c>
      <c r="J759">
        <f>_xlfn.XLOOKUP(Tabuľka5[[#This Row],[Položka]],cennik[Položka],cennik[Cena mj s DPH])</f>
        <v>0</v>
      </c>
      <c r="K759">
        <f>Tabuľka5[[#This Row],[množstvo]]*Tabuľka5[[#This Row],[cena MJ s DPH]]</f>
        <v>0</v>
      </c>
      <c r="L759">
        <v>648108</v>
      </c>
      <c r="M759" t="s">
        <v>321</v>
      </c>
      <c r="N759" t="s">
        <v>282</v>
      </c>
      <c r="O759" t="s">
        <v>308</v>
      </c>
    </row>
    <row r="760" spans="1:15" hidden="1" x14ac:dyDescent="0.25">
      <c r="A760" t="s">
        <v>175</v>
      </c>
      <c r="B760" t="s">
        <v>232</v>
      </c>
      <c r="C760" t="s">
        <v>9</v>
      </c>
      <c r="E760" t="s">
        <v>177</v>
      </c>
      <c r="F760">
        <v>0</v>
      </c>
      <c r="G760">
        <f>_xlfn.XLOOKUP(Tabuľka5[[#This Row],[Položka]],cennik[Položka],cennik[Cena mj bez DPH])</f>
        <v>0</v>
      </c>
      <c r="H760">
        <f>Tabuľka5[[#This Row],[množstvo]]*Tabuľka5[[#This Row],[cena MJ bez DPH]]</f>
        <v>0</v>
      </c>
      <c r="J760">
        <f>_xlfn.XLOOKUP(Tabuľka5[[#This Row],[Položka]],cennik[Položka],cennik[Cena mj s DPH])</f>
        <v>0</v>
      </c>
      <c r="K760">
        <f>Tabuľka5[[#This Row],[množstvo]]*Tabuľka5[[#This Row],[cena MJ s DPH]]</f>
        <v>0</v>
      </c>
      <c r="L760">
        <v>648108</v>
      </c>
      <c r="M760" t="s">
        <v>321</v>
      </c>
      <c r="N760" t="s">
        <v>282</v>
      </c>
      <c r="O760" t="s">
        <v>308</v>
      </c>
    </row>
    <row r="761" spans="1:15" hidden="1" x14ac:dyDescent="0.25">
      <c r="A761" t="s">
        <v>175</v>
      </c>
      <c r="B761" t="s">
        <v>233</v>
      </c>
      <c r="C761" t="s">
        <v>9</v>
      </c>
      <c r="E761" t="s">
        <v>177</v>
      </c>
      <c r="F761">
        <v>0</v>
      </c>
      <c r="G761">
        <f>_xlfn.XLOOKUP(Tabuľka5[[#This Row],[Položka]],cennik[Položka],cennik[Cena mj bez DPH])</f>
        <v>0</v>
      </c>
      <c r="H761">
        <f>Tabuľka5[[#This Row],[množstvo]]*Tabuľka5[[#This Row],[cena MJ bez DPH]]</f>
        <v>0</v>
      </c>
      <c r="J761">
        <f>_xlfn.XLOOKUP(Tabuľka5[[#This Row],[Položka]],cennik[Položka],cennik[Cena mj s DPH])</f>
        <v>0</v>
      </c>
      <c r="K761">
        <f>Tabuľka5[[#This Row],[množstvo]]*Tabuľka5[[#This Row],[cena MJ s DPH]]</f>
        <v>0</v>
      </c>
      <c r="L761">
        <v>648108</v>
      </c>
      <c r="M761" t="s">
        <v>321</v>
      </c>
      <c r="N761" t="s">
        <v>282</v>
      </c>
      <c r="O761" t="s">
        <v>308</v>
      </c>
    </row>
    <row r="762" spans="1:15" hidden="1" x14ac:dyDescent="0.25">
      <c r="A762" t="s">
        <v>175</v>
      </c>
      <c r="B762" t="s">
        <v>234</v>
      </c>
      <c r="C762" t="s">
        <v>9</v>
      </c>
      <c r="E762" t="s">
        <v>177</v>
      </c>
      <c r="F762">
        <v>0</v>
      </c>
      <c r="G762">
        <f>_xlfn.XLOOKUP(Tabuľka5[[#This Row],[Položka]],cennik[Položka],cennik[Cena mj bez DPH])</f>
        <v>0</v>
      </c>
      <c r="H762">
        <f>Tabuľka5[[#This Row],[množstvo]]*Tabuľka5[[#This Row],[cena MJ bez DPH]]</f>
        <v>0</v>
      </c>
      <c r="J762">
        <f>_xlfn.XLOOKUP(Tabuľka5[[#This Row],[Položka]],cennik[Položka],cennik[Cena mj s DPH])</f>
        <v>0</v>
      </c>
      <c r="K762">
        <f>Tabuľka5[[#This Row],[množstvo]]*Tabuľka5[[#This Row],[cena MJ s DPH]]</f>
        <v>0</v>
      </c>
      <c r="L762">
        <v>648108</v>
      </c>
      <c r="M762" t="s">
        <v>321</v>
      </c>
      <c r="N762" t="s">
        <v>282</v>
      </c>
      <c r="O762" t="s">
        <v>308</v>
      </c>
    </row>
    <row r="763" spans="1:15" hidden="1" x14ac:dyDescent="0.25">
      <c r="A763" t="s">
        <v>175</v>
      </c>
      <c r="B763" t="s">
        <v>235</v>
      </c>
      <c r="C763" t="s">
        <v>9</v>
      </c>
      <c r="E763" t="s">
        <v>54</v>
      </c>
      <c r="F763">
        <v>80</v>
      </c>
      <c r="G763">
        <f>_xlfn.XLOOKUP(Tabuľka5[[#This Row],[Položka]],cennik[Položka],cennik[Cena mj bez DPH])</f>
        <v>0</v>
      </c>
      <c r="H763">
        <f>Tabuľka5[[#This Row],[množstvo]]*Tabuľka5[[#This Row],[cena MJ bez DPH]]</f>
        <v>0</v>
      </c>
      <c r="J763">
        <f>_xlfn.XLOOKUP(Tabuľka5[[#This Row],[Položka]],cennik[Položka],cennik[Cena mj s DPH])</f>
        <v>0</v>
      </c>
      <c r="K763">
        <f>Tabuľka5[[#This Row],[množstvo]]*Tabuľka5[[#This Row],[cena MJ s DPH]]</f>
        <v>0</v>
      </c>
      <c r="L763">
        <v>648108</v>
      </c>
      <c r="M763" t="s">
        <v>321</v>
      </c>
      <c r="N763" t="s">
        <v>282</v>
      </c>
      <c r="O763" t="s">
        <v>308</v>
      </c>
    </row>
    <row r="764" spans="1:15" hidden="1" x14ac:dyDescent="0.25">
      <c r="A764" t="s">
        <v>175</v>
      </c>
      <c r="B764" t="s">
        <v>236</v>
      </c>
      <c r="C764" t="s">
        <v>9</v>
      </c>
      <c r="E764" t="s">
        <v>54</v>
      </c>
      <c r="F764">
        <v>0</v>
      </c>
      <c r="G764">
        <f>_xlfn.XLOOKUP(Tabuľka5[[#This Row],[Položka]],cennik[Položka],cennik[Cena mj bez DPH])</f>
        <v>0</v>
      </c>
      <c r="H764">
        <f>Tabuľka5[[#This Row],[množstvo]]*Tabuľka5[[#This Row],[cena MJ bez DPH]]</f>
        <v>0</v>
      </c>
      <c r="J764">
        <f>_xlfn.XLOOKUP(Tabuľka5[[#This Row],[Položka]],cennik[Položka],cennik[Cena mj s DPH])</f>
        <v>0</v>
      </c>
      <c r="K764">
        <f>Tabuľka5[[#This Row],[množstvo]]*Tabuľka5[[#This Row],[cena MJ s DPH]]</f>
        <v>0</v>
      </c>
      <c r="L764">
        <v>648108</v>
      </c>
      <c r="M764" t="s">
        <v>321</v>
      </c>
      <c r="N764" t="s">
        <v>282</v>
      </c>
      <c r="O764" t="s">
        <v>308</v>
      </c>
    </row>
    <row r="765" spans="1:15" hidden="1" x14ac:dyDescent="0.25">
      <c r="A765" t="s">
        <v>175</v>
      </c>
      <c r="B765" t="s">
        <v>237</v>
      </c>
      <c r="C765" t="s">
        <v>9</v>
      </c>
      <c r="E765" t="s">
        <v>54</v>
      </c>
      <c r="F765">
        <v>50</v>
      </c>
      <c r="G765">
        <f>_xlfn.XLOOKUP(Tabuľka5[[#This Row],[Položka]],cennik[Položka],cennik[Cena mj bez DPH])</f>
        <v>0</v>
      </c>
      <c r="H765">
        <f>Tabuľka5[[#This Row],[množstvo]]*Tabuľka5[[#This Row],[cena MJ bez DPH]]</f>
        <v>0</v>
      </c>
      <c r="J765">
        <f>_xlfn.XLOOKUP(Tabuľka5[[#This Row],[Položka]],cennik[Položka],cennik[Cena mj s DPH])</f>
        <v>0</v>
      </c>
      <c r="K765">
        <f>Tabuľka5[[#This Row],[množstvo]]*Tabuľka5[[#This Row],[cena MJ s DPH]]</f>
        <v>0</v>
      </c>
      <c r="L765">
        <v>648108</v>
      </c>
      <c r="M765" t="s">
        <v>321</v>
      </c>
      <c r="N765" t="s">
        <v>282</v>
      </c>
      <c r="O765" t="s">
        <v>308</v>
      </c>
    </row>
    <row r="766" spans="1:15" hidden="1" x14ac:dyDescent="0.25">
      <c r="A766" t="s">
        <v>175</v>
      </c>
      <c r="B766" t="s">
        <v>238</v>
      </c>
      <c r="C766" t="s">
        <v>9</v>
      </c>
      <c r="E766" t="s">
        <v>54</v>
      </c>
      <c r="F766">
        <v>30</v>
      </c>
      <c r="G766">
        <f>_xlfn.XLOOKUP(Tabuľka5[[#This Row],[Položka]],cennik[Položka],cennik[Cena mj bez DPH])</f>
        <v>0</v>
      </c>
      <c r="H766">
        <f>Tabuľka5[[#This Row],[množstvo]]*Tabuľka5[[#This Row],[cena MJ bez DPH]]</f>
        <v>0</v>
      </c>
      <c r="J766">
        <f>_xlfn.XLOOKUP(Tabuľka5[[#This Row],[Položka]],cennik[Položka],cennik[Cena mj s DPH])</f>
        <v>0</v>
      </c>
      <c r="K766">
        <f>Tabuľka5[[#This Row],[množstvo]]*Tabuľka5[[#This Row],[cena MJ s DPH]]</f>
        <v>0</v>
      </c>
      <c r="L766">
        <v>648108</v>
      </c>
      <c r="M766" t="s">
        <v>321</v>
      </c>
      <c r="N766" t="s">
        <v>282</v>
      </c>
      <c r="O766" t="s">
        <v>308</v>
      </c>
    </row>
    <row r="767" spans="1:15" hidden="1" x14ac:dyDescent="0.25">
      <c r="A767" t="s">
        <v>175</v>
      </c>
      <c r="B767" t="s">
        <v>239</v>
      </c>
      <c r="C767" t="s">
        <v>9</v>
      </c>
      <c r="E767" t="s">
        <v>54</v>
      </c>
      <c r="F767">
        <v>30</v>
      </c>
      <c r="G767">
        <f>_xlfn.XLOOKUP(Tabuľka5[[#This Row],[Položka]],cennik[Položka],cennik[Cena mj bez DPH])</f>
        <v>0</v>
      </c>
      <c r="H767">
        <f>Tabuľka5[[#This Row],[množstvo]]*Tabuľka5[[#This Row],[cena MJ bez DPH]]</f>
        <v>0</v>
      </c>
      <c r="J767">
        <f>_xlfn.XLOOKUP(Tabuľka5[[#This Row],[Položka]],cennik[Položka],cennik[Cena mj s DPH])</f>
        <v>0</v>
      </c>
      <c r="K767">
        <f>Tabuľka5[[#This Row],[množstvo]]*Tabuľka5[[#This Row],[cena MJ s DPH]]</f>
        <v>0</v>
      </c>
      <c r="L767">
        <v>648108</v>
      </c>
      <c r="M767" t="s">
        <v>321</v>
      </c>
      <c r="N767" t="s">
        <v>282</v>
      </c>
      <c r="O767" t="s">
        <v>308</v>
      </c>
    </row>
    <row r="768" spans="1:15" hidden="1" x14ac:dyDescent="0.25">
      <c r="A768" t="s">
        <v>175</v>
      </c>
      <c r="B768" t="s">
        <v>240</v>
      </c>
      <c r="C768" t="s">
        <v>9</v>
      </c>
      <c r="E768" t="s">
        <v>54</v>
      </c>
      <c r="F768">
        <v>70</v>
      </c>
      <c r="G768">
        <f>_xlfn.XLOOKUP(Tabuľka5[[#This Row],[Položka]],cennik[Položka],cennik[Cena mj bez DPH])</f>
        <v>0</v>
      </c>
      <c r="H768">
        <f>Tabuľka5[[#This Row],[množstvo]]*Tabuľka5[[#This Row],[cena MJ bez DPH]]</f>
        <v>0</v>
      </c>
      <c r="J768">
        <f>_xlfn.XLOOKUP(Tabuľka5[[#This Row],[Položka]],cennik[Položka],cennik[Cena mj s DPH])</f>
        <v>0</v>
      </c>
      <c r="K768">
        <f>Tabuľka5[[#This Row],[množstvo]]*Tabuľka5[[#This Row],[cena MJ s DPH]]</f>
        <v>0</v>
      </c>
      <c r="L768">
        <v>648108</v>
      </c>
      <c r="M768" t="s">
        <v>321</v>
      </c>
      <c r="N768" t="s">
        <v>282</v>
      </c>
      <c r="O768" t="s">
        <v>308</v>
      </c>
    </row>
    <row r="769" spans="1:15" hidden="1" x14ac:dyDescent="0.25">
      <c r="A769" t="s">
        <v>175</v>
      </c>
      <c r="B769" t="s">
        <v>241</v>
      </c>
      <c r="C769" t="s">
        <v>9</v>
      </c>
      <c r="E769" t="s">
        <v>54</v>
      </c>
      <c r="F769">
        <v>0</v>
      </c>
      <c r="G769">
        <f>_xlfn.XLOOKUP(Tabuľka5[[#This Row],[Položka]],cennik[Položka],cennik[Cena mj bez DPH])</f>
        <v>0</v>
      </c>
      <c r="H769">
        <f>Tabuľka5[[#This Row],[množstvo]]*Tabuľka5[[#This Row],[cena MJ bez DPH]]</f>
        <v>0</v>
      </c>
      <c r="J769">
        <f>_xlfn.XLOOKUP(Tabuľka5[[#This Row],[Položka]],cennik[Položka],cennik[Cena mj s DPH])</f>
        <v>0</v>
      </c>
      <c r="K769">
        <f>Tabuľka5[[#This Row],[množstvo]]*Tabuľka5[[#This Row],[cena MJ s DPH]]</f>
        <v>0</v>
      </c>
      <c r="L769">
        <v>648108</v>
      </c>
      <c r="M769" t="s">
        <v>321</v>
      </c>
      <c r="N769" t="s">
        <v>282</v>
      </c>
      <c r="O769" t="s">
        <v>308</v>
      </c>
    </row>
    <row r="770" spans="1:15" hidden="1" x14ac:dyDescent="0.25">
      <c r="A770" t="s">
        <v>175</v>
      </c>
      <c r="B770" t="s">
        <v>242</v>
      </c>
      <c r="C770" t="s">
        <v>9</v>
      </c>
      <c r="E770" t="s">
        <v>54</v>
      </c>
      <c r="F770">
        <v>0</v>
      </c>
      <c r="G770">
        <f>_xlfn.XLOOKUP(Tabuľka5[[#This Row],[Položka]],cennik[Položka],cennik[Cena mj bez DPH])</f>
        <v>0</v>
      </c>
      <c r="H770">
        <f>Tabuľka5[[#This Row],[množstvo]]*Tabuľka5[[#This Row],[cena MJ bez DPH]]</f>
        <v>0</v>
      </c>
      <c r="J770">
        <f>_xlfn.XLOOKUP(Tabuľka5[[#This Row],[Položka]],cennik[Položka],cennik[Cena mj s DPH])</f>
        <v>0</v>
      </c>
      <c r="K770">
        <f>Tabuľka5[[#This Row],[množstvo]]*Tabuľka5[[#This Row],[cena MJ s DPH]]</f>
        <v>0</v>
      </c>
      <c r="L770">
        <v>648108</v>
      </c>
      <c r="M770" t="s">
        <v>321</v>
      </c>
      <c r="N770" t="s">
        <v>282</v>
      </c>
      <c r="O770" t="s">
        <v>308</v>
      </c>
    </row>
    <row r="771" spans="1:15" hidden="1" x14ac:dyDescent="0.25">
      <c r="A771" t="s">
        <v>175</v>
      </c>
      <c r="B771" t="s">
        <v>243</v>
      </c>
      <c r="C771" t="s">
        <v>9</v>
      </c>
      <c r="E771" t="s">
        <v>54</v>
      </c>
      <c r="F771">
        <v>30</v>
      </c>
      <c r="G771">
        <f>_xlfn.XLOOKUP(Tabuľka5[[#This Row],[Položka]],cennik[Položka],cennik[Cena mj bez DPH])</f>
        <v>0</v>
      </c>
      <c r="H771">
        <f>Tabuľka5[[#This Row],[množstvo]]*Tabuľka5[[#This Row],[cena MJ bez DPH]]</f>
        <v>0</v>
      </c>
      <c r="J771">
        <f>_xlfn.XLOOKUP(Tabuľka5[[#This Row],[Položka]],cennik[Položka],cennik[Cena mj s DPH])</f>
        <v>0</v>
      </c>
      <c r="K771">
        <f>Tabuľka5[[#This Row],[množstvo]]*Tabuľka5[[#This Row],[cena MJ s DPH]]</f>
        <v>0</v>
      </c>
      <c r="L771">
        <v>648108</v>
      </c>
      <c r="M771" t="s">
        <v>321</v>
      </c>
      <c r="N771" t="s">
        <v>282</v>
      </c>
      <c r="O771" t="s">
        <v>308</v>
      </c>
    </row>
    <row r="772" spans="1:15" hidden="1" x14ac:dyDescent="0.25">
      <c r="A772" t="s">
        <v>175</v>
      </c>
      <c r="B772" t="s">
        <v>244</v>
      </c>
      <c r="C772" t="s">
        <v>9</v>
      </c>
      <c r="E772" t="s">
        <v>54</v>
      </c>
      <c r="F772">
        <v>0</v>
      </c>
      <c r="G772">
        <f>_xlfn.XLOOKUP(Tabuľka5[[#This Row],[Položka]],cennik[Položka],cennik[Cena mj bez DPH])</f>
        <v>0</v>
      </c>
      <c r="H772">
        <f>Tabuľka5[[#This Row],[množstvo]]*Tabuľka5[[#This Row],[cena MJ bez DPH]]</f>
        <v>0</v>
      </c>
      <c r="J772">
        <f>_xlfn.XLOOKUP(Tabuľka5[[#This Row],[Položka]],cennik[Položka],cennik[Cena mj s DPH])</f>
        <v>0</v>
      </c>
      <c r="K772">
        <f>Tabuľka5[[#This Row],[množstvo]]*Tabuľka5[[#This Row],[cena MJ s DPH]]</f>
        <v>0</v>
      </c>
      <c r="L772">
        <v>648108</v>
      </c>
      <c r="M772" t="s">
        <v>321</v>
      </c>
      <c r="N772" t="s">
        <v>282</v>
      </c>
      <c r="O772" t="s">
        <v>308</v>
      </c>
    </row>
    <row r="773" spans="1:15" hidden="1" x14ac:dyDescent="0.25">
      <c r="A773" t="s">
        <v>175</v>
      </c>
      <c r="B773" t="s">
        <v>245</v>
      </c>
      <c r="C773" t="s">
        <v>9</v>
      </c>
      <c r="E773" t="s">
        <v>51</v>
      </c>
      <c r="F773">
        <v>0</v>
      </c>
      <c r="G773">
        <f>_xlfn.XLOOKUP(Tabuľka5[[#This Row],[Položka]],cennik[Položka],cennik[Cena mj bez DPH])</f>
        <v>0</v>
      </c>
      <c r="H773">
        <f>Tabuľka5[[#This Row],[množstvo]]*Tabuľka5[[#This Row],[cena MJ bez DPH]]</f>
        <v>0</v>
      </c>
      <c r="J773">
        <f>_xlfn.XLOOKUP(Tabuľka5[[#This Row],[Položka]],cennik[Položka],cennik[Cena mj s DPH])</f>
        <v>0</v>
      </c>
      <c r="K773">
        <f>Tabuľka5[[#This Row],[množstvo]]*Tabuľka5[[#This Row],[cena MJ s DPH]]</f>
        <v>0</v>
      </c>
      <c r="L773">
        <v>648108</v>
      </c>
      <c r="M773" t="s">
        <v>321</v>
      </c>
      <c r="N773" t="s">
        <v>282</v>
      </c>
      <c r="O773" t="s">
        <v>308</v>
      </c>
    </row>
    <row r="774" spans="1:15" hidden="1" x14ac:dyDescent="0.25">
      <c r="A774" t="s">
        <v>175</v>
      </c>
      <c r="B774" t="s">
        <v>246</v>
      </c>
      <c r="C774" t="s">
        <v>9</v>
      </c>
      <c r="E774" t="s">
        <v>51</v>
      </c>
      <c r="F774">
        <v>0</v>
      </c>
      <c r="G774">
        <f>_xlfn.XLOOKUP(Tabuľka5[[#This Row],[Položka]],cennik[Položka],cennik[Cena mj bez DPH])</f>
        <v>0</v>
      </c>
      <c r="H774">
        <f>Tabuľka5[[#This Row],[množstvo]]*Tabuľka5[[#This Row],[cena MJ bez DPH]]</f>
        <v>0</v>
      </c>
      <c r="J774">
        <f>_xlfn.XLOOKUP(Tabuľka5[[#This Row],[Položka]],cennik[Položka],cennik[Cena mj s DPH])</f>
        <v>0</v>
      </c>
      <c r="K774">
        <f>Tabuľka5[[#This Row],[množstvo]]*Tabuľka5[[#This Row],[cena MJ s DPH]]</f>
        <v>0</v>
      </c>
      <c r="L774">
        <v>648108</v>
      </c>
      <c r="M774" t="s">
        <v>321</v>
      </c>
      <c r="N774" t="s">
        <v>282</v>
      </c>
      <c r="O774" t="s">
        <v>308</v>
      </c>
    </row>
    <row r="775" spans="1:15" hidden="1" x14ac:dyDescent="0.25">
      <c r="A775" t="s">
        <v>175</v>
      </c>
      <c r="B775" t="s">
        <v>247</v>
      </c>
      <c r="C775" t="s">
        <v>9</v>
      </c>
      <c r="E775" t="s">
        <v>54</v>
      </c>
      <c r="F775">
        <v>0</v>
      </c>
      <c r="G775">
        <f>_xlfn.XLOOKUP(Tabuľka5[[#This Row],[Položka]],cennik[Položka],cennik[Cena mj bez DPH])</f>
        <v>0</v>
      </c>
      <c r="H775">
        <f>Tabuľka5[[#This Row],[množstvo]]*Tabuľka5[[#This Row],[cena MJ bez DPH]]</f>
        <v>0</v>
      </c>
      <c r="J775">
        <f>_xlfn.XLOOKUP(Tabuľka5[[#This Row],[Položka]],cennik[Položka],cennik[Cena mj s DPH])</f>
        <v>0</v>
      </c>
      <c r="K775">
        <f>Tabuľka5[[#This Row],[množstvo]]*Tabuľka5[[#This Row],[cena MJ s DPH]]</f>
        <v>0</v>
      </c>
      <c r="L775">
        <v>648108</v>
      </c>
      <c r="M775" t="s">
        <v>321</v>
      </c>
      <c r="N775" t="s">
        <v>282</v>
      </c>
      <c r="O775" t="s">
        <v>308</v>
      </c>
    </row>
    <row r="776" spans="1:15" hidden="1" x14ac:dyDescent="0.25">
      <c r="A776" t="s">
        <v>175</v>
      </c>
      <c r="B776" t="s">
        <v>248</v>
      </c>
      <c r="C776" t="s">
        <v>9</v>
      </c>
      <c r="E776" t="s">
        <v>51</v>
      </c>
      <c r="F776">
        <v>30</v>
      </c>
      <c r="G776">
        <f>_xlfn.XLOOKUP(Tabuľka5[[#This Row],[Položka]],cennik[Položka],cennik[Cena mj bez DPH])</f>
        <v>0</v>
      </c>
      <c r="H776">
        <f>Tabuľka5[[#This Row],[množstvo]]*Tabuľka5[[#This Row],[cena MJ bez DPH]]</f>
        <v>0</v>
      </c>
      <c r="J776">
        <f>_xlfn.XLOOKUP(Tabuľka5[[#This Row],[Položka]],cennik[Položka],cennik[Cena mj s DPH])</f>
        <v>0</v>
      </c>
      <c r="K776">
        <f>Tabuľka5[[#This Row],[množstvo]]*Tabuľka5[[#This Row],[cena MJ s DPH]]</f>
        <v>0</v>
      </c>
      <c r="L776">
        <v>648108</v>
      </c>
      <c r="M776" t="s">
        <v>321</v>
      </c>
      <c r="N776" t="s">
        <v>282</v>
      </c>
      <c r="O776" t="s">
        <v>308</v>
      </c>
    </row>
    <row r="777" spans="1:15" hidden="1" x14ac:dyDescent="0.25">
      <c r="A777" t="s">
        <v>175</v>
      </c>
      <c r="B777" t="s">
        <v>249</v>
      </c>
      <c r="C777" t="s">
        <v>9</v>
      </c>
      <c r="E777" t="s">
        <v>177</v>
      </c>
      <c r="F777">
        <v>0</v>
      </c>
      <c r="G777">
        <f>_xlfn.XLOOKUP(Tabuľka5[[#This Row],[Položka]],cennik[Položka],cennik[Cena mj bez DPH])</f>
        <v>0</v>
      </c>
      <c r="H777">
        <f>Tabuľka5[[#This Row],[množstvo]]*Tabuľka5[[#This Row],[cena MJ bez DPH]]</f>
        <v>0</v>
      </c>
      <c r="J777">
        <f>_xlfn.XLOOKUP(Tabuľka5[[#This Row],[Položka]],cennik[Položka],cennik[Cena mj s DPH])</f>
        <v>0</v>
      </c>
      <c r="K777">
        <f>Tabuľka5[[#This Row],[množstvo]]*Tabuľka5[[#This Row],[cena MJ s DPH]]</f>
        <v>0</v>
      </c>
      <c r="L777">
        <v>648108</v>
      </c>
      <c r="M777" t="s">
        <v>321</v>
      </c>
      <c r="N777" t="s">
        <v>282</v>
      </c>
      <c r="O777" t="s">
        <v>308</v>
      </c>
    </row>
    <row r="778" spans="1:15" hidden="1" x14ac:dyDescent="0.25">
      <c r="A778" t="s">
        <v>175</v>
      </c>
      <c r="B778" t="s">
        <v>250</v>
      </c>
      <c r="C778" t="s">
        <v>9</v>
      </c>
      <c r="E778" t="s">
        <v>177</v>
      </c>
      <c r="F778">
        <v>0</v>
      </c>
      <c r="G778">
        <f>_xlfn.XLOOKUP(Tabuľka5[[#This Row],[Položka]],cennik[Položka],cennik[Cena mj bez DPH])</f>
        <v>0</v>
      </c>
      <c r="H778">
        <f>Tabuľka5[[#This Row],[množstvo]]*Tabuľka5[[#This Row],[cena MJ bez DPH]]</f>
        <v>0</v>
      </c>
      <c r="J778">
        <f>_xlfn.XLOOKUP(Tabuľka5[[#This Row],[Položka]],cennik[Položka],cennik[Cena mj s DPH])</f>
        <v>0</v>
      </c>
      <c r="K778">
        <f>Tabuľka5[[#This Row],[množstvo]]*Tabuľka5[[#This Row],[cena MJ s DPH]]</f>
        <v>0</v>
      </c>
      <c r="L778">
        <v>648108</v>
      </c>
      <c r="M778" t="s">
        <v>321</v>
      </c>
      <c r="N778" t="s">
        <v>282</v>
      </c>
      <c r="O778" t="s">
        <v>308</v>
      </c>
    </row>
    <row r="779" spans="1:15" hidden="1" x14ac:dyDescent="0.25">
      <c r="A779" t="s">
        <v>175</v>
      </c>
      <c r="B779" t="s">
        <v>251</v>
      </c>
      <c r="C779" t="s">
        <v>9</v>
      </c>
      <c r="E779" t="s">
        <v>177</v>
      </c>
      <c r="F779">
        <v>0</v>
      </c>
      <c r="G779">
        <f>_xlfn.XLOOKUP(Tabuľka5[[#This Row],[Položka]],cennik[Položka],cennik[Cena mj bez DPH])</f>
        <v>0</v>
      </c>
      <c r="H779">
        <f>Tabuľka5[[#This Row],[množstvo]]*Tabuľka5[[#This Row],[cena MJ bez DPH]]</f>
        <v>0</v>
      </c>
      <c r="J779">
        <f>_xlfn.XLOOKUP(Tabuľka5[[#This Row],[Položka]],cennik[Položka],cennik[Cena mj s DPH])</f>
        <v>0</v>
      </c>
      <c r="K779">
        <f>Tabuľka5[[#This Row],[množstvo]]*Tabuľka5[[#This Row],[cena MJ s DPH]]</f>
        <v>0</v>
      </c>
      <c r="L779">
        <v>648108</v>
      </c>
      <c r="M779" t="s">
        <v>321</v>
      </c>
      <c r="N779" t="s">
        <v>282</v>
      </c>
      <c r="O779" t="s">
        <v>308</v>
      </c>
    </row>
    <row r="780" spans="1:15" hidden="1" x14ac:dyDescent="0.25">
      <c r="A780" t="s">
        <v>175</v>
      </c>
      <c r="B780" t="s">
        <v>252</v>
      </c>
      <c r="C780" t="s">
        <v>9</v>
      </c>
      <c r="E780" t="s">
        <v>54</v>
      </c>
      <c r="F780">
        <v>0</v>
      </c>
      <c r="G780">
        <f>_xlfn.XLOOKUP(Tabuľka5[[#This Row],[Položka]],cennik[Položka],cennik[Cena mj bez DPH])</f>
        <v>0</v>
      </c>
      <c r="H780">
        <f>Tabuľka5[[#This Row],[množstvo]]*Tabuľka5[[#This Row],[cena MJ bez DPH]]</f>
        <v>0</v>
      </c>
      <c r="J780">
        <f>_xlfn.XLOOKUP(Tabuľka5[[#This Row],[Položka]],cennik[Položka],cennik[Cena mj s DPH])</f>
        <v>0</v>
      </c>
      <c r="K780">
        <f>Tabuľka5[[#This Row],[množstvo]]*Tabuľka5[[#This Row],[cena MJ s DPH]]</f>
        <v>0</v>
      </c>
      <c r="L780">
        <v>648108</v>
      </c>
      <c r="M780" t="s">
        <v>321</v>
      </c>
      <c r="N780" t="s">
        <v>282</v>
      </c>
      <c r="O780" t="s">
        <v>308</v>
      </c>
    </row>
    <row r="781" spans="1:15" hidden="1" x14ac:dyDescent="0.25">
      <c r="A781" t="s">
        <v>175</v>
      </c>
      <c r="B781" t="s">
        <v>253</v>
      </c>
      <c r="C781" t="s">
        <v>9</v>
      </c>
      <c r="E781" t="s">
        <v>54</v>
      </c>
      <c r="F781">
        <v>0</v>
      </c>
      <c r="G781">
        <f>_xlfn.XLOOKUP(Tabuľka5[[#This Row],[Položka]],cennik[Položka],cennik[Cena mj bez DPH])</f>
        <v>0</v>
      </c>
      <c r="H781">
        <f>Tabuľka5[[#This Row],[množstvo]]*Tabuľka5[[#This Row],[cena MJ bez DPH]]</f>
        <v>0</v>
      </c>
      <c r="J781">
        <f>_xlfn.XLOOKUP(Tabuľka5[[#This Row],[Položka]],cennik[Položka],cennik[Cena mj s DPH])</f>
        <v>0</v>
      </c>
      <c r="K781">
        <f>Tabuľka5[[#This Row],[množstvo]]*Tabuľka5[[#This Row],[cena MJ s DPH]]</f>
        <v>0</v>
      </c>
      <c r="L781">
        <v>648108</v>
      </c>
      <c r="M781" t="s">
        <v>321</v>
      </c>
      <c r="N781" t="s">
        <v>282</v>
      </c>
      <c r="O781" t="s">
        <v>308</v>
      </c>
    </row>
    <row r="782" spans="1:15" hidden="1" x14ac:dyDescent="0.25">
      <c r="A782" t="s">
        <v>175</v>
      </c>
      <c r="B782" t="s">
        <v>254</v>
      </c>
      <c r="C782" t="s">
        <v>9</v>
      </c>
      <c r="E782" t="s">
        <v>54</v>
      </c>
      <c r="F782">
        <v>0</v>
      </c>
      <c r="G782">
        <f>_xlfn.XLOOKUP(Tabuľka5[[#This Row],[Položka]],cennik[Položka],cennik[Cena mj bez DPH])</f>
        <v>0</v>
      </c>
      <c r="H782">
        <f>Tabuľka5[[#This Row],[množstvo]]*Tabuľka5[[#This Row],[cena MJ bez DPH]]</f>
        <v>0</v>
      </c>
      <c r="J782">
        <f>_xlfn.XLOOKUP(Tabuľka5[[#This Row],[Položka]],cennik[Položka],cennik[Cena mj s DPH])</f>
        <v>0</v>
      </c>
      <c r="K782">
        <f>Tabuľka5[[#This Row],[množstvo]]*Tabuľka5[[#This Row],[cena MJ s DPH]]</f>
        <v>0</v>
      </c>
      <c r="L782">
        <v>648108</v>
      </c>
      <c r="M782" t="s">
        <v>321</v>
      </c>
      <c r="N782" t="s">
        <v>282</v>
      </c>
      <c r="O782" t="s">
        <v>308</v>
      </c>
    </row>
    <row r="783" spans="1:15" hidden="1" x14ac:dyDescent="0.25">
      <c r="A783" t="s">
        <v>175</v>
      </c>
      <c r="B783" t="s">
        <v>255</v>
      </c>
      <c r="C783" t="s">
        <v>9</v>
      </c>
      <c r="E783" t="s">
        <v>54</v>
      </c>
      <c r="F783">
        <v>0</v>
      </c>
      <c r="G783">
        <f>_xlfn.XLOOKUP(Tabuľka5[[#This Row],[Položka]],cennik[Položka],cennik[Cena mj bez DPH])</f>
        <v>0</v>
      </c>
      <c r="H783">
        <f>Tabuľka5[[#This Row],[množstvo]]*Tabuľka5[[#This Row],[cena MJ bez DPH]]</f>
        <v>0</v>
      </c>
      <c r="J783">
        <f>_xlfn.XLOOKUP(Tabuľka5[[#This Row],[Položka]],cennik[Položka],cennik[Cena mj s DPH])</f>
        <v>0</v>
      </c>
      <c r="K783">
        <f>Tabuľka5[[#This Row],[množstvo]]*Tabuľka5[[#This Row],[cena MJ s DPH]]</f>
        <v>0</v>
      </c>
      <c r="L783">
        <v>648108</v>
      </c>
      <c r="M783" t="s">
        <v>321</v>
      </c>
      <c r="N783" t="s">
        <v>282</v>
      </c>
      <c r="O783" t="s">
        <v>308</v>
      </c>
    </row>
    <row r="784" spans="1:15" hidden="1" x14ac:dyDescent="0.25">
      <c r="A784" t="s">
        <v>175</v>
      </c>
      <c r="B784" t="s">
        <v>256</v>
      </c>
      <c r="C784" t="s">
        <v>9</v>
      </c>
      <c r="E784" t="s">
        <v>54</v>
      </c>
      <c r="F784">
        <v>0</v>
      </c>
      <c r="G784">
        <f>_xlfn.XLOOKUP(Tabuľka5[[#This Row],[Položka]],cennik[Položka],cennik[Cena mj bez DPH])</f>
        <v>0</v>
      </c>
      <c r="H784">
        <f>Tabuľka5[[#This Row],[množstvo]]*Tabuľka5[[#This Row],[cena MJ bez DPH]]</f>
        <v>0</v>
      </c>
      <c r="J784">
        <f>_xlfn.XLOOKUP(Tabuľka5[[#This Row],[Položka]],cennik[Položka],cennik[Cena mj s DPH])</f>
        <v>0</v>
      </c>
      <c r="K784">
        <f>Tabuľka5[[#This Row],[množstvo]]*Tabuľka5[[#This Row],[cena MJ s DPH]]</f>
        <v>0</v>
      </c>
      <c r="L784">
        <v>648108</v>
      </c>
      <c r="M784" t="s">
        <v>321</v>
      </c>
      <c r="N784" t="s">
        <v>282</v>
      </c>
      <c r="O784" t="s">
        <v>308</v>
      </c>
    </row>
    <row r="785" spans="1:15" hidden="1" x14ac:dyDescent="0.25">
      <c r="A785" t="s">
        <v>175</v>
      </c>
      <c r="B785" t="s">
        <v>257</v>
      </c>
      <c r="C785" t="s">
        <v>9</v>
      </c>
      <c r="E785" t="s">
        <v>54</v>
      </c>
      <c r="F785">
        <v>0</v>
      </c>
      <c r="G785">
        <f>_xlfn.XLOOKUP(Tabuľka5[[#This Row],[Položka]],cennik[Položka],cennik[Cena mj bez DPH])</f>
        <v>0</v>
      </c>
      <c r="H785">
        <f>Tabuľka5[[#This Row],[množstvo]]*Tabuľka5[[#This Row],[cena MJ bez DPH]]</f>
        <v>0</v>
      </c>
      <c r="J785">
        <f>_xlfn.XLOOKUP(Tabuľka5[[#This Row],[Položka]],cennik[Položka],cennik[Cena mj s DPH])</f>
        <v>0</v>
      </c>
      <c r="K785">
        <f>Tabuľka5[[#This Row],[množstvo]]*Tabuľka5[[#This Row],[cena MJ s DPH]]</f>
        <v>0</v>
      </c>
      <c r="L785">
        <v>648108</v>
      </c>
      <c r="M785" t="s">
        <v>321</v>
      </c>
      <c r="N785" t="s">
        <v>282</v>
      </c>
      <c r="O785" t="s">
        <v>308</v>
      </c>
    </row>
    <row r="786" spans="1:15" hidden="1" x14ac:dyDescent="0.25">
      <c r="A786" t="s">
        <v>175</v>
      </c>
      <c r="B786" t="s">
        <v>258</v>
      </c>
      <c r="C786" t="s">
        <v>9</v>
      </c>
      <c r="E786" t="s">
        <v>54</v>
      </c>
      <c r="F786">
        <v>0</v>
      </c>
      <c r="G786">
        <f>_xlfn.XLOOKUP(Tabuľka5[[#This Row],[Položka]],cennik[Položka],cennik[Cena mj bez DPH])</f>
        <v>0</v>
      </c>
      <c r="H786">
        <f>Tabuľka5[[#This Row],[množstvo]]*Tabuľka5[[#This Row],[cena MJ bez DPH]]</f>
        <v>0</v>
      </c>
      <c r="J786">
        <f>_xlfn.XLOOKUP(Tabuľka5[[#This Row],[Položka]],cennik[Položka],cennik[Cena mj s DPH])</f>
        <v>0</v>
      </c>
      <c r="K786">
        <f>Tabuľka5[[#This Row],[množstvo]]*Tabuľka5[[#This Row],[cena MJ s DPH]]</f>
        <v>0</v>
      </c>
      <c r="L786">
        <v>648108</v>
      </c>
      <c r="M786" t="s">
        <v>321</v>
      </c>
      <c r="N786" t="s">
        <v>282</v>
      </c>
      <c r="O786" t="s">
        <v>308</v>
      </c>
    </row>
    <row r="787" spans="1:15" hidden="1" x14ac:dyDescent="0.25">
      <c r="A787" t="s">
        <v>175</v>
      </c>
      <c r="B787" t="s">
        <v>259</v>
      </c>
      <c r="C787" t="s">
        <v>9</v>
      </c>
      <c r="E787" t="s">
        <v>54</v>
      </c>
      <c r="F787">
        <v>25</v>
      </c>
      <c r="G787">
        <f>_xlfn.XLOOKUP(Tabuľka5[[#This Row],[Položka]],cennik[Položka],cennik[Cena mj bez DPH])</f>
        <v>0</v>
      </c>
      <c r="H787">
        <f>Tabuľka5[[#This Row],[množstvo]]*Tabuľka5[[#This Row],[cena MJ bez DPH]]</f>
        <v>0</v>
      </c>
      <c r="J787">
        <f>_xlfn.XLOOKUP(Tabuľka5[[#This Row],[Položka]],cennik[Položka],cennik[Cena mj s DPH])</f>
        <v>0</v>
      </c>
      <c r="K787">
        <f>Tabuľka5[[#This Row],[množstvo]]*Tabuľka5[[#This Row],[cena MJ s DPH]]</f>
        <v>0</v>
      </c>
      <c r="L787">
        <v>648108</v>
      </c>
      <c r="M787" t="s">
        <v>321</v>
      </c>
      <c r="N787" t="s">
        <v>282</v>
      </c>
      <c r="O787" t="s">
        <v>308</v>
      </c>
    </row>
    <row r="788" spans="1:15" hidden="1" x14ac:dyDescent="0.25">
      <c r="A788" t="s">
        <v>175</v>
      </c>
      <c r="B788" t="s">
        <v>260</v>
      </c>
      <c r="C788" t="s">
        <v>9</v>
      </c>
      <c r="E788" t="s">
        <v>54</v>
      </c>
      <c r="F788">
        <v>0</v>
      </c>
      <c r="G788">
        <f>_xlfn.XLOOKUP(Tabuľka5[[#This Row],[Položka]],cennik[Položka],cennik[Cena mj bez DPH])</f>
        <v>0</v>
      </c>
      <c r="H788">
        <f>Tabuľka5[[#This Row],[množstvo]]*Tabuľka5[[#This Row],[cena MJ bez DPH]]</f>
        <v>0</v>
      </c>
      <c r="J788">
        <f>_xlfn.XLOOKUP(Tabuľka5[[#This Row],[Položka]],cennik[Položka],cennik[Cena mj s DPH])</f>
        <v>0</v>
      </c>
      <c r="K788">
        <f>Tabuľka5[[#This Row],[množstvo]]*Tabuľka5[[#This Row],[cena MJ s DPH]]</f>
        <v>0</v>
      </c>
      <c r="L788">
        <v>648108</v>
      </c>
      <c r="M788" t="s">
        <v>321</v>
      </c>
      <c r="N788" t="s">
        <v>282</v>
      </c>
      <c r="O788" t="s">
        <v>308</v>
      </c>
    </row>
    <row r="789" spans="1:15" hidden="1" x14ac:dyDescent="0.25">
      <c r="A789" t="s">
        <v>175</v>
      </c>
      <c r="B789" t="s">
        <v>261</v>
      </c>
      <c r="C789" t="s">
        <v>9</v>
      </c>
      <c r="E789" t="s">
        <v>54</v>
      </c>
      <c r="F789">
        <v>0</v>
      </c>
      <c r="G789">
        <f>_xlfn.XLOOKUP(Tabuľka5[[#This Row],[Položka]],cennik[Položka],cennik[Cena mj bez DPH])</f>
        <v>0</v>
      </c>
      <c r="H789">
        <f>Tabuľka5[[#This Row],[množstvo]]*Tabuľka5[[#This Row],[cena MJ bez DPH]]</f>
        <v>0</v>
      </c>
      <c r="J789">
        <f>_xlfn.XLOOKUP(Tabuľka5[[#This Row],[Položka]],cennik[Položka],cennik[Cena mj s DPH])</f>
        <v>0</v>
      </c>
      <c r="K789">
        <f>Tabuľka5[[#This Row],[množstvo]]*Tabuľka5[[#This Row],[cena MJ s DPH]]</f>
        <v>0</v>
      </c>
      <c r="L789">
        <v>648108</v>
      </c>
      <c r="M789" t="s">
        <v>321</v>
      </c>
      <c r="N789" t="s">
        <v>282</v>
      </c>
      <c r="O789" t="s">
        <v>308</v>
      </c>
    </row>
    <row r="790" spans="1:15" hidden="1" x14ac:dyDescent="0.25">
      <c r="A790" t="s">
        <v>175</v>
      </c>
      <c r="B790" t="s">
        <v>262</v>
      </c>
      <c r="C790" t="s">
        <v>9</v>
      </c>
      <c r="E790" t="s">
        <v>51</v>
      </c>
      <c r="F790">
        <v>50</v>
      </c>
      <c r="G790">
        <f>_xlfn.XLOOKUP(Tabuľka5[[#This Row],[Položka]],cennik[Položka],cennik[Cena mj bez DPH])</f>
        <v>0</v>
      </c>
      <c r="H790">
        <f>Tabuľka5[[#This Row],[množstvo]]*Tabuľka5[[#This Row],[cena MJ bez DPH]]</f>
        <v>0</v>
      </c>
      <c r="J790">
        <f>_xlfn.XLOOKUP(Tabuľka5[[#This Row],[Položka]],cennik[Položka],cennik[Cena mj s DPH])</f>
        <v>0</v>
      </c>
      <c r="K790">
        <f>Tabuľka5[[#This Row],[množstvo]]*Tabuľka5[[#This Row],[cena MJ s DPH]]</f>
        <v>0</v>
      </c>
      <c r="L790">
        <v>648108</v>
      </c>
      <c r="M790" t="s">
        <v>321</v>
      </c>
      <c r="N790" t="s">
        <v>282</v>
      </c>
      <c r="O790" t="s">
        <v>308</v>
      </c>
    </row>
    <row r="791" spans="1:15" hidden="1" x14ac:dyDescent="0.25">
      <c r="A791" t="s">
        <v>175</v>
      </c>
      <c r="B791" t="s">
        <v>263</v>
      </c>
      <c r="C791" t="s">
        <v>9</v>
      </c>
      <c r="E791" t="s">
        <v>54</v>
      </c>
      <c r="F791">
        <v>0</v>
      </c>
      <c r="G791">
        <f>_xlfn.XLOOKUP(Tabuľka5[[#This Row],[Položka]],cennik[Položka],cennik[Cena mj bez DPH])</f>
        <v>0</v>
      </c>
      <c r="H791">
        <f>Tabuľka5[[#This Row],[množstvo]]*Tabuľka5[[#This Row],[cena MJ bez DPH]]</f>
        <v>0</v>
      </c>
      <c r="J791">
        <f>_xlfn.XLOOKUP(Tabuľka5[[#This Row],[Položka]],cennik[Položka],cennik[Cena mj s DPH])</f>
        <v>0</v>
      </c>
      <c r="K791">
        <f>Tabuľka5[[#This Row],[množstvo]]*Tabuľka5[[#This Row],[cena MJ s DPH]]</f>
        <v>0</v>
      </c>
      <c r="L791">
        <v>648108</v>
      </c>
      <c r="M791" t="s">
        <v>321</v>
      </c>
      <c r="N791" t="s">
        <v>282</v>
      </c>
      <c r="O791" t="s">
        <v>308</v>
      </c>
    </row>
    <row r="792" spans="1:15" hidden="1" x14ac:dyDescent="0.25">
      <c r="A792" t="s">
        <v>175</v>
      </c>
      <c r="B792" t="s">
        <v>264</v>
      </c>
      <c r="C792" t="s">
        <v>9</v>
      </c>
      <c r="E792" t="s">
        <v>54</v>
      </c>
      <c r="F792">
        <v>50</v>
      </c>
      <c r="G792">
        <f>_xlfn.XLOOKUP(Tabuľka5[[#This Row],[Položka]],cennik[Položka],cennik[Cena mj bez DPH])</f>
        <v>0</v>
      </c>
      <c r="H792">
        <f>Tabuľka5[[#This Row],[množstvo]]*Tabuľka5[[#This Row],[cena MJ bez DPH]]</f>
        <v>0</v>
      </c>
      <c r="J792">
        <f>_xlfn.XLOOKUP(Tabuľka5[[#This Row],[Položka]],cennik[Položka],cennik[Cena mj s DPH])</f>
        <v>0</v>
      </c>
      <c r="K792">
        <f>Tabuľka5[[#This Row],[množstvo]]*Tabuľka5[[#This Row],[cena MJ s DPH]]</f>
        <v>0</v>
      </c>
      <c r="L792">
        <v>648108</v>
      </c>
      <c r="M792" t="s">
        <v>321</v>
      </c>
      <c r="N792" t="s">
        <v>282</v>
      </c>
      <c r="O792" t="s">
        <v>308</v>
      </c>
    </row>
    <row r="793" spans="1:15" hidden="1" x14ac:dyDescent="0.25">
      <c r="A793" t="s">
        <v>175</v>
      </c>
      <c r="B793" t="s">
        <v>265</v>
      </c>
      <c r="C793" t="s">
        <v>9</v>
      </c>
      <c r="E793" t="s">
        <v>54</v>
      </c>
      <c r="F793">
        <v>0</v>
      </c>
      <c r="G793">
        <f>_xlfn.XLOOKUP(Tabuľka5[[#This Row],[Položka]],cennik[Položka],cennik[Cena mj bez DPH])</f>
        <v>0</v>
      </c>
      <c r="H793">
        <f>Tabuľka5[[#This Row],[množstvo]]*Tabuľka5[[#This Row],[cena MJ bez DPH]]</f>
        <v>0</v>
      </c>
      <c r="J793">
        <f>_xlfn.XLOOKUP(Tabuľka5[[#This Row],[Položka]],cennik[Položka],cennik[Cena mj s DPH])</f>
        <v>0</v>
      </c>
      <c r="K793">
        <f>Tabuľka5[[#This Row],[množstvo]]*Tabuľka5[[#This Row],[cena MJ s DPH]]</f>
        <v>0</v>
      </c>
      <c r="L793">
        <v>648108</v>
      </c>
      <c r="M793" t="s">
        <v>321</v>
      </c>
      <c r="N793" t="s">
        <v>282</v>
      </c>
      <c r="O793" t="s">
        <v>308</v>
      </c>
    </row>
    <row r="794" spans="1:15" hidden="1" x14ac:dyDescent="0.25">
      <c r="A794" t="s">
        <v>175</v>
      </c>
      <c r="B794" t="s">
        <v>266</v>
      </c>
      <c r="C794" t="s">
        <v>9</v>
      </c>
      <c r="E794" t="s">
        <v>54</v>
      </c>
      <c r="F794">
        <v>0</v>
      </c>
      <c r="G794">
        <f>_xlfn.XLOOKUP(Tabuľka5[[#This Row],[Položka]],cennik[Položka],cennik[Cena mj bez DPH])</f>
        <v>0</v>
      </c>
      <c r="H794">
        <f>Tabuľka5[[#This Row],[množstvo]]*Tabuľka5[[#This Row],[cena MJ bez DPH]]</f>
        <v>0</v>
      </c>
      <c r="J794">
        <f>_xlfn.XLOOKUP(Tabuľka5[[#This Row],[Položka]],cennik[Položka],cennik[Cena mj s DPH])</f>
        <v>0</v>
      </c>
      <c r="K794">
        <f>Tabuľka5[[#This Row],[množstvo]]*Tabuľka5[[#This Row],[cena MJ s DPH]]</f>
        <v>0</v>
      </c>
      <c r="L794">
        <v>648108</v>
      </c>
      <c r="M794" t="s">
        <v>321</v>
      </c>
      <c r="N794" t="s">
        <v>282</v>
      </c>
      <c r="O794" t="s">
        <v>308</v>
      </c>
    </row>
    <row r="795" spans="1:15" hidden="1" x14ac:dyDescent="0.25">
      <c r="A795" t="s">
        <v>175</v>
      </c>
      <c r="B795" t="s">
        <v>267</v>
      </c>
      <c r="C795" t="s">
        <v>9</v>
      </c>
      <c r="E795" t="s">
        <v>54</v>
      </c>
      <c r="F795">
        <v>0</v>
      </c>
      <c r="G795">
        <f>_xlfn.XLOOKUP(Tabuľka5[[#This Row],[Položka]],cennik[Položka],cennik[Cena mj bez DPH])</f>
        <v>0</v>
      </c>
      <c r="H795">
        <f>Tabuľka5[[#This Row],[množstvo]]*Tabuľka5[[#This Row],[cena MJ bez DPH]]</f>
        <v>0</v>
      </c>
      <c r="J795">
        <f>_xlfn.XLOOKUP(Tabuľka5[[#This Row],[Položka]],cennik[Položka],cennik[Cena mj s DPH])</f>
        <v>0</v>
      </c>
      <c r="K795">
        <f>Tabuľka5[[#This Row],[množstvo]]*Tabuľka5[[#This Row],[cena MJ s DPH]]</f>
        <v>0</v>
      </c>
      <c r="L795">
        <v>648108</v>
      </c>
      <c r="M795" t="s">
        <v>321</v>
      </c>
      <c r="N795" t="s">
        <v>282</v>
      </c>
      <c r="O795" t="s">
        <v>308</v>
      </c>
    </row>
    <row r="796" spans="1:15" hidden="1" x14ac:dyDescent="0.25">
      <c r="A796" t="s">
        <v>175</v>
      </c>
      <c r="B796" t="s">
        <v>268</v>
      </c>
      <c r="C796" t="s">
        <v>9</v>
      </c>
      <c r="E796" t="s">
        <v>54</v>
      </c>
      <c r="F796">
        <v>30</v>
      </c>
      <c r="G796">
        <f>_xlfn.XLOOKUP(Tabuľka5[[#This Row],[Položka]],cennik[Položka],cennik[Cena mj bez DPH])</f>
        <v>0</v>
      </c>
      <c r="H796">
        <f>Tabuľka5[[#This Row],[množstvo]]*Tabuľka5[[#This Row],[cena MJ bez DPH]]</f>
        <v>0</v>
      </c>
      <c r="J796">
        <f>_xlfn.XLOOKUP(Tabuľka5[[#This Row],[Položka]],cennik[Položka],cennik[Cena mj s DPH])</f>
        <v>0</v>
      </c>
      <c r="K796">
        <f>Tabuľka5[[#This Row],[množstvo]]*Tabuľka5[[#This Row],[cena MJ s DPH]]</f>
        <v>0</v>
      </c>
      <c r="L796">
        <v>648108</v>
      </c>
      <c r="M796" t="s">
        <v>321</v>
      </c>
      <c r="N796" t="s">
        <v>282</v>
      </c>
      <c r="O796" t="s">
        <v>308</v>
      </c>
    </row>
    <row r="797" spans="1:15" hidden="1" x14ac:dyDescent="0.25">
      <c r="A797" t="s">
        <v>175</v>
      </c>
      <c r="B797" t="s">
        <v>269</v>
      </c>
      <c r="C797" t="s">
        <v>9</v>
      </c>
      <c r="E797" t="s">
        <v>54</v>
      </c>
      <c r="F797">
        <v>30</v>
      </c>
      <c r="G797">
        <f>_xlfn.XLOOKUP(Tabuľka5[[#This Row],[Položka]],cennik[Položka],cennik[Cena mj bez DPH])</f>
        <v>0</v>
      </c>
      <c r="H797">
        <f>Tabuľka5[[#This Row],[množstvo]]*Tabuľka5[[#This Row],[cena MJ bez DPH]]</f>
        <v>0</v>
      </c>
      <c r="J797">
        <f>_xlfn.XLOOKUP(Tabuľka5[[#This Row],[Položka]],cennik[Položka],cennik[Cena mj s DPH])</f>
        <v>0</v>
      </c>
      <c r="K797">
        <f>Tabuľka5[[#This Row],[množstvo]]*Tabuľka5[[#This Row],[cena MJ s DPH]]</f>
        <v>0</v>
      </c>
      <c r="L797">
        <v>648108</v>
      </c>
      <c r="M797" t="s">
        <v>321</v>
      </c>
      <c r="N797" t="s">
        <v>282</v>
      </c>
      <c r="O797" t="s">
        <v>308</v>
      </c>
    </row>
    <row r="798" spans="1:15" hidden="1" x14ac:dyDescent="0.25">
      <c r="A798" t="s">
        <v>7</v>
      </c>
      <c r="B798" t="s">
        <v>8</v>
      </c>
      <c r="C798" t="s">
        <v>9</v>
      </c>
      <c r="E798" t="s">
        <v>10</v>
      </c>
      <c r="F798">
        <v>715</v>
      </c>
      <c r="G798">
        <f>_xlfn.XLOOKUP(Tabuľka5[[#This Row],[Položka]],cennik[Položka],cennik[Cena mj bez DPH])</f>
        <v>0</v>
      </c>
      <c r="H798">
        <f>Tabuľka5[[#This Row],[množstvo]]*Tabuľka5[[#This Row],[cena MJ bez DPH]]</f>
        <v>0</v>
      </c>
      <c r="J798">
        <f>_xlfn.XLOOKUP(Tabuľka5[[#This Row],[Položka]],cennik[Položka],cennik[Cena mj s DPH])</f>
        <v>0</v>
      </c>
      <c r="K798">
        <f>Tabuľka5[[#This Row],[množstvo]]*Tabuľka5[[#This Row],[cena MJ s DPH]]</f>
        <v>0</v>
      </c>
      <c r="L798">
        <v>647926</v>
      </c>
      <c r="M798" t="s">
        <v>293</v>
      </c>
      <c r="N798" t="s">
        <v>286</v>
      </c>
      <c r="O798" t="s">
        <v>308</v>
      </c>
    </row>
    <row r="799" spans="1:15" hidden="1" x14ac:dyDescent="0.25">
      <c r="A799" t="s">
        <v>7</v>
      </c>
      <c r="B799" t="s">
        <v>14</v>
      </c>
      <c r="C799" t="s">
        <v>15</v>
      </c>
      <c r="D799" t="s">
        <v>16</v>
      </c>
      <c r="E799" t="s">
        <v>12</v>
      </c>
      <c r="F799">
        <v>400</v>
      </c>
      <c r="G799">
        <f>_xlfn.XLOOKUP(Tabuľka5[[#This Row],[Položka]],cennik[Položka],cennik[Cena mj bez DPH])</f>
        <v>0</v>
      </c>
      <c r="H799">
        <f>Tabuľka5[[#This Row],[množstvo]]*Tabuľka5[[#This Row],[cena MJ bez DPH]]</f>
        <v>0</v>
      </c>
      <c r="J799">
        <f>_xlfn.XLOOKUP(Tabuľka5[[#This Row],[Položka]],cennik[Položka],cennik[Cena mj s DPH])</f>
        <v>0</v>
      </c>
      <c r="K799">
        <f>Tabuľka5[[#This Row],[množstvo]]*Tabuľka5[[#This Row],[cena MJ s DPH]]</f>
        <v>0</v>
      </c>
      <c r="L799">
        <v>647926</v>
      </c>
      <c r="M799" t="s">
        <v>293</v>
      </c>
      <c r="N799" t="s">
        <v>286</v>
      </c>
      <c r="O799" t="s">
        <v>308</v>
      </c>
    </row>
    <row r="800" spans="1:15" hidden="1" x14ac:dyDescent="0.25">
      <c r="A800" t="s">
        <v>7</v>
      </c>
      <c r="B800" t="s">
        <v>17</v>
      </c>
      <c r="C800" t="s">
        <v>9</v>
      </c>
      <c r="E800" t="s">
        <v>12</v>
      </c>
      <c r="F800">
        <v>60</v>
      </c>
      <c r="G800">
        <f>_xlfn.XLOOKUP(Tabuľka5[[#This Row],[Položka]],cennik[Položka],cennik[Cena mj bez DPH])</f>
        <v>0</v>
      </c>
      <c r="H800">
        <f>Tabuľka5[[#This Row],[množstvo]]*Tabuľka5[[#This Row],[cena MJ bez DPH]]</f>
        <v>0</v>
      </c>
      <c r="J800">
        <f>_xlfn.XLOOKUP(Tabuľka5[[#This Row],[Položka]],cennik[Položka],cennik[Cena mj s DPH])</f>
        <v>0</v>
      </c>
      <c r="K800">
        <f>Tabuľka5[[#This Row],[množstvo]]*Tabuľka5[[#This Row],[cena MJ s DPH]]</f>
        <v>0</v>
      </c>
      <c r="L800">
        <v>647926</v>
      </c>
      <c r="M800" t="s">
        <v>293</v>
      </c>
      <c r="N800" t="s">
        <v>286</v>
      </c>
      <c r="O800" t="s">
        <v>308</v>
      </c>
    </row>
    <row r="801" spans="1:15" hidden="1" x14ac:dyDescent="0.25">
      <c r="A801" t="s">
        <v>7</v>
      </c>
      <c r="B801" t="s">
        <v>18</v>
      </c>
      <c r="C801" t="s">
        <v>9</v>
      </c>
      <c r="E801" t="s">
        <v>10</v>
      </c>
      <c r="F801">
        <v>25</v>
      </c>
      <c r="G801">
        <f>_xlfn.XLOOKUP(Tabuľka5[[#This Row],[Položka]],cennik[Položka],cennik[Cena mj bez DPH])</f>
        <v>0</v>
      </c>
      <c r="H801">
        <f>Tabuľka5[[#This Row],[množstvo]]*Tabuľka5[[#This Row],[cena MJ bez DPH]]</f>
        <v>0</v>
      </c>
      <c r="J801">
        <f>_xlfn.XLOOKUP(Tabuľka5[[#This Row],[Položka]],cennik[Položka],cennik[Cena mj s DPH])</f>
        <v>0</v>
      </c>
      <c r="K801">
        <f>Tabuľka5[[#This Row],[množstvo]]*Tabuľka5[[#This Row],[cena MJ s DPH]]</f>
        <v>0</v>
      </c>
      <c r="L801">
        <v>647926</v>
      </c>
      <c r="M801" t="s">
        <v>293</v>
      </c>
      <c r="N801" t="s">
        <v>286</v>
      </c>
      <c r="O801" t="s">
        <v>308</v>
      </c>
    </row>
    <row r="802" spans="1:15" hidden="1" x14ac:dyDescent="0.25">
      <c r="A802" t="s">
        <v>7</v>
      </c>
      <c r="B802" t="s">
        <v>20</v>
      </c>
      <c r="C802" t="s">
        <v>9</v>
      </c>
      <c r="E802" t="s">
        <v>12</v>
      </c>
      <c r="F802">
        <v>300</v>
      </c>
      <c r="G802">
        <f>_xlfn.XLOOKUP(Tabuľka5[[#This Row],[Položka]],cennik[Položka],cennik[Cena mj bez DPH])</f>
        <v>0</v>
      </c>
      <c r="H802">
        <f>Tabuľka5[[#This Row],[množstvo]]*Tabuľka5[[#This Row],[cena MJ bez DPH]]</f>
        <v>0</v>
      </c>
      <c r="J802">
        <f>_xlfn.XLOOKUP(Tabuľka5[[#This Row],[Položka]],cennik[Položka],cennik[Cena mj s DPH])</f>
        <v>0</v>
      </c>
      <c r="K802">
        <f>Tabuľka5[[#This Row],[množstvo]]*Tabuľka5[[#This Row],[cena MJ s DPH]]</f>
        <v>0</v>
      </c>
      <c r="L802">
        <v>647926</v>
      </c>
      <c r="M802" t="s">
        <v>293</v>
      </c>
      <c r="N802" t="s">
        <v>286</v>
      </c>
      <c r="O802" t="s">
        <v>308</v>
      </c>
    </row>
    <row r="803" spans="1:15" hidden="1" x14ac:dyDescent="0.25">
      <c r="A803" t="s">
        <v>7</v>
      </c>
      <c r="B803" t="s">
        <v>21</v>
      </c>
      <c r="C803" t="s">
        <v>9</v>
      </c>
      <c r="D803" t="s">
        <v>22</v>
      </c>
      <c r="E803" t="s">
        <v>12</v>
      </c>
      <c r="F803">
        <v>550</v>
      </c>
      <c r="G803">
        <f>_xlfn.XLOOKUP(Tabuľka5[[#This Row],[Položka]],cennik[Položka],cennik[Cena mj bez DPH])</f>
        <v>0</v>
      </c>
      <c r="H803">
        <f>Tabuľka5[[#This Row],[množstvo]]*Tabuľka5[[#This Row],[cena MJ bez DPH]]</f>
        <v>0</v>
      </c>
      <c r="J803">
        <f>_xlfn.XLOOKUP(Tabuľka5[[#This Row],[Položka]],cennik[Položka],cennik[Cena mj s DPH])</f>
        <v>0</v>
      </c>
      <c r="K803">
        <f>Tabuľka5[[#This Row],[množstvo]]*Tabuľka5[[#This Row],[cena MJ s DPH]]</f>
        <v>0</v>
      </c>
      <c r="L803">
        <v>647926</v>
      </c>
      <c r="M803" t="s">
        <v>293</v>
      </c>
      <c r="N803" t="s">
        <v>286</v>
      </c>
      <c r="O803" t="s">
        <v>308</v>
      </c>
    </row>
    <row r="804" spans="1:15" hidden="1" x14ac:dyDescent="0.25">
      <c r="A804" t="s">
        <v>7</v>
      </c>
      <c r="B804" t="s">
        <v>23</v>
      </c>
      <c r="C804" t="s">
        <v>9</v>
      </c>
      <c r="E804" t="s">
        <v>12</v>
      </c>
      <c r="F804">
        <v>450</v>
      </c>
      <c r="G804">
        <f>_xlfn.XLOOKUP(Tabuľka5[[#This Row],[Položka]],cennik[Položka],cennik[Cena mj bez DPH])</f>
        <v>0</v>
      </c>
      <c r="H804">
        <f>Tabuľka5[[#This Row],[množstvo]]*Tabuľka5[[#This Row],[cena MJ bez DPH]]</f>
        <v>0</v>
      </c>
      <c r="J804">
        <f>_xlfn.XLOOKUP(Tabuľka5[[#This Row],[Položka]],cennik[Položka],cennik[Cena mj s DPH])</f>
        <v>0</v>
      </c>
      <c r="K804">
        <f>Tabuľka5[[#This Row],[množstvo]]*Tabuľka5[[#This Row],[cena MJ s DPH]]</f>
        <v>0</v>
      </c>
      <c r="L804">
        <v>647926</v>
      </c>
      <c r="M804" t="s">
        <v>293</v>
      </c>
      <c r="N804" t="s">
        <v>286</v>
      </c>
      <c r="O804" t="s">
        <v>308</v>
      </c>
    </row>
    <row r="805" spans="1:15" hidden="1" x14ac:dyDescent="0.25">
      <c r="A805" t="s">
        <v>7</v>
      </c>
      <c r="B805" t="s">
        <v>24</v>
      </c>
      <c r="C805" t="s">
        <v>15</v>
      </c>
      <c r="E805" t="s">
        <v>12</v>
      </c>
      <c r="F805">
        <v>50</v>
      </c>
      <c r="G805">
        <f>_xlfn.XLOOKUP(Tabuľka5[[#This Row],[Položka]],cennik[Položka],cennik[Cena mj bez DPH])</f>
        <v>0</v>
      </c>
      <c r="H805">
        <f>Tabuľka5[[#This Row],[množstvo]]*Tabuľka5[[#This Row],[cena MJ bez DPH]]</f>
        <v>0</v>
      </c>
      <c r="J805">
        <f>_xlfn.XLOOKUP(Tabuľka5[[#This Row],[Položka]],cennik[Položka],cennik[Cena mj s DPH])</f>
        <v>0</v>
      </c>
      <c r="K805">
        <f>Tabuľka5[[#This Row],[množstvo]]*Tabuľka5[[#This Row],[cena MJ s DPH]]</f>
        <v>0</v>
      </c>
      <c r="L805">
        <v>647926</v>
      </c>
      <c r="M805" t="s">
        <v>293</v>
      </c>
      <c r="N805" t="s">
        <v>286</v>
      </c>
      <c r="O805" t="s">
        <v>308</v>
      </c>
    </row>
    <row r="806" spans="1:15" hidden="1" x14ac:dyDescent="0.25">
      <c r="A806" t="s">
        <v>7</v>
      </c>
      <c r="B806" t="s">
        <v>25</v>
      </c>
      <c r="C806" t="s">
        <v>9</v>
      </c>
      <c r="E806" t="s">
        <v>12</v>
      </c>
      <c r="F806">
        <v>60</v>
      </c>
      <c r="G806">
        <f>_xlfn.XLOOKUP(Tabuľka5[[#This Row],[Položka]],cennik[Položka],cennik[Cena mj bez DPH])</f>
        <v>0</v>
      </c>
      <c r="H806">
        <f>Tabuľka5[[#This Row],[množstvo]]*Tabuľka5[[#This Row],[cena MJ bez DPH]]</f>
        <v>0</v>
      </c>
      <c r="J806">
        <f>_xlfn.XLOOKUP(Tabuľka5[[#This Row],[Položka]],cennik[Položka],cennik[Cena mj s DPH])</f>
        <v>0</v>
      </c>
      <c r="K806">
        <f>Tabuľka5[[#This Row],[množstvo]]*Tabuľka5[[#This Row],[cena MJ s DPH]]</f>
        <v>0</v>
      </c>
      <c r="L806">
        <v>647926</v>
      </c>
      <c r="M806" t="s">
        <v>293</v>
      </c>
      <c r="N806" t="s">
        <v>286</v>
      </c>
      <c r="O806" t="s">
        <v>308</v>
      </c>
    </row>
    <row r="807" spans="1:15" hidden="1" x14ac:dyDescent="0.25">
      <c r="A807" t="s">
        <v>7</v>
      </c>
      <c r="B807" t="s">
        <v>26</v>
      </c>
      <c r="C807" t="s">
        <v>9</v>
      </c>
      <c r="D807" t="s">
        <v>27</v>
      </c>
      <c r="E807" t="s">
        <v>12</v>
      </c>
      <c r="F807">
        <v>300</v>
      </c>
      <c r="G807">
        <f>_xlfn.XLOOKUP(Tabuľka5[[#This Row],[Položka]],cennik[Položka],cennik[Cena mj bez DPH])</f>
        <v>0</v>
      </c>
      <c r="H807">
        <f>Tabuľka5[[#This Row],[množstvo]]*Tabuľka5[[#This Row],[cena MJ bez DPH]]</f>
        <v>0</v>
      </c>
      <c r="J807">
        <f>_xlfn.XLOOKUP(Tabuľka5[[#This Row],[Položka]],cennik[Položka],cennik[Cena mj s DPH])</f>
        <v>0</v>
      </c>
      <c r="K807">
        <f>Tabuľka5[[#This Row],[množstvo]]*Tabuľka5[[#This Row],[cena MJ s DPH]]</f>
        <v>0</v>
      </c>
      <c r="L807">
        <v>647926</v>
      </c>
      <c r="M807" t="s">
        <v>293</v>
      </c>
      <c r="N807" t="s">
        <v>286</v>
      </c>
      <c r="O807" t="s">
        <v>308</v>
      </c>
    </row>
    <row r="808" spans="1:15" hidden="1" x14ac:dyDescent="0.25">
      <c r="A808" t="s">
        <v>7</v>
      </c>
      <c r="B808" t="s">
        <v>28</v>
      </c>
      <c r="C808" t="s">
        <v>9</v>
      </c>
      <c r="E808" t="s">
        <v>12</v>
      </c>
      <c r="F808">
        <v>450</v>
      </c>
      <c r="G808">
        <f>_xlfn.XLOOKUP(Tabuľka5[[#This Row],[Položka]],cennik[Položka],cennik[Cena mj bez DPH])</f>
        <v>0</v>
      </c>
      <c r="H808">
        <f>Tabuľka5[[#This Row],[množstvo]]*Tabuľka5[[#This Row],[cena MJ bez DPH]]</f>
        <v>0</v>
      </c>
      <c r="J808">
        <f>_xlfn.XLOOKUP(Tabuľka5[[#This Row],[Položka]],cennik[Položka],cennik[Cena mj s DPH])</f>
        <v>0</v>
      </c>
      <c r="K808">
        <f>Tabuľka5[[#This Row],[množstvo]]*Tabuľka5[[#This Row],[cena MJ s DPH]]</f>
        <v>0</v>
      </c>
      <c r="L808">
        <v>647926</v>
      </c>
      <c r="M808" t="s">
        <v>293</v>
      </c>
      <c r="N808" t="s">
        <v>286</v>
      </c>
      <c r="O808" t="s">
        <v>308</v>
      </c>
    </row>
    <row r="809" spans="1:15" hidden="1" x14ac:dyDescent="0.25">
      <c r="A809" t="s">
        <v>7</v>
      </c>
      <c r="B809" t="s">
        <v>30</v>
      </c>
      <c r="C809" t="s">
        <v>9</v>
      </c>
      <c r="E809" t="s">
        <v>12</v>
      </c>
      <c r="F809">
        <v>250</v>
      </c>
      <c r="G809">
        <f>_xlfn.XLOOKUP(Tabuľka5[[#This Row],[Položka]],cennik[Položka],cennik[Cena mj bez DPH])</f>
        <v>0</v>
      </c>
      <c r="H809">
        <f>Tabuľka5[[#This Row],[množstvo]]*Tabuľka5[[#This Row],[cena MJ bez DPH]]</f>
        <v>0</v>
      </c>
      <c r="J809">
        <f>_xlfn.XLOOKUP(Tabuľka5[[#This Row],[Položka]],cennik[Položka],cennik[Cena mj s DPH])</f>
        <v>0</v>
      </c>
      <c r="K809">
        <f>Tabuľka5[[#This Row],[množstvo]]*Tabuľka5[[#This Row],[cena MJ s DPH]]</f>
        <v>0</v>
      </c>
      <c r="L809">
        <v>647926</v>
      </c>
      <c r="M809" t="s">
        <v>293</v>
      </c>
      <c r="N809" t="s">
        <v>286</v>
      </c>
      <c r="O809" t="s">
        <v>308</v>
      </c>
    </row>
    <row r="810" spans="1:15" hidden="1" x14ac:dyDescent="0.25">
      <c r="A810" t="s">
        <v>7</v>
      </c>
      <c r="B810" t="s">
        <v>31</v>
      </c>
      <c r="C810" t="s">
        <v>9</v>
      </c>
      <c r="D810" t="s">
        <v>32</v>
      </c>
      <c r="E810" t="s">
        <v>12</v>
      </c>
      <c r="F810">
        <v>305</v>
      </c>
      <c r="G810">
        <f>_xlfn.XLOOKUP(Tabuľka5[[#This Row],[Položka]],cennik[Položka],cennik[Cena mj bez DPH])</f>
        <v>0</v>
      </c>
      <c r="H810">
        <f>Tabuľka5[[#This Row],[množstvo]]*Tabuľka5[[#This Row],[cena MJ bez DPH]]</f>
        <v>0</v>
      </c>
      <c r="J810">
        <f>_xlfn.XLOOKUP(Tabuľka5[[#This Row],[Položka]],cennik[Položka],cennik[Cena mj s DPH])</f>
        <v>0</v>
      </c>
      <c r="K810">
        <f>Tabuľka5[[#This Row],[množstvo]]*Tabuľka5[[#This Row],[cena MJ s DPH]]</f>
        <v>0</v>
      </c>
      <c r="L810">
        <v>647926</v>
      </c>
      <c r="M810" t="s">
        <v>293</v>
      </c>
      <c r="N810" t="s">
        <v>286</v>
      </c>
      <c r="O810" t="s">
        <v>308</v>
      </c>
    </row>
    <row r="811" spans="1:15" hidden="1" x14ac:dyDescent="0.25">
      <c r="A811" t="s">
        <v>7</v>
      </c>
      <c r="B811" t="s">
        <v>33</v>
      </c>
      <c r="C811" t="s">
        <v>9</v>
      </c>
      <c r="D811" t="s">
        <v>34</v>
      </c>
      <c r="E811" t="s">
        <v>12</v>
      </c>
      <c r="F811">
        <v>750</v>
      </c>
      <c r="G811">
        <f>_xlfn.XLOOKUP(Tabuľka5[[#This Row],[Položka]],cennik[Položka],cennik[Cena mj bez DPH])</f>
        <v>0</v>
      </c>
      <c r="H811">
        <f>Tabuľka5[[#This Row],[množstvo]]*Tabuľka5[[#This Row],[cena MJ bez DPH]]</f>
        <v>0</v>
      </c>
      <c r="J811">
        <f>_xlfn.XLOOKUP(Tabuľka5[[#This Row],[Položka]],cennik[Položka],cennik[Cena mj s DPH])</f>
        <v>0</v>
      </c>
      <c r="K811">
        <f>Tabuľka5[[#This Row],[množstvo]]*Tabuľka5[[#This Row],[cena MJ s DPH]]</f>
        <v>0</v>
      </c>
      <c r="L811">
        <v>647926</v>
      </c>
      <c r="M811" t="s">
        <v>293</v>
      </c>
      <c r="N811" t="s">
        <v>286</v>
      </c>
      <c r="O811" t="s">
        <v>308</v>
      </c>
    </row>
    <row r="812" spans="1:15" hidden="1" x14ac:dyDescent="0.25">
      <c r="A812" t="s">
        <v>7</v>
      </c>
      <c r="B812" t="s">
        <v>37</v>
      </c>
      <c r="C812" t="s">
        <v>9</v>
      </c>
      <c r="E812" t="s">
        <v>12</v>
      </c>
      <c r="F812">
        <v>65</v>
      </c>
      <c r="G812">
        <f>_xlfn.XLOOKUP(Tabuľka5[[#This Row],[Položka]],cennik[Položka],cennik[Cena mj bez DPH])</f>
        <v>0</v>
      </c>
      <c r="H812">
        <f>Tabuľka5[[#This Row],[množstvo]]*Tabuľka5[[#This Row],[cena MJ bez DPH]]</f>
        <v>0</v>
      </c>
      <c r="J812">
        <f>_xlfn.XLOOKUP(Tabuľka5[[#This Row],[Položka]],cennik[Položka],cennik[Cena mj s DPH])</f>
        <v>0</v>
      </c>
      <c r="K812">
        <f>Tabuľka5[[#This Row],[množstvo]]*Tabuľka5[[#This Row],[cena MJ s DPH]]</f>
        <v>0</v>
      </c>
      <c r="L812">
        <v>647926</v>
      </c>
      <c r="M812" t="s">
        <v>293</v>
      </c>
      <c r="N812" t="s">
        <v>286</v>
      </c>
      <c r="O812" t="s">
        <v>308</v>
      </c>
    </row>
    <row r="813" spans="1:15" hidden="1" x14ac:dyDescent="0.25">
      <c r="A813" t="s">
        <v>7</v>
      </c>
      <c r="B813" t="s">
        <v>38</v>
      </c>
      <c r="C813" t="s">
        <v>15</v>
      </c>
      <c r="D813" t="s">
        <v>39</v>
      </c>
      <c r="E813" t="s">
        <v>12</v>
      </c>
      <c r="F813">
        <v>225</v>
      </c>
      <c r="G813">
        <f>_xlfn.XLOOKUP(Tabuľka5[[#This Row],[Položka]],cennik[Položka],cennik[Cena mj bez DPH])</f>
        <v>0</v>
      </c>
      <c r="H813">
        <f>Tabuľka5[[#This Row],[množstvo]]*Tabuľka5[[#This Row],[cena MJ bez DPH]]</f>
        <v>0</v>
      </c>
      <c r="J813">
        <f>_xlfn.XLOOKUP(Tabuľka5[[#This Row],[Položka]],cennik[Položka],cennik[Cena mj s DPH])</f>
        <v>0</v>
      </c>
      <c r="K813">
        <f>Tabuľka5[[#This Row],[množstvo]]*Tabuľka5[[#This Row],[cena MJ s DPH]]</f>
        <v>0</v>
      </c>
      <c r="L813">
        <v>647926</v>
      </c>
      <c r="M813" t="s">
        <v>293</v>
      </c>
      <c r="N813" t="s">
        <v>286</v>
      </c>
      <c r="O813" t="s">
        <v>308</v>
      </c>
    </row>
    <row r="814" spans="1:15" hidden="1" x14ac:dyDescent="0.25">
      <c r="A814" t="s">
        <v>7</v>
      </c>
      <c r="B814" t="s">
        <v>40</v>
      </c>
      <c r="C814" t="s">
        <v>9</v>
      </c>
      <c r="D814" t="s">
        <v>41</v>
      </c>
      <c r="E814" t="s">
        <v>12</v>
      </c>
      <c r="F814">
        <v>375</v>
      </c>
      <c r="G814">
        <f>_xlfn.XLOOKUP(Tabuľka5[[#This Row],[Položka]],cennik[Položka],cennik[Cena mj bez DPH])</f>
        <v>0</v>
      </c>
      <c r="H814">
        <f>Tabuľka5[[#This Row],[množstvo]]*Tabuľka5[[#This Row],[cena MJ bez DPH]]</f>
        <v>0</v>
      </c>
      <c r="J814">
        <f>_xlfn.XLOOKUP(Tabuľka5[[#This Row],[Položka]],cennik[Položka],cennik[Cena mj s DPH])</f>
        <v>0</v>
      </c>
      <c r="K814">
        <f>Tabuľka5[[#This Row],[množstvo]]*Tabuľka5[[#This Row],[cena MJ s DPH]]</f>
        <v>0</v>
      </c>
      <c r="L814">
        <v>647926</v>
      </c>
      <c r="M814" t="s">
        <v>293</v>
      </c>
      <c r="N814" t="s">
        <v>286</v>
      </c>
      <c r="O814" t="s">
        <v>308</v>
      </c>
    </row>
    <row r="815" spans="1:15" hidden="1" x14ac:dyDescent="0.25">
      <c r="A815" t="s">
        <v>7</v>
      </c>
      <c r="B815" t="s">
        <v>42</v>
      </c>
      <c r="C815" t="s">
        <v>9</v>
      </c>
      <c r="E815" t="s">
        <v>12</v>
      </c>
      <c r="F815">
        <v>60</v>
      </c>
      <c r="G815">
        <f>_xlfn.XLOOKUP(Tabuľka5[[#This Row],[Položka]],cennik[Položka],cennik[Cena mj bez DPH])</f>
        <v>0</v>
      </c>
      <c r="H815">
        <f>Tabuľka5[[#This Row],[množstvo]]*Tabuľka5[[#This Row],[cena MJ bez DPH]]</f>
        <v>0</v>
      </c>
      <c r="J815">
        <f>_xlfn.XLOOKUP(Tabuľka5[[#This Row],[Položka]],cennik[Položka],cennik[Cena mj s DPH])</f>
        <v>0</v>
      </c>
      <c r="K815">
        <f>Tabuľka5[[#This Row],[množstvo]]*Tabuľka5[[#This Row],[cena MJ s DPH]]</f>
        <v>0</v>
      </c>
      <c r="L815">
        <v>647926</v>
      </c>
      <c r="M815" t="s">
        <v>293</v>
      </c>
      <c r="N815" t="s">
        <v>286</v>
      </c>
      <c r="O815" t="s">
        <v>308</v>
      </c>
    </row>
    <row r="816" spans="1:15" hidden="1" x14ac:dyDescent="0.25">
      <c r="A816" t="s">
        <v>7</v>
      </c>
      <c r="B816" t="s">
        <v>43</v>
      </c>
      <c r="C816" t="s">
        <v>9</v>
      </c>
      <c r="E816" t="s">
        <v>44</v>
      </c>
      <c r="F816">
        <v>6000</v>
      </c>
      <c r="G816">
        <f>_xlfn.XLOOKUP(Tabuľka5[[#This Row],[Položka]],cennik[Položka],cennik[Cena mj bez DPH])</f>
        <v>0</v>
      </c>
      <c r="H816">
        <f>Tabuľka5[[#This Row],[množstvo]]*Tabuľka5[[#This Row],[cena MJ bez DPH]]</f>
        <v>0</v>
      </c>
      <c r="J816">
        <f>_xlfn.XLOOKUP(Tabuľka5[[#This Row],[Položka]],cennik[Položka],cennik[Cena mj s DPH])</f>
        <v>0</v>
      </c>
      <c r="K816">
        <f>Tabuľka5[[#This Row],[množstvo]]*Tabuľka5[[#This Row],[cena MJ s DPH]]</f>
        <v>0</v>
      </c>
      <c r="L816">
        <v>647926</v>
      </c>
      <c r="M816" t="s">
        <v>293</v>
      </c>
      <c r="N816" t="s">
        <v>286</v>
      </c>
      <c r="O816" t="s">
        <v>308</v>
      </c>
    </row>
    <row r="817" spans="1:15" hidden="1" x14ac:dyDescent="0.25">
      <c r="A817" t="s">
        <v>90</v>
      </c>
      <c r="B817" t="s">
        <v>91</v>
      </c>
      <c r="C817" t="s">
        <v>92</v>
      </c>
      <c r="D817" t="s">
        <v>93</v>
      </c>
      <c r="E817" t="s">
        <v>44</v>
      </c>
      <c r="F817">
        <v>8250</v>
      </c>
      <c r="G817">
        <f>_xlfn.XLOOKUP(Tabuľka5[[#This Row],[Položka]],cennik[Položka],cennik[Cena mj bez DPH])</f>
        <v>0</v>
      </c>
      <c r="H817">
        <f>Tabuľka5[[#This Row],[množstvo]]*Tabuľka5[[#This Row],[cena MJ bez DPH]]</f>
        <v>0</v>
      </c>
      <c r="J817">
        <f>_xlfn.XLOOKUP(Tabuľka5[[#This Row],[Položka]],cennik[Položka],cennik[Cena mj s DPH])</f>
        <v>0</v>
      </c>
      <c r="K817">
        <f>Tabuľka5[[#This Row],[množstvo]]*Tabuľka5[[#This Row],[cena MJ s DPH]]</f>
        <v>0</v>
      </c>
      <c r="L817">
        <v>647926</v>
      </c>
      <c r="M817" t="s">
        <v>293</v>
      </c>
      <c r="N817" t="s">
        <v>286</v>
      </c>
      <c r="O817" t="s">
        <v>308</v>
      </c>
    </row>
    <row r="818" spans="1:15" hidden="1" x14ac:dyDescent="0.25">
      <c r="A818" t="s">
        <v>90</v>
      </c>
      <c r="B818" t="s">
        <v>96</v>
      </c>
      <c r="C818" t="s">
        <v>92</v>
      </c>
      <c r="E818" t="s">
        <v>44</v>
      </c>
      <c r="F818">
        <v>1500</v>
      </c>
      <c r="G818">
        <f>_xlfn.XLOOKUP(Tabuľka5[[#This Row],[Položka]],cennik[Položka],cennik[Cena mj bez DPH])</f>
        <v>0</v>
      </c>
      <c r="H818">
        <f>Tabuľka5[[#This Row],[množstvo]]*Tabuľka5[[#This Row],[cena MJ bez DPH]]</f>
        <v>0</v>
      </c>
      <c r="J818">
        <f>_xlfn.XLOOKUP(Tabuľka5[[#This Row],[Položka]],cennik[Položka],cennik[Cena mj s DPH])</f>
        <v>0</v>
      </c>
      <c r="K818">
        <f>Tabuľka5[[#This Row],[množstvo]]*Tabuľka5[[#This Row],[cena MJ s DPH]]</f>
        <v>0</v>
      </c>
      <c r="L818">
        <v>647926</v>
      </c>
      <c r="M818" t="s">
        <v>293</v>
      </c>
      <c r="N818" t="s">
        <v>286</v>
      </c>
      <c r="O818" t="s">
        <v>308</v>
      </c>
    </row>
    <row r="819" spans="1:15" hidden="1" x14ac:dyDescent="0.25">
      <c r="A819" t="s">
        <v>102</v>
      </c>
      <c r="B819" t="s">
        <v>103</v>
      </c>
      <c r="C819" t="s">
        <v>9</v>
      </c>
      <c r="D819" t="s">
        <v>104</v>
      </c>
      <c r="E819" t="s">
        <v>44</v>
      </c>
      <c r="F819">
        <v>160</v>
      </c>
      <c r="G819">
        <f>_xlfn.XLOOKUP(Tabuľka5[[#This Row],[Položka]],cennik[Položka],cennik[Cena mj bez DPH])</f>
        <v>0</v>
      </c>
      <c r="H819">
        <f>Tabuľka5[[#This Row],[množstvo]]*Tabuľka5[[#This Row],[cena MJ bez DPH]]</f>
        <v>0</v>
      </c>
      <c r="J819">
        <f>_xlfn.XLOOKUP(Tabuľka5[[#This Row],[Položka]],cennik[Položka],cennik[Cena mj s DPH])</f>
        <v>0</v>
      </c>
      <c r="K819">
        <f>Tabuľka5[[#This Row],[množstvo]]*Tabuľka5[[#This Row],[cena MJ s DPH]]</f>
        <v>0</v>
      </c>
      <c r="L819">
        <v>647926</v>
      </c>
      <c r="M819" t="s">
        <v>293</v>
      </c>
      <c r="N819" t="s">
        <v>286</v>
      </c>
      <c r="O819" t="s">
        <v>308</v>
      </c>
    </row>
    <row r="820" spans="1:15" hidden="1" x14ac:dyDescent="0.25">
      <c r="A820" t="s">
        <v>102</v>
      </c>
      <c r="B820" t="s">
        <v>106</v>
      </c>
      <c r="C820" t="s">
        <v>9</v>
      </c>
      <c r="D820" t="s">
        <v>104</v>
      </c>
      <c r="E820" t="s">
        <v>44</v>
      </c>
      <c r="F820">
        <v>14</v>
      </c>
      <c r="G820">
        <f>_xlfn.XLOOKUP(Tabuľka5[[#This Row],[Položka]],cennik[Položka],cennik[Cena mj bez DPH])</f>
        <v>0</v>
      </c>
      <c r="H820">
        <f>Tabuľka5[[#This Row],[množstvo]]*Tabuľka5[[#This Row],[cena MJ bez DPH]]</f>
        <v>0</v>
      </c>
      <c r="J820">
        <f>_xlfn.XLOOKUP(Tabuľka5[[#This Row],[Položka]],cennik[Položka],cennik[Cena mj s DPH])</f>
        <v>0</v>
      </c>
      <c r="K820">
        <f>Tabuľka5[[#This Row],[množstvo]]*Tabuľka5[[#This Row],[cena MJ s DPH]]</f>
        <v>0</v>
      </c>
      <c r="L820">
        <v>647926</v>
      </c>
      <c r="M820" t="s">
        <v>293</v>
      </c>
      <c r="N820" t="s">
        <v>286</v>
      </c>
      <c r="O820" t="s">
        <v>308</v>
      </c>
    </row>
    <row r="821" spans="1:15" hidden="1" x14ac:dyDescent="0.25">
      <c r="A821" t="s">
        <v>102</v>
      </c>
      <c r="B821" t="s">
        <v>110</v>
      </c>
      <c r="C821" t="s">
        <v>9</v>
      </c>
      <c r="D821" t="s">
        <v>111</v>
      </c>
      <c r="E821" t="s">
        <v>44</v>
      </c>
      <c r="F821">
        <v>10</v>
      </c>
      <c r="G821">
        <f>_xlfn.XLOOKUP(Tabuľka5[[#This Row],[Položka]],cennik[Položka],cennik[Cena mj bez DPH])</f>
        <v>0</v>
      </c>
      <c r="H821">
        <f>Tabuľka5[[#This Row],[množstvo]]*Tabuľka5[[#This Row],[cena MJ bez DPH]]</f>
        <v>0</v>
      </c>
      <c r="J821">
        <f>_xlfn.XLOOKUP(Tabuľka5[[#This Row],[Položka]],cennik[Položka],cennik[Cena mj s DPH])</f>
        <v>0</v>
      </c>
      <c r="K821">
        <f>Tabuľka5[[#This Row],[množstvo]]*Tabuľka5[[#This Row],[cena MJ s DPH]]</f>
        <v>0</v>
      </c>
      <c r="L821">
        <v>647926</v>
      </c>
      <c r="M821" t="s">
        <v>293</v>
      </c>
      <c r="N821" t="s">
        <v>286</v>
      </c>
      <c r="O821" t="s">
        <v>308</v>
      </c>
    </row>
    <row r="822" spans="1:15" hidden="1" x14ac:dyDescent="0.25">
      <c r="A822" t="s">
        <v>102</v>
      </c>
      <c r="B822" t="s">
        <v>120</v>
      </c>
      <c r="C822" t="s">
        <v>9</v>
      </c>
      <c r="D822" t="s">
        <v>121</v>
      </c>
      <c r="E822" t="s">
        <v>44</v>
      </c>
      <c r="F822">
        <v>180</v>
      </c>
      <c r="G822">
        <f>_xlfn.XLOOKUP(Tabuľka5[[#This Row],[Položka]],cennik[Položka],cennik[Cena mj bez DPH])</f>
        <v>0</v>
      </c>
      <c r="H822">
        <f>Tabuľka5[[#This Row],[množstvo]]*Tabuľka5[[#This Row],[cena MJ bez DPH]]</f>
        <v>0</v>
      </c>
      <c r="J822">
        <f>_xlfn.XLOOKUP(Tabuľka5[[#This Row],[Položka]],cennik[Položka],cennik[Cena mj s DPH])</f>
        <v>0</v>
      </c>
      <c r="K822">
        <f>Tabuľka5[[#This Row],[množstvo]]*Tabuľka5[[#This Row],[cena MJ s DPH]]</f>
        <v>0</v>
      </c>
      <c r="L822">
        <v>647926</v>
      </c>
      <c r="M822" t="s">
        <v>293</v>
      </c>
      <c r="N822" t="s">
        <v>286</v>
      </c>
      <c r="O822" t="s">
        <v>308</v>
      </c>
    </row>
    <row r="823" spans="1:15" hidden="1" x14ac:dyDescent="0.25">
      <c r="A823" t="s">
        <v>102</v>
      </c>
      <c r="B823" t="s">
        <v>122</v>
      </c>
      <c r="C823" t="s">
        <v>9</v>
      </c>
      <c r="D823" t="s">
        <v>123</v>
      </c>
      <c r="E823" t="s">
        <v>44</v>
      </c>
      <c r="F823">
        <v>25</v>
      </c>
      <c r="G823">
        <f>_xlfn.XLOOKUP(Tabuľka5[[#This Row],[Položka]],cennik[Položka],cennik[Cena mj bez DPH])</f>
        <v>0</v>
      </c>
      <c r="H823">
        <f>Tabuľka5[[#This Row],[množstvo]]*Tabuľka5[[#This Row],[cena MJ bez DPH]]</f>
        <v>0</v>
      </c>
      <c r="J823">
        <f>_xlfn.XLOOKUP(Tabuľka5[[#This Row],[Položka]],cennik[Položka],cennik[Cena mj s DPH])</f>
        <v>0</v>
      </c>
      <c r="K823">
        <f>Tabuľka5[[#This Row],[množstvo]]*Tabuľka5[[#This Row],[cena MJ s DPH]]</f>
        <v>0</v>
      </c>
      <c r="L823">
        <v>647926</v>
      </c>
      <c r="M823" t="s">
        <v>293</v>
      </c>
      <c r="N823" t="s">
        <v>286</v>
      </c>
      <c r="O823" t="s">
        <v>308</v>
      </c>
    </row>
    <row r="824" spans="1:15" hidden="1" x14ac:dyDescent="0.25">
      <c r="A824" t="s">
        <v>102</v>
      </c>
      <c r="B824" t="s">
        <v>126</v>
      </c>
      <c r="C824" t="s">
        <v>9</v>
      </c>
      <c r="D824" t="s">
        <v>123</v>
      </c>
      <c r="E824" t="s">
        <v>44</v>
      </c>
      <c r="F824">
        <v>50</v>
      </c>
      <c r="G824">
        <f>_xlfn.XLOOKUP(Tabuľka5[[#This Row],[Položka]],cennik[Položka],cennik[Cena mj bez DPH])</f>
        <v>0</v>
      </c>
      <c r="H824">
        <f>Tabuľka5[[#This Row],[množstvo]]*Tabuľka5[[#This Row],[cena MJ bez DPH]]</f>
        <v>0</v>
      </c>
      <c r="J824">
        <f>_xlfn.XLOOKUP(Tabuľka5[[#This Row],[Položka]],cennik[Položka],cennik[Cena mj s DPH])</f>
        <v>0</v>
      </c>
      <c r="K824">
        <f>Tabuľka5[[#This Row],[množstvo]]*Tabuľka5[[#This Row],[cena MJ s DPH]]</f>
        <v>0</v>
      </c>
      <c r="L824">
        <v>647926</v>
      </c>
      <c r="M824" t="s">
        <v>293</v>
      </c>
      <c r="N824" t="s">
        <v>286</v>
      </c>
      <c r="O824" t="s">
        <v>308</v>
      </c>
    </row>
    <row r="825" spans="1:15" hidden="1" x14ac:dyDescent="0.25">
      <c r="A825" t="s">
        <v>102</v>
      </c>
      <c r="B825" t="s">
        <v>128</v>
      </c>
      <c r="C825" t="s">
        <v>9</v>
      </c>
      <c r="D825" t="s">
        <v>129</v>
      </c>
      <c r="E825" t="s">
        <v>44</v>
      </c>
      <c r="F825">
        <v>50</v>
      </c>
      <c r="G825">
        <f>_xlfn.XLOOKUP(Tabuľka5[[#This Row],[Položka]],cennik[Položka],cennik[Cena mj bez DPH])</f>
        <v>0</v>
      </c>
      <c r="H825">
        <f>Tabuľka5[[#This Row],[množstvo]]*Tabuľka5[[#This Row],[cena MJ bez DPH]]</f>
        <v>0</v>
      </c>
      <c r="J825">
        <f>_xlfn.XLOOKUP(Tabuľka5[[#This Row],[Položka]],cennik[Položka],cennik[Cena mj s DPH])</f>
        <v>0</v>
      </c>
      <c r="K825">
        <f>Tabuľka5[[#This Row],[množstvo]]*Tabuľka5[[#This Row],[cena MJ s DPH]]</f>
        <v>0</v>
      </c>
      <c r="L825">
        <v>647926</v>
      </c>
      <c r="M825" t="s">
        <v>293</v>
      </c>
      <c r="N825" t="s">
        <v>286</v>
      </c>
      <c r="O825" t="s">
        <v>308</v>
      </c>
    </row>
    <row r="826" spans="1:15" hidden="1" x14ac:dyDescent="0.25">
      <c r="A826" t="s">
        <v>102</v>
      </c>
      <c r="B826" t="s">
        <v>130</v>
      </c>
      <c r="C826" t="s">
        <v>9</v>
      </c>
      <c r="D826" t="s">
        <v>109</v>
      </c>
      <c r="E826" t="s">
        <v>44</v>
      </c>
      <c r="F826">
        <v>70</v>
      </c>
      <c r="G826">
        <f>_xlfn.XLOOKUP(Tabuľka5[[#This Row],[Položka]],cennik[Položka],cennik[Cena mj bez DPH])</f>
        <v>0</v>
      </c>
      <c r="H826">
        <f>Tabuľka5[[#This Row],[množstvo]]*Tabuľka5[[#This Row],[cena MJ bez DPH]]</f>
        <v>0</v>
      </c>
      <c r="J826">
        <f>_xlfn.XLOOKUP(Tabuľka5[[#This Row],[Položka]],cennik[Položka],cennik[Cena mj s DPH])</f>
        <v>0</v>
      </c>
      <c r="K826">
        <f>Tabuľka5[[#This Row],[množstvo]]*Tabuľka5[[#This Row],[cena MJ s DPH]]</f>
        <v>0</v>
      </c>
      <c r="L826">
        <v>647926</v>
      </c>
      <c r="M826" t="s">
        <v>293</v>
      </c>
      <c r="N826" t="s">
        <v>286</v>
      </c>
      <c r="O826" t="s">
        <v>308</v>
      </c>
    </row>
    <row r="827" spans="1:15" hidden="1" x14ac:dyDescent="0.25">
      <c r="A827" t="s">
        <v>102</v>
      </c>
      <c r="B827" t="s">
        <v>131</v>
      </c>
      <c r="C827" t="s">
        <v>9</v>
      </c>
      <c r="D827" t="s">
        <v>121</v>
      </c>
      <c r="E827" t="s">
        <v>44</v>
      </c>
      <c r="F827">
        <v>600</v>
      </c>
      <c r="G827">
        <f>_xlfn.XLOOKUP(Tabuľka5[[#This Row],[Položka]],cennik[Položka],cennik[Cena mj bez DPH])</f>
        <v>0</v>
      </c>
      <c r="H827">
        <f>Tabuľka5[[#This Row],[množstvo]]*Tabuľka5[[#This Row],[cena MJ bez DPH]]</f>
        <v>0</v>
      </c>
      <c r="J827">
        <f>_xlfn.XLOOKUP(Tabuľka5[[#This Row],[Položka]],cennik[Položka],cennik[Cena mj s DPH])</f>
        <v>0</v>
      </c>
      <c r="K827">
        <f>Tabuľka5[[#This Row],[množstvo]]*Tabuľka5[[#This Row],[cena MJ s DPH]]</f>
        <v>0</v>
      </c>
      <c r="L827">
        <v>647926</v>
      </c>
      <c r="M827" t="s">
        <v>293</v>
      </c>
      <c r="N827" t="s">
        <v>286</v>
      </c>
      <c r="O827" t="s">
        <v>308</v>
      </c>
    </row>
    <row r="828" spans="1:15" hidden="1" x14ac:dyDescent="0.25">
      <c r="A828" t="s">
        <v>102</v>
      </c>
      <c r="B828" t="s">
        <v>139</v>
      </c>
      <c r="C828" t="s">
        <v>9</v>
      </c>
      <c r="D828" t="s">
        <v>140</v>
      </c>
      <c r="E828" t="s">
        <v>44</v>
      </c>
      <c r="F828">
        <v>325</v>
      </c>
      <c r="G828">
        <f>_xlfn.XLOOKUP(Tabuľka5[[#This Row],[Položka]],cennik[Položka],cennik[Cena mj bez DPH])</f>
        <v>0</v>
      </c>
      <c r="H828">
        <f>Tabuľka5[[#This Row],[množstvo]]*Tabuľka5[[#This Row],[cena MJ bez DPH]]</f>
        <v>0</v>
      </c>
      <c r="J828">
        <f>_xlfn.XLOOKUP(Tabuľka5[[#This Row],[Položka]],cennik[Položka],cennik[Cena mj s DPH])</f>
        <v>0</v>
      </c>
      <c r="K828">
        <f>Tabuľka5[[#This Row],[množstvo]]*Tabuľka5[[#This Row],[cena MJ s DPH]]</f>
        <v>0</v>
      </c>
      <c r="L828">
        <v>647926</v>
      </c>
      <c r="M828" t="s">
        <v>293</v>
      </c>
      <c r="N828" t="s">
        <v>286</v>
      </c>
      <c r="O828" t="s">
        <v>308</v>
      </c>
    </row>
    <row r="829" spans="1:15" hidden="1" x14ac:dyDescent="0.25">
      <c r="A829" t="s">
        <v>102</v>
      </c>
      <c r="B829" t="s">
        <v>145</v>
      </c>
      <c r="C829" t="s">
        <v>9</v>
      </c>
      <c r="E829" t="s">
        <v>44</v>
      </c>
      <c r="F829">
        <v>75</v>
      </c>
      <c r="G829">
        <f>_xlfn.XLOOKUP(Tabuľka5[[#This Row],[Položka]],cennik[Položka],cennik[Cena mj bez DPH])</f>
        <v>0</v>
      </c>
      <c r="H829">
        <f>Tabuľka5[[#This Row],[množstvo]]*Tabuľka5[[#This Row],[cena MJ bez DPH]]</f>
        <v>0</v>
      </c>
      <c r="J829">
        <f>_xlfn.XLOOKUP(Tabuľka5[[#This Row],[Položka]],cennik[Položka],cennik[Cena mj s DPH])</f>
        <v>0</v>
      </c>
      <c r="K829">
        <f>Tabuľka5[[#This Row],[množstvo]]*Tabuľka5[[#This Row],[cena MJ s DPH]]</f>
        <v>0</v>
      </c>
      <c r="L829">
        <v>647926</v>
      </c>
      <c r="M829" t="s">
        <v>293</v>
      </c>
      <c r="N829" t="s">
        <v>286</v>
      </c>
      <c r="O829" t="s">
        <v>308</v>
      </c>
    </row>
    <row r="830" spans="1:15" hidden="1" x14ac:dyDescent="0.25">
      <c r="A830" t="s">
        <v>102</v>
      </c>
      <c r="B830" t="s">
        <v>147</v>
      </c>
      <c r="C830" t="s">
        <v>9</v>
      </c>
      <c r="E830" t="s">
        <v>44</v>
      </c>
      <c r="F830">
        <v>200</v>
      </c>
      <c r="G830">
        <f>_xlfn.XLOOKUP(Tabuľka5[[#This Row],[Položka]],cennik[Položka],cennik[Cena mj bez DPH])</f>
        <v>0</v>
      </c>
      <c r="H830">
        <f>Tabuľka5[[#This Row],[množstvo]]*Tabuľka5[[#This Row],[cena MJ bez DPH]]</f>
        <v>0</v>
      </c>
      <c r="J830">
        <f>_xlfn.XLOOKUP(Tabuľka5[[#This Row],[Položka]],cennik[Položka],cennik[Cena mj s DPH])</f>
        <v>0</v>
      </c>
      <c r="K830">
        <f>Tabuľka5[[#This Row],[množstvo]]*Tabuľka5[[#This Row],[cena MJ s DPH]]</f>
        <v>0</v>
      </c>
      <c r="L830">
        <v>647926</v>
      </c>
      <c r="M830" t="s">
        <v>293</v>
      </c>
      <c r="N830" t="s">
        <v>286</v>
      </c>
      <c r="O830" t="s">
        <v>308</v>
      </c>
    </row>
    <row r="831" spans="1:15" hidden="1" x14ac:dyDescent="0.25">
      <c r="A831" t="s">
        <v>7</v>
      </c>
      <c r="B831" t="s">
        <v>43</v>
      </c>
      <c r="C831" t="s">
        <v>9</v>
      </c>
      <c r="E831" t="s">
        <v>44</v>
      </c>
      <c r="F831">
        <v>2500</v>
      </c>
      <c r="G831">
        <f>_xlfn.XLOOKUP(Tabuľka5[[#This Row],[Položka]],cennik[Položka],cennik[Cena mj bez DPH])</f>
        <v>0</v>
      </c>
      <c r="H831">
        <f>Tabuľka5[[#This Row],[množstvo]]*Tabuľka5[[#This Row],[cena MJ bez DPH]]</f>
        <v>0</v>
      </c>
      <c r="J831">
        <f>_xlfn.XLOOKUP(Tabuľka5[[#This Row],[Položka]],cennik[Položka],cennik[Cena mj s DPH])</f>
        <v>0</v>
      </c>
      <c r="K831">
        <f>Tabuľka5[[#This Row],[množstvo]]*Tabuľka5[[#This Row],[cena MJ s DPH]]</f>
        <v>0</v>
      </c>
      <c r="L831">
        <v>160709</v>
      </c>
      <c r="M831" t="s">
        <v>340</v>
      </c>
      <c r="N831" t="s">
        <v>288</v>
      </c>
      <c r="O831" t="s">
        <v>325</v>
      </c>
    </row>
    <row r="832" spans="1:15" hidden="1" x14ac:dyDescent="0.25">
      <c r="A832" t="s">
        <v>49</v>
      </c>
      <c r="B832" t="s">
        <v>50</v>
      </c>
      <c r="C832" t="s">
        <v>9</v>
      </c>
      <c r="E832" t="s">
        <v>51</v>
      </c>
      <c r="F832">
        <v>350</v>
      </c>
      <c r="G832">
        <f>_xlfn.XLOOKUP(Tabuľka5[[#This Row],[Položka]],cennik[Položka],cennik[Cena mj bez DPH])</f>
        <v>0</v>
      </c>
      <c r="H832">
        <f>Tabuľka5[[#This Row],[množstvo]]*Tabuľka5[[#This Row],[cena MJ bez DPH]]</f>
        <v>0</v>
      </c>
      <c r="J832">
        <f>_xlfn.XLOOKUP(Tabuľka5[[#This Row],[Položka]],cennik[Položka],cennik[Cena mj s DPH])</f>
        <v>0</v>
      </c>
      <c r="K832">
        <f>Tabuľka5[[#This Row],[množstvo]]*Tabuľka5[[#This Row],[cena MJ s DPH]]</f>
        <v>0</v>
      </c>
      <c r="L832">
        <v>160709</v>
      </c>
      <c r="M832" t="s">
        <v>340</v>
      </c>
      <c r="N832" t="s">
        <v>288</v>
      </c>
      <c r="O832" t="s">
        <v>325</v>
      </c>
    </row>
    <row r="833" spans="1:15" hidden="1" x14ac:dyDescent="0.25">
      <c r="A833" t="s">
        <v>49</v>
      </c>
      <c r="B833" t="s">
        <v>52</v>
      </c>
      <c r="C833" t="s">
        <v>9</v>
      </c>
      <c r="E833" t="s">
        <v>51</v>
      </c>
      <c r="F833">
        <v>200</v>
      </c>
      <c r="G833">
        <f>_xlfn.XLOOKUP(Tabuľka5[[#This Row],[Položka]],cennik[Položka],cennik[Cena mj bez DPH])</f>
        <v>0</v>
      </c>
      <c r="H833">
        <f>Tabuľka5[[#This Row],[množstvo]]*Tabuľka5[[#This Row],[cena MJ bez DPH]]</f>
        <v>0</v>
      </c>
      <c r="J833">
        <f>_xlfn.XLOOKUP(Tabuľka5[[#This Row],[Položka]],cennik[Položka],cennik[Cena mj s DPH])</f>
        <v>0</v>
      </c>
      <c r="K833">
        <f>Tabuľka5[[#This Row],[množstvo]]*Tabuľka5[[#This Row],[cena MJ s DPH]]</f>
        <v>0</v>
      </c>
      <c r="L833">
        <v>160709</v>
      </c>
      <c r="M833" t="s">
        <v>340</v>
      </c>
      <c r="N833" t="s">
        <v>288</v>
      </c>
      <c r="O833" t="s">
        <v>325</v>
      </c>
    </row>
    <row r="834" spans="1:15" hidden="1" x14ac:dyDescent="0.25">
      <c r="A834" t="s">
        <v>49</v>
      </c>
      <c r="B834" t="s">
        <v>55</v>
      </c>
      <c r="C834" t="s">
        <v>9</v>
      </c>
      <c r="E834" t="s">
        <v>51</v>
      </c>
      <c r="F834">
        <v>300</v>
      </c>
      <c r="G834">
        <f>_xlfn.XLOOKUP(Tabuľka5[[#This Row],[Položka]],cennik[Položka],cennik[Cena mj bez DPH])</f>
        <v>0</v>
      </c>
      <c r="H834">
        <f>Tabuľka5[[#This Row],[množstvo]]*Tabuľka5[[#This Row],[cena MJ bez DPH]]</f>
        <v>0</v>
      </c>
      <c r="J834">
        <f>_xlfn.XLOOKUP(Tabuľka5[[#This Row],[Položka]],cennik[Položka],cennik[Cena mj s DPH])</f>
        <v>0</v>
      </c>
      <c r="K834">
        <f>Tabuľka5[[#This Row],[množstvo]]*Tabuľka5[[#This Row],[cena MJ s DPH]]</f>
        <v>0</v>
      </c>
      <c r="L834">
        <v>160709</v>
      </c>
      <c r="M834" t="s">
        <v>340</v>
      </c>
      <c r="N834" t="s">
        <v>288</v>
      </c>
      <c r="O834" t="s">
        <v>325</v>
      </c>
    </row>
    <row r="835" spans="1:15" hidden="1" x14ac:dyDescent="0.25">
      <c r="A835" t="s">
        <v>49</v>
      </c>
      <c r="B835" t="s">
        <v>59</v>
      </c>
      <c r="C835" t="s">
        <v>9</v>
      </c>
      <c r="E835" t="s">
        <v>51</v>
      </c>
      <c r="F835">
        <v>50</v>
      </c>
      <c r="G835">
        <f>_xlfn.XLOOKUP(Tabuľka5[[#This Row],[Položka]],cennik[Položka],cennik[Cena mj bez DPH])</f>
        <v>0</v>
      </c>
      <c r="H835">
        <f>Tabuľka5[[#This Row],[množstvo]]*Tabuľka5[[#This Row],[cena MJ bez DPH]]</f>
        <v>0</v>
      </c>
      <c r="J835">
        <f>_xlfn.XLOOKUP(Tabuľka5[[#This Row],[Položka]],cennik[Položka],cennik[Cena mj s DPH])</f>
        <v>0</v>
      </c>
      <c r="K835">
        <f>Tabuľka5[[#This Row],[množstvo]]*Tabuľka5[[#This Row],[cena MJ s DPH]]</f>
        <v>0</v>
      </c>
      <c r="L835">
        <v>160709</v>
      </c>
      <c r="M835" t="s">
        <v>340</v>
      </c>
      <c r="N835" t="s">
        <v>288</v>
      </c>
      <c r="O835" t="s">
        <v>325</v>
      </c>
    </row>
    <row r="836" spans="1:15" hidden="1" x14ac:dyDescent="0.25">
      <c r="A836" t="s">
        <v>49</v>
      </c>
      <c r="B836" t="s">
        <v>60</v>
      </c>
      <c r="C836" t="s">
        <v>9</v>
      </c>
      <c r="E836" t="s">
        <v>51</v>
      </c>
      <c r="F836">
        <v>400</v>
      </c>
      <c r="G836">
        <f>_xlfn.XLOOKUP(Tabuľka5[[#This Row],[Položka]],cennik[Položka],cennik[Cena mj bez DPH])</f>
        <v>0</v>
      </c>
      <c r="H836">
        <f>Tabuľka5[[#This Row],[množstvo]]*Tabuľka5[[#This Row],[cena MJ bez DPH]]</f>
        <v>0</v>
      </c>
      <c r="J836">
        <f>_xlfn.XLOOKUP(Tabuľka5[[#This Row],[Položka]],cennik[Položka],cennik[Cena mj s DPH])</f>
        <v>0</v>
      </c>
      <c r="K836">
        <f>Tabuľka5[[#This Row],[množstvo]]*Tabuľka5[[#This Row],[cena MJ s DPH]]</f>
        <v>0</v>
      </c>
      <c r="L836">
        <v>160709</v>
      </c>
      <c r="M836" t="s">
        <v>340</v>
      </c>
      <c r="N836" t="s">
        <v>288</v>
      </c>
      <c r="O836" t="s">
        <v>325</v>
      </c>
    </row>
    <row r="837" spans="1:15" hidden="1" x14ac:dyDescent="0.25">
      <c r="A837" t="s">
        <v>49</v>
      </c>
      <c r="B837" t="s">
        <v>81</v>
      </c>
      <c r="C837" t="s">
        <v>9</v>
      </c>
      <c r="E837" t="s">
        <v>54</v>
      </c>
      <c r="F837">
        <v>30</v>
      </c>
      <c r="G837">
        <f>_xlfn.XLOOKUP(Tabuľka5[[#This Row],[Položka]],cennik[Položka],cennik[Cena mj bez DPH])</f>
        <v>0</v>
      </c>
      <c r="H837">
        <f>Tabuľka5[[#This Row],[množstvo]]*Tabuľka5[[#This Row],[cena MJ bez DPH]]</f>
        <v>0</v>
      </c>
      <c r="J837">
        <f>_xlfn.XLOOKUP(Tabuľka5[[#This Row],[Položka]],cennik[Položka],cennik[Cena mj s DPH])</f>
        <v>0</v>
      </c>
      <c r="K837">
        <f>Tabuľka5[[#This Row],[množstvo]]*Tabuľka5[[#This Row],[cena MJ s DPH]]</f>
        <v>0</v>
      </c>
      <c r="L837">
        <v>160709</v>
      </c>
      <c r="M837" t="s">
        <v>340</v>
      </c>
      <c r="N837" t="s">
        <v>288</v>
      </c>
      <c r="O837" t="s">
        <v>325</v>
      </c>
    </row>
    <row r="838" spans="1:15" hidden="1" x14ac:dyDescent="0.25">
      <c r="A838" t="s">
        <v>90</v>
      </c>
      <c r="B838" t="s">
        <v>97</v>
      </c>
      <c r="C838" t="s">
        <v>92</v>
      </c>
      <c r="D838" t="s">
        <v>98</v>
      </c>
      <c r="E838" t="s">
        <v>44</v>
      </c>
      <c r="F838">
        <v>1600</v>
      </c>
      <c r="G838">
        <f>_xlfn.XLOOKUP(Tabuľka5[[#This Row],[Položka]],cennik[Položka],cennik[Cena mj bez DPH])</f>
        <v>0</v>
      </c>
      <c r="H838">
        <f>Tabuľka5[[#This Row],[množstvo]]*Tabuľka5[[#This Row],[cena MJ bez DPH]]</f>
        <v>0</v>
      </c>
      <c r="J838">
        <f>_xlfn.XLOOKUP(Tabuľka5[[#This Row],[Položka]],cennik[Položka],cennik[Cena mj s DPH])</f>
        <v>0</v>
      </c>
      <c r="K838">
        <f>Tabuľka5[[#This Row],[množstvo]]*Tabuľka5[[#This Row],[cena MJ s DPH]]</f>
        <v>0</v>
      </c>
      <c r="L838">
        <v>160709</v>
      </c>
      <c r="M838" t="s">
        <v>340</v>
      </c>
      <c r="N838" t="s">
        <v>288</v>
      </c>
      <c r="O838" t="s">
        <v>325</v>
      </c>
    </row>
    <row r="839" spans="1:15" hidden="1" x14ac:dyDescent="0.25">
      <c r="A839" t="s">
        <v>102</v>
      </c>
      <c r="B839" t="s">
        <v>103</v>
      </c>
      <c r="C839" t="s">
        <v>9</v>
      </c>
      <c r="D839" t="s">
        <v>104</v>
      </c>
      <c r="E839" t="s">
        <v>44</v>
      </c>
      <c r="F839">
        <v>300</v>
      </c>
      <c r="G839">
        <f>_xlfn.XLOOKUP(Tabuľka5[[#This Row],[Položka]],cennik[Položka],cennik[Cena mj bez DPH])</f>
        <v>0</v>
      </c>
      <c r="H839">
        <f>Tabuľka5[[#This Row],[množstvo]]*Tabuľka5[[#This Row],[cena MJ bez DPH]]</f>
        <v>0</v>
      </c>
      <c r="J839">
        <f>_xlfn.XLOOKUP(Tabuľka5[[#This Row],[Položka]],cennik[Položka],cennik[Cena mj s DPH])</f>
        <v>0</v>
      </c>
      <c r="K839">
        <f>Tabuľka5[[#This Row],[množstvo]]*Tabuľka5[[#This Row],[cena MJ s DPH]]</f>
        <v>0</v>
      </c>
      <c r="L839">
        <v>160709</v>
      </c>
      <c r="M839" t="s">
        <v>340</v>
      </c>
      <c r="N839" t="s">
        <v>288</v>
      </c>
      <c r="O839" t="s">
        <v>325</v>
      </c>
    </row>
    <row r="840" spans="1:15" hidden="1" x14ac:dyDescent="0.25">
      <c r="A840" t="s">
        <v>102</v>
      </c>
      <c r="B840" t="s">
        <v>110</v>
      </c>
      <c r="C840" t="s">
        <v>9</v>
      </c>
      <c r="D840" t="s">
        <v>111</v>
      </c>
      <c r="E840" t="s">
        <v>44</v>
      </c>
      <c r="F840">
        <v>120</v>
      </c>
      <c r="G840">
        <f>_xlfn.XLOOKUP(Tabuľka5[[#This Row],[Položka]],cennik[Položka],cennik[Cena mj bez DPH])</f>
        <v>0</v>
      </c>
      <c r="H840">
        <f>Tabuľka5[[#This Row],[množstvo]]*Tabuľka5[[#This Row],[cena MJ bez DPH]]</f>
        <v>0</v>
      </c>
      <c r="J840">
        <f>_xlfn.XLOOKUP(Tabuľka5[[#This Row],[Položka]],cennik[Položka],cennik[Cena mj s DPH])</f>
        <v>0</v>
      </c>
      <c r="K840">
        <f>Tabuľka5[[#This Row],[množstvo]]*Tabuľka5[[#This Row],[cena MJ s DPH]]</f>
        <v>0</v>
      </c>
      <c r="L840">
        <v>160709</v>
      </c>
      <c r="M840" t="s">
        <v>340</v>
      </c>
      <c r="N840" t="s">
        <v>288</v>
      </c>
      <c r="O840" t="s">
        <v>325</v>
      </c>
    </row>
    <row r="841" spans="1:15" hidden="1" x14ac:dyDescent="0.25">
      <c r="A841" t="s">
        <v>102</v>
      </c>
      <c r="B841" t="s">
        <v>120</v>
      </c>
      <c r="C841" t="s">
        <v>9</v>
      </c>
      <c r="D841" t="s">
        <v>121</v>
      </c>
      <c r="E841" t="s">
        <v>44</v>
      </c>
      <c r="F841">
        <v>300</v>
      </c>
      <c r="G841">
        <f>_xlfn.XLOOKUP(Tabuľka5[[#This Row],[Položka]],cennik[Položka],cennik[Cena mj bez DPH])</f>
        <v>0</v>
      </c>
      <c r="H841">
        <f>Tabuľka5[[#This Row],[množstvo]]*Tabuľka5[[#This Row],[cena MJ bez DPH]]</f>
        <v>0</v>
      </c>
      <c r="J841">
        <f>_xlfn.XLOOKUP(Tabuľka5[[#This Row],[Položka]],cennik[Položka],cennik[Cena mj s DPH])</f>
        <v>0</v>
      </c>
      <c r="K841">
        <f>Tabuľka5[[#This Row],[množstvo]]*Tabuľka5[[#This Row],[cena MJ s DPH]]</f>
        <v>0</v>
      </c>
      <c r="L841">
        <v>160709</v>
      </c>
      <c r="M841" t="s">
        <v>340</v>
      </c>
      <c r="N841" t="s">
        <v>288</v>
      </c>
      <c r="O841" t="s">
        <v>325</v>
      </c>
    </row>
    <row r="842" spans="1:15" hidden="1" x14ac:dyDescent="0.25">
      <c r="A842" t="s">
        <v>102</v>
      </c>
      <c r="B842" t="s">
        <v>128</v>
      </c>
      <c r="C842" t="s">
        <v>9</v>
      </c>
      <c r="D842" t="s">
        <v>129</v>
      </c>
      <c r="E842" t="s">
        <v>44</v>
      </c>
      <c r="F842">
        <v>100</v>
      </c>
      <c r="G842">
        <f>_xlfn.XLOOKUP(Tabuľka5[[#This Row],[Položka]],cennik[Položka],cennik[Cena mj bez DPH])</f>
        <v>0</v>
      </c>
      <c r="H842">
        <f>Tabuľka5[[#This Row],[množstvo]]*Tabuľka5[[#This Row],[cena MJ bez DPH]]</f>
        <v>0</v>
      </c>
      <c r="J842">
        <f>_xlfn.XLOOKUP(Tabuľka5[[#This Row],[Položka]],cennik[Položka],cennik[Cena mj s DPH])</f>
        <v>0</v>
      </c>
      <c r="K842">
        <f>Tabuľka5[[#This Row],[množstvo]]*Tabuľka5[[#This Row],[cena MJ s DPH]]</f>
        <v>0</v>
      </c>
      <c r="L842">
        <v>160709</v>
      </c>
      <c r="M842" t="s">
        <v>340</v>
      </c>
      <c r="N842" t="s">
        <v>288</v>
      </c>
      <c r="O842" t="s">
        <v>325</v>
      </c>
    </row>
    <row r="843" spans="1:15" hidden="1" x14ac:dyDescent="0.25">
      <c r="A843" t="s">
        <v>102</v>
      </c>
      <c r="B843" t="s">
        <v>131</v>
      </c>
      <c r="C843" t="s">
        <v>9</v>
      </c>
      <c r="D843" t="s">
        <v>121</v>
      </c>
      <c r="E843" t="s">
        <v>44</v>
      </c>
      <c r="F843">
        <v>80</v>
      </c>
      <c r="G843">
        <f>_xlfn.XLOOKUP(Tabuľka5[[#This Row],[Položka]],cennik[Položka],cennik[Cena mj bez DPH])</f>
        <v>0</v>
      </c>
      <c r="H843">
        <f>Tabuľka5[[#This Row],[množstvo]]*Tabuľka5[[#This Row],[cena MJ bez DPH]]</f>
        <v>0</v>
      </c>
      <c r="J843">
        <f>_xlfn.XLOOKUP(Tabuľka5[[#This Row],[Položka]],cennik[Položka],cennik[Cena mj s DPH])</f>
        <v>0</v>
      </c>
      <c r="K843">
        <f>Tabuľka5[[#This Row],[množstvo]]*Tabuľka5[[#This Row],[cena MJ s DPH]]</f>
        <v>0</v>
      </c>
      <c r="L843">
        <v>160709</v>
      </c>
      <c r="M843" t="s">
        <v>340</v>
      </c>
      <c r="N843" t="s">
        <v>288</v>
      </c>
      <c r="O843" t="s">
        <v>325</v>
      </c>
    </row>
    <row r="844" spans="1:15" hidden="1" x14ac:dyDescent="0.25">
      <c r="A844" t="s">
        <v>102</v>
      </c>
      <c r="B844" t="s">
        <v>139</v>
      </c>
      <c r="C844" t="s">
        <v>9</v>
      </c>
      <c r="D844" t="s">
        <v>140</v>
      </c>
      <c r="E844" t="s">
        <v>44</v>
      </c>
      <c r="F844">
        <v>150</v>
      </c>
      <c r="G844">
        <f>_xlfn.XLOOKUP(Tabuľka5[[#This Row],[Položka]],cennik[Položka],cennik[Cena mj bez DPH])</f>
        <v>0</v>
      </c>
      <c r="H844">
        <f>Tabuľka5[[#This Row],[množstvo]]*Tabuľka5[[#This Row],[cena MJ bez DPH]]</f>
        <v>0</v>
      </c>
      <c r="J844">
        <f>_xlfn.XLOOKUP(Tabuľka5[[#This Row],[Položka]],cennik[Položka],cennik[Cena mj s DPH])</f>
        <v>0</v>
      </c>
      <c r="K844">
        <f>Tabuľka5[[#This Row],[množstvo]]*Tabuľka5[[#This Row],[cena MJ s DPH]]</f>
        <v>0</v>
      </c>
      <c r="L844">
        <v>160709</v>
      </c>
      <c r="M844" t="s">
        <v>340</v>
      </c>
      <c r="N844" t="s">
        <v>288</v>
      </c>
      <c r="O844" t="s">
        <v>325</v>
      </c>
    </row>
    <row r="845" spans="1:15" hidden="1" x14ac:dyDescent="0.25">
      <c r="A845" t="s">
        <v>102</v>
      </c>
      <c r="B845" t="s">
        <v>145</v>
      </c>
      <c r="C845" t="s">
        <v>9</v>
      </c>
      <c r="E845" t="s">
        <v>44</v>
      </c>
      <c r="F845">
        <v>250</v>
      </c>
      <c r="G845">
        <f>_xlfn.XLOOKUP(Tabuľka5[[#This Row],[Položka]],cennik[Položka],cennik[Cena mj bez DPH])</f>
        <v>0</v>
      </c>
      <c r="H845">
        <f>Tabuľka5[[#This Row],[množstvo]]*Tabuľka5[[#This Row],[cena MJ bez DPH]]</f>
        <v>0</v>
      </c>
      <c r="I845" t="s">
        <v>270</v>
      </c>
      <c r="J845">
        <f>_xlfn.XLOOKUP(Tabuľka5[[#This Row],[Položka]],cennik[Položka],cennik[Cena mj s DPH])</f>
        <v>0</v>
      </c>
      <c r="K845">
        <f>Tabuľka5[[#This Row],[množstvo]]*Tabuľka5[[#This Row],[cena MJ s DPH]]</f>
        <v>0</v>
      </c>
      <c r="L845">
        <v>160709</v>
      </c>
      <c r="M845" t="s">
        <v>340</v>
      </c>
      <c r="N845" t="s">
        <v>288</v>
      </c>
      <c r="O845" t="s">
        <v>325</v>
      </c>
    </row>
    <row r="846" spans="1:15" x14ac:dyDescent="0.25">
      <c r="A846" t="s">
        <v>49</v>
      </c>
      <c r="B846" s="18" t="s">
        <v>149</v>
      </c>
      <c r="C846" t="s">
        <v>9</v>
      </c>
      <c r="E846" t="s">
        <v>54</v>
      </c>
      <c r="F846" s="15">
        <v>50</v>
      </c>
      <c r="G846" s="15" t="str">
        <f>_xlfn.XLOOKUP(Tabuľka5[[#This Row],[Položka]],cennik[Položka],cennik[Cena mj bez DPH])</f>
        <v>vyplní uchádzač</v>
      </c>
      <c r="H846" s="15" t="e">
        <f>Tabuľka5[[#This Row],[množstvo]]*Tabuľka5[[#This Row],[cena MJ bez DPH]]</f>
        <v>#VALUE!</v>
      </c>
      <c r="J846" s="15" t="str">
        <f>_xlfn.XLOOKUP(Tabuľka5[[#This Row],[Položka]],cennik[Položka],cennik[Cena mj s DPH])</f>
        <v>vyplní uchádzač</v>
      </c>
      <c r="K846" s="15" t="e">
        <f>Tabuľka5[[#This Row],[množstvo]]*Tabuľka5[[#This Row],[cena MJ s DPH]]</f>
        <v>#VALUE!</v>
      </c>
      <c r="L846" s="18">
        <v>160709</v>
      </c>
      <c r="M846" s="18" t="s">
        <v>340</v>
      </c>
      <c r="N846" s="18" t="s">
        <v>288</v>
      </c>
      <c r="O846" t="s">
        <v>325</v>
      </c>
    </row>
    <row r="847" spans="1:15" x14ac:dyDescent="0.25">
      <c r="A847" t="s">
        <v>49</v>
      </c>
      <c r="B847" s="18" t="s">
        <v>156</v>
      </c>
      <c r="C847" t="s">
        <v>9</v>
      </c>
      <c r="E847" t="s">
        <v>54</v>
      </c>
      <c r="F847" s="15">
        <v>100</v>
      </c>
      <c r="G847" s="15" t="str">
        <f>_xlfn.XLOOKUP(Tabuľka5[[#This Row],[Položka]],cennik[Položka],cennik[Cena mj bez DPH])</f>
        <v>vyplní uchádzač</v>
      </c>
      <c r="H847" s="15" t="e">
        <f>Tabuľka5[[#This Row],[množstvo]]*Tabuľka5[[#This Row],[cena MJ bez DPH]]</f>
        <v>#VALUE!</v>
      </c>
      <c r="J847" s="15" t="str">
        <f>_xlfn.XLOOKUP(Tabuľka5[[#This Row],[Položka]],cennik[Položka],cennik[Cena mj s DPH])</f>
        <v>vyplní uchádzač</v>
      </c>
      <c r="K847" s="15" t="e">
        <f>Tabuľka5[[#This Row],[množstvo]]*Tabuľka5[[#This Row],[cena MJ s DPH]]</f>
        <v>#VALUE!</v>
      </c>
      <c r="L847" s="18">
        <v>160709</v>
      </c>
      <c r="M847" s="18" t="s">
        <v>340</v>
      </c>
      <c r="N847" s="18" t="s">
        <v>288</v>
      </c>
      <c r="O847" t="s">
        <v>325</v>
      </c>
    </row>
    <row r="848" spans="1:15" x14ac:dyDescent="0.25">
      <c r="A848" t="s">
        <v>49</v>
      </c>
      <c r="B848" s="18" t="s">
        <v>157</v>
      </c>
      <c r="C848" t="s">
        <v>9</v>
      </c>
      <c r="E848" t="s">
        <v>54</v>
      </c>
      <c r="F848" s="15">
        <v>50</v>
      </c>
      <c r="G848" s="15" t="str">
        <f>_xlfn.XLOOKUP(Tabuľka5[[#This Row],[Položka]],cennik[Položka],cennik[Cena mj bez DPH])</f>
        <v>vyplní uchádzač</v>
      </c>
      <c r="H848" s="15" t="e">
        <f>Tabuľka5[[#This Row],[množstvo]]*Tabuľka5[[#This Row],[cena MJ bez DPH]]</f>
        <v>#VALUE!</v>
      </c>
      <c r="J848" s="15" t="str">
        <f>_xlfn.XLOOKUP(Tabuľka5[[#This Row],[Položka]],cennik[Položka],cennik[Cena mj s DPH])</f>
        <v>vyplní uchádzač</v>
      </c>
      <c r="K848" s="15" t="e">
        <f>Tabuľka5[[#This Row],[množstvo]]*Tabuľka5[[#This Row],[cena MJ s DPH]]</f>
        <v>#VALUE!</v>
      </c>
      <c r="L848" s="18">
        <v>160709</v>
      </c>
      <c r="M848" s="18" t="s">
        <v>340</v>
      </c>
      <c r="N848" s="18" t="s">
        <v>288</v>
      </c>
      <c r="O848" t="s">
        <v>325</v>
      </c>
    </row>
    <row r="849" spans="1:15" x14ac:dyDescent="0.25">
      <c r="A849" t="s">
        <v>49</v>
      </c>
      <c r="B849" s="18" t="s">
        <v>159</v>
      </c>
      <c r="C849" t="s">
        <v>9</v>
      </c>
      <c r="E849" t="s">
        <v>54</v>
      </c>
      <c r="F849" s="15">
        <v>100</v>
      </c>
      <c r="G849" s="15" t="str">
        <f>_xlfn.XLOOKUP(Tabuľka5[[#This Row],[Položka]],cennik[Položka],cennik[Cena mj bez DPH])</f>
        <v>vyplní uchádzač</v>
      </c>
      <c r="H849" s="15" t="e">
        <f>Tabuľka5[[#This Row],[množstvo]]*Tabuľka5[[#This Row],[cena MJ bez DPH]]</f>
        <v>#VALUE!</v>
      </c>
      <c r="J849" s="15" t="str">
        <f>_xlfn.XLOOKUP(Tabuľka5[[#This Row],[Položka]],cennik[Položka],cennik[Cena mj s DPH])</f>
        <v>vyplní uchádzač</v>
      </c>
      <c r="K849" s="15" t="e">
        <f>Tabuľka5[[#This Row],[množstvo]]*Tabuľka5[[#This Row],[cena MJ s DPH]]</f>
        <v>#VALUE!</v>
      </c>
      <c r="L849" s="18">
        <v>160709</v>
      </c>
      <c r="M849" s="18" t="s">
        <v>340</v>
      </c>
      <c r="N849" s="18" t="s">
        <v>288</v>
      </c>
      <c r="O849" t="s">
        <v>325</v>
      </c>
    </row>
    <row r="850" spans="1:15" x14ac:dyDescent="0.25">
      <c r="A850" t="s">
        <v>49</v>
      </c>
      <c r="B850" s="18" t="s">
        <v>169</v>
      </c>
      <c r="C850" t="s">
        <v>9</v>
      </c>
      <c r="E850" t="s">
        <v>54</v>
      </c>
      <c r="F850" s="15">
        <v>20</v>
      </c>
      <c r="G850" s="15" t="str">
        <f>_xlfn.XLOOKUP(Tabuľka5[[#This Row],[Položka]],cennik[Položka],cennik[Cena mj bez DPH])</f>
        <v>vyplní uchádzač</v>
      </c>
      <c r="H850" s="15" t="e">
        <f>Tabuľka5[[#This Row],[množstvo]]*Tabuľka5[[#This Row],[cena MJ bez DPH]]</f>
        <v>#VALUE!</v>
      </c>
      <c r="J850" s="15" t="str">
        <f>_xlfn.XLOOKUP(Tabuľka5[[#This Row],[Položka]],cennik[Položka],cennik[Cena mj s DPH])</f>
        <v>vyplní uchádzač</v>
      </c>
      <c r="K850" s="15" t="e">
        <f>Tabuľka5[[#This Row],[množstvo]]*Tabuľka5[[#This Row],[cena MJ s DPH]]</f>
        <v>#VALUE!</v>
      </c>
      <c r="L850" s="18">
        <v>160709</v>
      </c>
      <c r="M850" s="18" t="s">
        <v>340</v>
      </c>
      <c r="N850" s="18" t="s">
        <v>288</v>
      </c>
      <c r="O850" t="s">
        <v>325</v>
      </c>
    </row>
    <row r="851" spans="1:15" hidden="1" x14ac:dyDescent="0.25">
      <c r="A851" t="s">
        <v>175</v>
      </c>
      <c r="B851" t="s">
        <v>181</v>
      </c>
      <c r="C851" t="s">
        <v>9</v>
      </c>
      <c r="E851" t="s">
        <v>54</v>
      </c>
      <c r="F851">
        <v>60</v>
      </c>
      <c r="G851">
        <f>_xlfn.XLOOKUP(Tabuľka5[[#This Row],[Položka]],cennik[Položka],cennik[Cena mj bez DPH])</f>
        <v>0</v>
      </c>
      <c r="H851">
        <f>Tabuľka5[[#This Row],[množstvo]]*Tabuľka5[[#This Row],[cena MJ bez DPH]]</f>
        <v>0</v>
      </c>
      <c r="J851">
        <f>_xlfn.XLOOKUP(Tabuľka5[[#This Row],[Položka]],cennik[Položka],cennik[Cena mj s DPH])</f>
        <v>0</v>
      </c>
      <c r="K851">
        <f>Tabuľka5[[#This Row],[množstvo]]*Tabuľka5[[#This Row],[cena MJ s DPH]]</f>
        <v>0</v>
      </c>
      <c r="L851">
        <v>160709</v>
      </c>
      <c r="M851" t="s">
        <v>340</v>
      </c>
      <c r="N851" t="s">
        <v>288</v>
      </c>
      <c r="O851" t="s">
        <v>325</v>
      </c>
    </row>
    <row r="852" spans="1:15" hidden="1" x14ac:dyDescent="0.25">
      <c r="A852" t="s">
        <v>175</v>
      </c>
      <c r="B852" t="s">
        <v>185</v>
      </c>
      <c r="C852" t="s">
        <v>9</v>
      </c>
      <c r="E852" t="s">
        <v>54</v>
      </c>
      <c r="F852">
        <v>50</v>
      </c>
      <c r="G852">
        <f>_xlfn.XLOOKUP(Tabuľka5[[#This Row],[Položka]],cennik[Položka],cennik[Cena mj bez DPH])</f>
        <v>0</v>
      </c>
      <c r="H852">
        <f>Tabuľka5[[#This Row],[množstvo]]*Tabuľka5[[#This Row],[cena MJ bez DPH]]</f>
        <v>0</v>
      </c>
      <c r="J852">
        <f>_xlfn.XLOOKUP(Tabuľka5[[#This Row],[Položka]],cennik[Položka],cennik[Cena mj s DPH])</f>
        <v>0</v>
      </c>
      <c r="K852">
        <f>Tabuľka5[[#This Row],[množstvo]]*Tabuľka5[[#This Row],[cena MJ s DPH]]</f>
        <v>0</v>
      </c>
      <c r="L852">
        <v>160709</v>
      </c>
      <c r="M852" t="s">
        <v>340</v>
      </c>
      <c r="N852" t="s">
        <v>288</v>
      </c>
      <c r="O852" t="s">
        <v>325</v>
      </c>
    </row>
    <row r="853" spans="1:15" hidden="1" x14ac:dyDescent="0.25">
      <c r="A853" t="s">
        <v>175</v>
      </c>
      <c r="B853" t="s">
        <v>235</v>
      </c>
      <c r="C853" t="s">
        <v>9</v>
      </c>
      <c r="E853" t="s">
        <v>54</v>
      </c>
      <c r="F853">
        <v>30</v>
      </c>
      <c r="G853">
        <f>_xlfn.XLOOKUP(Tabuľka5[[#This Row],[Položka]],cennik[Položka],cennik[Cena mj bez DPH])</f>
        <v>0</v>
      </c>
      <c r="H853">
        <f>Tabuľka5[[#This Row],[množstvo]]*Tabuľka5[[#This Row],[cena MJ bez DPH]]</f>
        <v>0</v>
      </c>
      <c r="J853">
        <f>_xlfn.XLOOKUP(Tabuľka5[[#This Row],[Položka]],cennik[Položka],cennik[Cena mj s DPH])</f>
        <v>0</v>
      </c>
      <c r="K853">
        <f>Tabuľka5[[#This Row],[množstvo]]*Tabuľka5[[#This Row],[cena MJ s DPH]]</f>
        <v>0</v>
      </c>
      <c r="L853">
        <v>160709</v>
      </c>
      <c r="M853" t="s">
        <v>340</v>
      </c>
      <c r="N853" t="s">
        <v>288</v>
      </c>
      <c r="O853" t="s">
        <v>325</v>
      </c>
    </row>
    <row r="854" spans="1:15" hidden="1" x14ac:dyDescent="0.25">
      <c r="A854" t="s">
        <v>175</v>
      </c>
      <c r="B854" t="s">
        <v>240</v>
      </c>
      <c r="C854" t="s">
        <v>9</v>
      </c>
      <c r="E854" t="s">
        <v>54</v>
      </c>
      <c r="F854">
        <v>20</v>
      </c>
      <c r="G854">
        <f>_xlfn.XLOOKUP(Tabuľka5[[#This Row],[Položka]],cennik[Položka],cennik[Cena mj bez DPH])</f>
        <v>0</v>
      </c>
      <c r="H854">
        <f>Tabuľka5[[#This Row],[množstvo]]*Tabuľka5[[#This Row],[cena MJ bez DPH]]</f>
        <v>0</v>
      </c>
      <c r="J854">
        <f>_xlfn.XLOOKUP(Tabuľka5[[#This Row],[Položka]],cennik[Položka],cennik[Cena mj s DPH])</f>
        <v>0</v>
      </c>
      <c r="K854">
        <f>Tabuľka5[[#This Row],[množstvo]]*Tabuľka5[[#This Row],[cena MJ s DPH]]</f>
        <v>0</v>
      </c>
      <c r="L854">
        <v>160709</v>
      </c>
      <c r="M854" t="s">
        <v>340</v>
      </c>
      <c r="N854" t="s">
        <v>288</v>
      </c>
      <c r="O854" t="s">
        <v>325</v>
      </c>
    </row>
    <row r="855" spans="1:15" hidden="1" x14ac:dyDescent="0.25">
      <c r="A855" t="s">
        <v>175</v>
      </c>
      <c r="B855" t="s">
        <v>268</v>
      </c>
      <c r="C855" t="s">
        <v>9</v>
      </c>
      <c r="E855" t="s">
        <v>54</v>
      </c>
      <c r="F855">
        <v>60</v>
      </c>
      <c r="G855">
        <f>_xlfn.XLOOKUP(Tabuľka5[[#This Row],[Položka]],cennik[Položka],cennik[Cena mj bez DPH])</f>
        <v>0</v>
      </c>
      <c r="H855">
        <f>Tabuľka5[[#This Row],[množstvo]]*Tabuľka5[[#This Row],[cena MJ bez DPH]]</f>
        <v>0</v>
      </c>
      <c r="I855" t="s">
        <v>271</v>
      </c>
      <c r="J855">
        <f>_xlfn.XLOOKUP(Tabuľka5[[#This Row],[Položka]],cennik[Položka],cennik[Cena mj s DPH])</f>
        <v>0</v>
      </c>
      <c r="K855">
        <f>Tabuľka5[[#This Row],[množstvo]]*Tabuľka5[[#This Row],[cena MJ s DPH]]</f>
        <v>0</v>
      </c>
      <c r="L855">
        <v>160709</v>
      </c>
      <c r="M855" t="s">
        <v>340</v>
      </c>
      <c r="N855" t="s">
        <v>288</v>
      </c>
      <c r="O855" t="s">
        <v>325</v>
      </c>
    </row>
    <row r="856" spans="1:15" hidden="1" x14ac:dyDescent="0.25">
      <c r="A856" t="s">
        <v>7</v>
      </c>
      <c r="B856" t="s">
        <v>8</v>
      </c>
      <c r="C856" t="s">
        <v>9</v>
      </c>
      <c r="E856" t="s">
        <v>10</v>
      </c>
      <c r="F856">
        <v>250</v>
      </c>
      <c r="G856">
        <f>_xlfn.XLOOKUP(Tabuľka5[[#This Row],[Položka]],cennik[Položka],cennik[Cena mj bez DPH])</f>
        <v>0</v>
      </c>
      <c r="H856">
        <f>Tabuľka5[[#This Row],[množstvo]]*Tabuľka5[[#This Row],[cena MJ bez DPH]]</f>
        <v>0</v>
      </c>
      <c r="J856">
        <f>_xlfn.XLOOKUP(Tabuľka5[[#This Row],[Položka]],cennik[Položka],cennik[Cena mj s DPH])</f>
        <v>0</v>
      </c>
      <c r="K856">
        <f>Tabuľka5[[#This Row],[množstvo]]*Tabuľka5[[#This Row],[cena MJ s DPH]]</f>
        <v>0</v>
      </c>
      <c r="L856">
        <v>632261</v>
      </c>
      <c r="M856" t="s">
        <v>313</v>
      </c>
      <c r="N856" t="s">
        <v>294</v>
      </c>
      <c r="O856" t="s">
        <v>308</v>
      </c>
    </row>
    <row r="857" spans="1:15" hidden="1" x14ac:dyDescent="0.25">
      <c r="A857" t="s">
        <v>7</v>
      </c>
      <c r="B857" t="s">
        <v>17</v>
      </c>
      <c r="C857" t="s">
        <v>9</v>
      </c>
      <c r="E857" t="s">
        <v>12</v>
      </c>
      <c r="F857">
        <v>19</v>
      </c>
      <c r="G857">
        <f>_xlfn.XLOOKUP(Tabuľka5[[#This Row],[Položka]],cennik[Položka],cennik[Cena mj bez DPH])</f>
        <v>0</v>
      </c>
      <c r="H857">
        <f>Tabuľka5[[#This Row],[množstvo]]*Tabuľka5[[#This Row],[cena MJ bez DPH]]</f>
        <v>0</v>
      </c>
      <c r="J857">
        <f>_xlfn.XLOOKUP(Tabuľka5[[#This Row],[Položka]],cennik[Položka],cennik[Cena mj s DPH])</f>
        <v>0</v>
      </c>
      <c r="K857">
        <f>Tabuľka5[[#This Row],[množstvo]]*Tabuľka5[[#This Row],[cena MJ s DPH]]</f>
        <v>0</v>
      </c>
      <c r="L857">
        <v>632261</v>
      </c>
      <c r="M857" t="s">
        <v>313</v>
      </c>
      <c r="N857" t="s">
        <v>294</v>
      </c>
      <c r="O857" t="s">
        <v>308</v>
      </c>
    </row>
    <row r="858" spans="1:15" hidden="1" x14ac:dyDescent="0.25">
      <c r="A858" t="s">
        <v>7</v>
      </c>
      <c r="B858" t="s">
        <v>18</v>
      </c>
      <c r="C858" t="s">
        <v>9</v>
      </c>
      <c r="E858" t="s">
        <v>10</v>
      </c>
      <c r="F858">
        <v>3</v>
      </c>
      <c r="G858">
        <f>_xlfn.XLOOKUP(Tabuľka5[[#This Row],[Položka]],cennik[Položka],cennik[Cena mj bez DPH])</f>
        <v>0</v>
      </c>
      <c r="H858">
        <f>Tabuľka5[[#This Row],[množstvo]]*Tabuľka5[[#This Row],[cena MJ bez DPH]]</f>
        <v>0</v>
      </c>
      <c r="J858">
        <f>_xlfn.XLOOKUP(Tabuľka5[[#This Row],[Položka]],cennik[Položka],cennik[Cena mj s DPH])</f>
        <v>0</v>
      </c>
      <c r="K858">
        <f>Tabuľka5[[#This Row],[množstvo]]*Tabuľka5[[#This Row],[cena MJ s DPH]]</f>
        <v>0</v>
      </c>
      <c r="L858">
        <v>632261</v>
      </c>
      <c r="M858" t="s">
        <v>313</v>
      </c>
      <c r="N858" t="s">
        <v>294</v>
      </c>
      <c r="O858" t="s">
        <v>308</v>
      </c>
    </row>
    <row r="859" spans="1:15" hidden="1" x14ac:dyDescent="0.25">
      <c r="A859" t="s">
        <v>7</v>
      </c>
      <c r="B859" t="s">
        <v>20</v>
      </c>
      <c r="C859" t="s">
        <v>9</v>
      </c>
      <c r="E859" t="s">
        <v>12</v>
      </c>
      <c r="F859">
        <v>240</v>
      </c>
      <c r="G859">
        <f>_xlfn.XLOOKUP(Tabuľka5[[#This Row],[Položka]],cennik[Položka],cennik[Cena mj bez DPH])</f>
        <v>0</v>
      </c>
      <c r="H859">
        <f>Tabuľka5[[#This Row],[množstvo]]*Tabuľka5[[#This Row],[cena MJ bez DPH]]</f>
        <v>0</v>
      </c>
      <c r="J859">
        <f>_xlfn.XLOOKUP(Tabuľka5[[#This Row],[Položka]],cennik[Položka],cennik[Cena mj s DPH])</f>
        <v>0</v>
      </c>
      <c r="K859">
        <f>Tabuľka5[[#This Row],[množstvo]]*Tabuľka5[[#This Row],[cena MJ s DPH]]</f>
        <v>0</v>
      </c>
      <c r="L859">
        <v>632261</v>
      </c>
      <c r="M859" t="s">
        <v>313</v>
      </c>
      <c r="N859" t="s">
        <v>294</v>
      </c>
      <c r="O859" t="s">
        <v>308</v>
      </c>
    </row>
    <row r="860" spans="1:15" hidden="1" x14ac:dyDescent="0.25">
      <c r="A860" t="s">
        <v>7</v>
      </c>
      <c r="B860" t="s">
        <v>21</v>
      </c>
      <c r="C860" t="s">
        <v>9</v>
      </c>
      <c r="D860" t="s">
        <v>22</v>
      </c>
      <c r="E860" t="s">
        <v>12</v>
      </c>
      <c r="F860">
        <v>320</v>
      </c>
      <c r="G860">
        <f>_xlfn.XLOOKUP(Tabuľka5[[#This Row],[Položka]],cennik[Položka],cennik[Cena mj bez DPH])</f>
        <v>0</v>
      </c>
      <c r="H860">
        <f>Tabuľka5[[#This Row],[množstvo]]*Tabuľka5[[#This Row],[cena MJ bez DPH]]</f>
        <v>0</v>
      </c>
      <c r="J860">
        <f>_xlfn.XLOOKUP(Tabuľka5[[#This Row],[Položka]],cennik[Položka],cennik[Cena mj s DPH])</f>
        <v>0</v>
      </c>
      <c r="K860">
        <f>Tabuľka5[[#This Row],[množstvo]]*Tabuľka5[[#This Row],[cena MJ s DPH]]</f>
        <v>0</v>
      </c>
      <c r="L860">
        <v>632261</v>
      </c>
      <c r="M860" t="s">
        <v>313</v>
      </c>
      <c r="N860" t="s">
        <v>294</v>
      </c>
      <c r="O860" t="s">
        <v>308</v>
      </c>
    </row>
    <row r="861" spans="1:15" hidden="1" x14ac:dyDescent="0.25">
      <c r="A861" t="s">
        <v>7</v>
      </c>
      <c r="B861" t="s">
        <v>24</v>
      </c>
      <c r="C861" t="s">
        <v>15</v>
      </c>
      <c r="E861" t="s">
        <v>12</v>
      </c>
      <c r="F861">
        <v>280</v>
      </c>
      <c r="G861">
        <f>_xlfn.XLOOKUP(Tabuľka5[[#This Row],[Položka]],cennik[Položka],cennik[Cena mj bez DPH])</f>
        <v>0</v>
      </c>
      <c r="H861">
        <f>Tabuľka5[[#This Row],[množstvo]]*Tabuľka5[[#This Row],[cena MJ bez DPH]]</f>
        <v>0</v>
      </c>
      <c r="J861">
        <f>_xlfn.XLOOKUP(Tabuľka5[[#This Row],[Položka]],cennik[Položka],cennik[Cena mj s DPH])</f>
        <v>0</v>
      </c>
      <c r="K861">
        <f>Tabuľka5[[#This Row],[množstvo]]*Tabuľka5[[#This Row],[cena MJ s DPH]]</f>
        <v>0</v>
      </c>
      <c r="L861">
        <v>632261</v>
      </c>
      <c r="M861" t="s">
        <v>313</v>
      </c>
      <c r="N861" t="s">
        <v>294</v>
      </c>
      <c r="O861" t="s">
        <v>308</v>
      </c>
    </row>
    <row r="862" spans="1:15" hidden="1" x14ac:dyDescent="0.25">
      <c r="A862" t="s">
        <v>7</v>
      </c>
      <c r="B862" t="s">
        <v>26</v>
      </c>
      <c r="C862" t="s">
        <v>9</v>
      </c>
      <c r="D862" t="s">
        <v>27</v>
      </c>
      <c r="E862" t="s">
        <v>12</v>
      </c>
      <c r="F862">
        <v>100</v>
      </c>
      <c r="G862">
        <f>_xlfn.XLOOKUP(Tabuľka5[[#This Row],[Položka]],cennik[Položka],cennik[Cena mj bez DPH])</f>
        <v>0</v>
      </c>
      <c r="H862">
        <f>Tabuľka5[[#This Row],[množstvo]]*Tabuľka5[[#This Row],[cena MJ bez DPH]]</f>
        <v>0</v>
      </c>
      <c r="J862">
        <f>_xlfn.XLOOKUP(Tabuľka5[[#This Row],[Položka]],cennik[Položka],cennik[Cena mj s DPH])</f>
        <v>0</v>
      </c>
      <c r="K862">
        <f>Tabuľka5[[#This Row],[množstvo]]*Tabuľka5[[#This Row],[cena MJ s DPH]]</f>
        <v>0</v>
      </c>
      <c r="L862">
        <v>632261</v>
      </c>
      <c r="M862" t="s">
        <v>313</v>
      </c>
      <c r="N862" t="s">
        <v>294</v>
      </c>
      <c r="O862" t="s">
        <v>308</v>
      </c>
    </row>
    <row r="863" spans="1:15" hidden="1" x14ac:dyDescent="0.25">
      <c r="A863" t="s">
        <v>7</v>
      </c>
      <c r="B863" t="s">
        <v>28</v>
      </c>
      <c r="C863" t="s">
        <v>9</v>
      </c>
      <c r="E863" t="s">
        <v>12</v>
      </c>
      <c r="F863">
        <v>110</v>
      </c>
      <c r="G863">
        <f>_xlfn.XLOOKUP(Tabuľka5[[#This Row],[Položka]],cennik[Položka],cennik[Cena mj bez DPH])</f>
        <v>0</v>
      </c>
      <c r="H863">
        <f>Tabuľka5[[#This Row],[množstvo]]*Tabuľka5[[#This Row],[cena MJ bez DPH]]</f>
        <v>0</v>
      </c>
      <c r="J863">
        <f>_xlfn.XLOOKUP(Tabuľka5[[#This Row],[Položka]],cennik[Položka],cennik[Cena mj s DPH])</f>
        <v>0</v>
      </c>
      <c r="K863">
        <f>Tabuľka5[[#This Row],[množstvo]]*Tabuľka5[[#This Row],[cena MJ s DPH]]</f>
        <v>0</v>
      </c>
      <c r="L863">
        <v>632261</v>
      </c>
      <c r="M863" t="s">
        <v>313</v>
      </c>
      <c r="N863" t="s">
        <v>294</v>
      </c>
      <c r="O863" t="s">
        <v>308</v>
      </c>
    </row>
    <row r="864" spans="1:15" hidden="1" x14ac:dyDescent="0.25">
      <c r="A864" t="s">
        <v>7</v>
      </c>
      <c r="B864" t="s">
        <v>30</v>
      </c>
      <c r="C864" t="s">
        <v>9</v>
      </c>
      <c r="E864" t="s">
        <v>12</v>
      </c>
      <c r="F864">
        <v>240</v>
      </c>
      <c r="G864">
        <f>_xlfn.XLOOKUP(Tabuľka5[[#This Row],[Položka]],cennik[Položka],cennik[Cena mj bez DPH])</f>
        <v>0</v>
      </c>
      <c r="H864">
        <f>Tabuľka5[[#This Row],[množstvo]]*Tabuľka5[[#This Row],[cena MJ bez DPH]]</f>
        <v>0</v>
      </c>
      <c r="J864">
        <f>_xlfn.XLOOKUP(Tabuľka5[[#This Row],[Položka]],cennik[Položka],cennik[Cena mj s DPH])</f>
        <v>0</v>
      </c>
      <c r="K864">
        <f>Tabuľka5[[#This Row],[množstvo]]*Tabuľka5[[#This Row],[cena MJ s DPH]]</f>
        <v>0</v>
      </c>
      <c r="L864">
        <v>632261</v>
      </c>
      <c r="M864" t="s">
        <v>313</v>
      </c>
      <c r="N864" t="s">
        <v>294</v>
      </c>
      <c r="O864" t="s">
        <v>308</v>
      </c>
    </row>
    <row r="865" spans="1:15" hidden="1" x14ac:dyDescent="0.25">
      <c r="A865" t="s">
        <v>7</v>
      </c>
      <c r="B865" t="s">
        <v>31</v>
      </c>
      <c r="C865" t="s">
        <v>9</v>
      </c>
      <c r="D865" t="s">
        <v>32</v>
      </c>
      <c r="E865" t="s">
        <v>12</v>
      </c>
      <c r="F865">
        <v>100</v>
      </c>
      <c r="G865">
        <f>_xlfn.XLOOKUP(Tabuľka5[[#This Row],[Položka]],cennik[Položka],cennik[Cena mj bez DPH])</f>
        <v>0</v>
      </c>
      <c r="H865">
        <f>Tabuľka5[[#This Row],[množstvo]]*Tabuľka5[[#This Row],[cena MJ bez DPH]]</f>
        <v>0</v>
      </c>
      <c r="J865">
        <f>_xlfn.XLOOKUP(Tabuľka5[[#This Row],[Položka]],cennik[Položka],cennik[Cena mj s DPH])</f>
        <v>0</v>
      </c>
      <c r="K865">
        <f>Tabuľka5[[#This Row],[množstvo]]*Tabuľka5[[#This Row],[cena MJ s DPH]]</f>
        <v>0</v>
      </c>
      <c r="L865">
        <v>632261</v>
      </c>
      <c r="M865" t="s">
        <v>313</v>
      </c>
      <c r="N865" t="s">
        <v>294</v>
      </c>
      <c r="O865" t="s">
        <v>308</v>
      </c>
    </row>
    <row r="866" spans="1:15" hidden="1" x14ac:dyDescent="0.25">
      <c r="A866" t="s">
        <v>7</v>
      </c>
      <c r="B866" t="s">
        <v>33</v>
      </c>
      <c r="C866" t="s">
        <v>9</v>
      </c>
      <c r="D866" t="s">
        <v>34</v>
      </c>
      <c r="E866" t="s">
        <v>12</v>
      </c>
      <c r="F866">
        <v>70</v>
      </c>
      <c r="G866">
        <f>_xlfn.XLOOKUP(Tabuľka5[[#This Row],[Položka]],cennik[Položka],cennik[Cena mj bez DPH])</f>
        <v>0</v>
      </c>
      <c r="H866">
        <f>Tabuľka5[[#This Row],[množstvo]]*Tabuľka5[[#This Row],[cena MJ bez DPH]]</f>
        <v>0</v>
      </c>
      <c r="J866">
        <f>_xlfn.XLOOKUP(Tabuľka5[[#This Row],[Položka]],cennik[Položka],cennik[Cena mj s DPH])</f>
        <v>0</v>
      </c>
      <c r="K866">
        <f>Tabuľka5[[#This Row],[množstvo]]*Tabuľka5[[#This Row],[cena MJ s DPH]]</f>
        <v>0</v>
      </c>
      <c r="L866">
        <v>632261</v>
      </c>
      <c r="M866" t="s">
        <v>313</v>
      </c>
      <c r="N866" t="s">
        <v>294</v>
      </c>
      <c r="O866" t="s">
        <v>308</v>
      </c>
    </row>
    <row r="867" spans="1:15" hidden="1" x14ac:dyDescent="0.25">
      <c r="A867" t="s">
        <v>7</v>
      </c>
      <c r="B867" t="s">
        <v>37</v>
      </c>
      <c r="C867" t="s">
        <v>9</v>
      </c>
      <c r="E867" t="s">
        <v>12</v>
      </c>
      <c r="F867">
        <v>95</v>
      </c>
      <c r="G867">
        <f>_xlfn.XLOOKUP(Tabuľka5[[#This Row],[Položka]],cennik[Položka],cennik[Cena mj bez DPH])</f>
        <v>0</v>
      </c>
      <c r="H867">
        <f>Tabuľka5[[#This Row],[množstvo]]*Tabuľka5[[#This Row],[cena MJ bez DPH]]</f>
        <v>0</v>
      </c>
      <c r="J867">
        <f>_xlfn.XLOOKUP(Tabuľka5[[#This Row],[Položka]],cennik[Položka],cennik[Cena mj s DPH])</f>
        <v>0</v>
      </c>
      <c r="K867">
        <f>Tabuľka5[[#This Row],[množstvo]]*Tabuľka5[[#This Row],[cena MJ s DPH]]</f>
        <v>0</v>
      </c>
      <c r="L867">
        <v>632261</v>
      </c>
      <c r="M867" t="s">
        <v>313</v>
      </c>
      <c r="N867" t="s">
        <v>294</v>
      </c>
      <c r="O867" t="s">
        <v>308</v>
      </c>
    </row>
    <row r="868" spans="1:15" hidden="1" x14ac:dyDescent="0.25">
      <c r="A868" t="s">
        <v>7</v>
      </c>
      <c r="B868" t="s">
        <v>40</v>
      </c>
      <c r="C868" t="s">
        <v>9</v>
      </c>
      <c r="D868" t="s">
        <v>41</v>
      </c>
      <c r="E868" t="s">
        <v>12</v>
      </c>
      <c r="F868">
        <v>90</v>
      </c>
      <c r="G868">
        <f>_xlfn.XLOOKUP(Tabuľka5[[#This Row],[Položka]],cennik[Položka],cennik[Cena mj bez DPH])</f>
        <v>0</v>
      </c>
      <c r="H868">
        <f>Tabuľka5[[#This Row],[množstvo]]*Tabuľka5[[#This Row],[cena MJ bez DPH]]</f>
        <v>0</v>
      </c>
      <c r="J868">
        <f>_xlfn.XLOOKUP(Tabuľka5[[#This Row],[Položka]],cennik[Položka],cennik[Cena mj s DPH])</f>
        <v>0</v>
      </c>
      <c r="K868">
        <f>Tabuľka5[[#This Row],[množstvo]]*Tabuľka5[[#This Row],[cena MJ s DPH]]</f>
        <v>0</v>
      </c>
      <c r="L868">
        <v>632261</v>
      </c>
      <c r="M868" t="s">
        <v>313</v>
      </c>
      <c r="N868" t="s">
        <v>294</v>
      </c>
      <c r="O868" t="s">
        <v>308</v>
      </c>
    </row>
    <row r="869" spans="1:15" hidden="1" x14ac:dyDescent="0.25">
      <c r="A869" t="s">
        <v>7</v>
      </c>
      <c r="B869" t="s">
        <v>42</v>
      </c>
      <c r="C869" t="s">
        <v>9</v>
      </c>
      <c r="E869" t="s">
        <v>12</v>
      </c>
      <c r="F869">
        <v>100</v>
      </c>
      <c r="G869">
        <f>_xlfn.XLOOKUP(Tabuľka5[[#This Row],[Položka]],cennik[Položka],cennik[Cena mj bez DPH])</f>
        <v>0</v>
      </c>
      <c r="H869">
        <f>Tabuľka5[[#This Row],[množstvo]]*Tabuľka5[[#This Row],[cena MJ bez DPH]]</f>
        <v>0</v>
      </c>
      <c r="J869">
        <f>_xlfn.XLOOKUP(Tabuľka5[[#This Row],[Položka]],cennik[Položka],cennik[Cena mj s DPH])</f>
        <v>0</v>
      </c>
      <c r="K869">
        <f>Tabuľka5[[#This Row],[množstvo]]*Tabuľka5[[#This Row],[cena MJ s DPH]]</f>
        <v>0</v>
      </c>
      <c r="L869">
        <v>632261</v>
      </c>
      <c r="M869" t="s">
        <v>313</v>
      </c>
      <c r="N869" t="s">
        <v>294</v>
      </c>
      <c r="O869" t="s">
        <v>308</v>
      </c>
    </row>
    <row r="870" spans="1:15" hidden="1" x14ac:dyDescent="0.25">
      <c r="A870" t="s">
        <v>7</v>
      </c>
      <c r="B870" t="s">
        <v>43</v>
      </c>
      <c r="C870" t="s">
        <v>9</v>
      </c>
      <c r="E870" t="s">
        <v>44</v>
      </c>
      <c r="F870">
        <v>3200</v>
      </c>
      <c r="G870">
        <f>_xlfn.XLOOKUP(Tabuľka5[[#This Row],[Položka]],cennik[Položka],cennik[Cena mj bez DPH])</f>
        <v>0</v>
      </c>
      <c r="H870">
        <f>Tabuľka5[[#This Row],[množstvo]]*Tabuľka5[[#This Row],[cena MJ bez DPH]]</f>
        <v>0</v>
      </c>
      <c r="J870">
        <f>_xlfn.XLOOKUP(Tabuľka5[[#This Row],[Položka]],cennik[Položka],cennik[Cena mj s DPH])</f>
        <v>0</v>
      </c>
      <c r="K870">
        <f>Tabuľka5[[#This Row],[množstvo]]*Tabuľka5[[#This Row],[cena MJ s DPH]]</f>
        <v>0</v>
      </c>
      <c r="L870">
        <v>632261</v>
      </c>
      <c r="M870" t="s">
        <v>313</v>
      </c>
      <c r="N870" t="s">
        <v>294</v>
      </c>
      <c r="O870" t="s">
        <v>308</v>
      </c>
    </row>
    <row r="871" spans="1:15" hidden="1" x14ac:dyDescent="0.25">
      <c r="A871" t="s">
        <v>45</v>
      </c>
      <c r="B871" t="s">
        <v>48</v>
      </c>
      <c r="C871" t="s">
        <v>15</v>
      </c>
      <c r="E871" t="s">
        <v>47</v>
      </c>
      <c r="F871">
        <v>6000</v>
      </c>
      <c r="G871">
        <f>_xlfn.XLOOKUP(Tabuľka5[[#This Row],[Položka]],cennik[Položka],cennik[Cena mj bez DPH])</f>
        <v>0</v>
      </c>
      <c r="H871">
        <f>Tabuľka5[[#This Row],[množstvo]]*Tabuľka5[[#This Row],[cena MJ bez DPH]]</f>
        <v>0</v>
      </c>
      <c r="J871">
        <f>_xlfn.XLOOKUP(Tabuľka5[[#This Row],[Položka]],cennik[Položka],cennik[Cena mj s DPH])</f>
        <v>0</v>
      </c>
      <c r="K871">
        <f>Tabuľka5[[#This Row],[množstvo]]*Tabuľka5[[#This Row],[cena MJ s DPH]]</f>
        <v>0</v>
      </c>
      <c r="L871">
        <v>632261</v>
      </c>
      <c r="M871" t="s">
        <v>313</v>
      </c>
      <c r="N871" t="s">
        <v>294</v>
      </c>
      <c r="O871" t="s">
        <v>308</v>
      </c>
    </row>
    <row r="872" spans="1:15" hidden="1" x14ac:dyDescent="0.25">
      <c r="A872" t="s">
        <v>49</v>
      </c>
      <c r="B872" t="s">
        <v>50</v>
      </c>
      <c r="C872" t="s">
        <v>9</v>
      </c>
      <c r="E872" t="s">
        <v>51</v>
      </c>
      <c r="F872">
        <v>120</v>
      </c>
      <c r="G872">
        <f>_xlfn.XLOOKUP(Tabuľka5[[#This Row],[Položka]],cennik[Položka],cennik[Cena mj bez DPH])</f>
        <v>0</v>
      </c>
      <c r="H872">
        <f>Tabuľka5[[#This Row],[množstvo]]*Tabuľka5[[#This Row],[cena MJ bez DPH]]</f>
        <v>0</v>
      </c>
      <c r="J872">
        <f>_xlfn.XLOOKUP(Tabuľka5[[#This Row],[Položka]],cennik[Položka],cennik[Cena mj s DPH])</f>
        <v>0</v>
      </c>
      <c r="K872">
        <f>Tabuľka5[[#This Row],[množstvo]]*Tabuľka5[[#This Row],[cena MJ s DPH]]</f>
        <v>0</v>
      </c>
      <c r="L872">
        <v>632261</v>
      </c>
      <c r="M872" t="s">
        <v>313</v>
      </c>
      <c r="N872" t="s">
        <v>294</v>
      </c>
      <c r="O872" t="s">
        <v>308</v>
      </c>
    </row>
    <row r="873" spans="1:15" hidden="1" x14ac:dyDescent="0.25">
      <c r="A873" t="s">
        <v>49</v>
      </c>
      <c r="B873" t="s">
        <v>52</v>
      </c>
      <c r="C873" t="s">
        <v>9</v>
      </c>
      <c r="E873" t="s">
        <v>51</v>
      </c>
      <c r="F873">
        <v>25</v>
      </c>
      <c r="G873">
        <f>_xlfn.XLOOKUP(Tabuľka5[[#This Row],[Položka]],cennik[Položka],cennik[Cena mj bez DPH])</f>
        <v>0</v>
      </c>
      <c r="H873">
        <f>Tabuľka5[[#This Row],[množstvo]]*Tabuľka5[[#This Row],[cena MJ bez DPH]]</f>
        <v>0</v>
      </c>
      <c r="J873">
        <f>_xlfn.XLOOKUP(Tabuľka5[[#This Row],[Položka]],cennik[Položka],cennik[Cena mj s DPH])</f>
        <v>0</v>
      </c>
      <c r="K873">
        <f>Tabuľka5[[#This Row],[množstvo]]*Tabuľka5[[#This Row],[cena MJ s DPH]]</f>
        <v>0</v>
      </c>
      <c r="L873">
        <v>632261</v>
      </c>
      <c r="M873" t="s">
        <v>313</v>
      </c>
      <c r="N873" t="s">
        <v>294</v>
      </c>
      <c r="O873" t="s">
        <v>308</v>
      </c>
    </row>
    <row r="874" spans="1:15" hidden="1" x14ac:dyDescent="0.25">
      <c r="A874" t="s">
        <v>49</v>
      </c>
      <c r="B874" t="s">
        <v>55</v>
      </c>
      <c r="C874" t="s">
        <v>9</v>
      </c>
      <c r="E874" t="s">
        <v>51</v>
      </c>
      <c r="F874">
        <v>270</v>
      </c>
      <c r="G874">
        <f>_xlfn.XLOOKUP(Tabuľka5[[#This Row],[Položka]],cennik[Položka],cennik[Cena mj bez DPH])</f>
        <v>0</v>
      </c>
      <c r="H874">
        <f>Tabuľka5[[#This Row],[množstvo]]*Tabuľka5[[#This Row],[cena MJ bez DPH]]</f>
        <v>0</v>
      </c>
      <c r="J874">
        <f>_xlfn.XLOOKUP(Tabuľka5[[#This Row],[Položka]],cennik[Položka],cennik[Cena mj s DPH])</f>
        <v>0</v>
      </c>
      <c r="K874">
        <f>Tabuľka5[[#This Row],[množstvo]]*Tabuľka5[[#This Row],[cena MJ s DPH]]</f>
        <v>0</v>
      </c>
      <c r="L874">
        <v>632261</v>
      </c>
      <c r="M874" t="s">
        <v>313</v>
      </c>
      <c r="N874" t="s">
        <v>294</v>
      </c>
      <c r="O874" t="s">
        <v>308</v>
      </c>
    </row>
    <row r="875" spans="1:15" hidden="1" x14ac:dyDescent="0.25">
      <c r="A875" t="s">
        <v>49</v>
      </c>
      <c r="B875" t="s">
        <v>60</v>
      </c>
      <c r="C875" t="s">
        <v>9</v>
      </c>
      <c r="E875" t="s">
        <v>51</v>
      </c>
      <c r="F875">
        <v>160</v>
      </c>
      <c r="G875">
        <f>_xlfn.XLOOKUP(Tabuľka5[[#This Row],[Položka]],cennik[Položka],cennik[Cena mj bez DPH])</f>
        <v>0</v>
      </c>
      <c r="H875">
        <f>Tabuľka5[[#This Row],[množstvo]]*Tabuľka5[[#This Row],[cena MJ bez DPH]]</f>
        <v>0</v>
      </c>
      <c r="J875">
        <f>_xlfn.XLOOKUP(Tabuľka5[[#This Row],[Položka]],cennik[Položka],cennik[Cena mj s DPH])</f>
        <v>0</v>
      </c>
      <c r="K875">
        <f>Tabuľka5[[#This Row],[množstvo]]*Tabuľka5[[#This Row],[cena MJ s DPH]]</f>
        <v>0</v>
      </c>
      <c r="L875">
        <v>632261</v>
      </c>
      <c r="M875" t="s">
        <v>313</v>
      </c>
      <c r="N875" t="s">
        <v>294</v>
      </c>
      <c r="O875" t="s">
        <v>308</v>
      </c>
    </row>
    <row r="876" spans="1:15" hidden="1" x14ac:dyDescent="0.25">
      <c r="A876" t="s">
        <v>49</v>
      </c>
      <c r="B876" t="s">
        <v>73</v>
      </c>
      <c r="C876" t="s">
        <v>9</v>
      </c>
      <c r="E876" t="s">
        <v>54</v>
      </c>
      <c r="F876">
        <v>100</v>
      </c>
      <c r="G876">
        <f>_xlfn.XLOOKUP(Tabuľka5[[#This Row],[Položka]],cennik[Položka],cennik[Cena mj bez DPH])</f>
        <v>0</v>
      </c>
      <c r="H876">
        <f>Tabuľka5[[#This Row],[množstvo]]*Tabuľka5[[#This Row],[cena MJ bez DPH]]</f>
        <v>0</v>
      </c>
      <c r="J876">
        <f>_xlfn.XLOOKUP(Tabuľka5[[#This Row],[Položka]],cennik[Položka],cennik[Cena mj s DPH])</f>
        <v>0</v>
      </c>
      <c r="K876">
        <f>Tabuľka5[[#This Row],[množstvo]]*Tabuľka5[[#This Row],[cena MJ s DPH]]</f>
        <v>0</v>
      </c>
      <c r="L876">
        <v>632261</v>
      </c>
      <c r="M876" t="s">
        <v>313</v>
      </c>
      <c r="N876" t="s">
        <v>294</v>
      </c>
      <c r="O876" t="s">
        <v>308</v>
      </c>
    </row>
    <row r="877" spans="1:15" hidden="1" x14ac:dyDescent="0.25">
      <c r="A877" t="s">
        <v>49</v>
      </c>
      <c r="B877" t="s">
        <v>81</v>
      </c>
      <c r="C877" t="s">
        <v>9</v>
      </c>
      <c r="E877" t="s">
        <v>54</v>
      </c>
      <c r="F877">
        <v>30</v>
      </c>
      <c r="G877">
        <f>_xlfn.XLOOKUP(Tabuľka5[[#This Row],[Položka]],cennik[Položka],cennik[Cena mj bez DPH])</f>
        <v>0</v>
      </c>
      <c r="H877">
        <f>Tabuľka5[[#This Row],[množstvo]]*Tabuľka5[[#This Row],[cena MJ bez DPH]]</f>
        <v>0</v>
      </c>
      <c r="J877">
        <f>_xlfn.XLOOKUP(Tabuľka5[[#This Row],[Položka]],cennik[Položka],cennik[Cena mj s DPH])</f>
        <v>0</v>
      </c>
      <c r="K877">
        <f>Tabuľka5[[#This Row],[množstvo]]*Tabuľka5[[#This Row],[cena MJ s DPH]]</f>
        <v>0</v>
      </c>
      <c r="L877">
        <v>632261</v>
      </c>
      <c r="M877" t="s">
        <v>313</v>
      </c>
      <c r="N877" t="s">
        <v>294</v>
      </c>
      <c r="O877" t="s">
        <v>308</v>
      </c>
    </row>
    <row r="878" spans="1:15" hidden="1" x14ac:dyDescent="0.25">
      <c r="A878" t="s">
        <v>49</v>
      </c>
      <c r="B878" t="s">
        <v>82</v>
      </c>
      <c r="C878" t="s">
        <v>9</v>
      </c>
      <c r="E878" t="s">
        <v>54</v>
      </c>
      <c r="F878">
        <v>6</v>
      </c>
      <c r="G878">
        <f>_xlfn.XLOOKUP(Tabuľka5[[#This Row],[Položka]],cennik[Položka],cennik[Cena mj bez DPH])</f>
        <v>0</v>
      </c>
      <c r="H878">
        <f>Tabuľka5[[#This Row],[množstvo]]*Tabuľka5[[#This Row],[cena MJ bez DPH]]</f>
        <v>0</v>
      </c>
      <c r="J878">
        <f>_xlfn.XLOOKUP(Tabuľka5[[#This Row],[Položka]],cennik[Položka],cennik[Cena mj s DPH])</f>
        <v>0</v>
      </c>
      <c r="K878">
        <f>Tabuľka5[[#This Row],[množstvo]]*Tabuľka5[[#This Row],[cena MJ s DPH]]</f>
        <v>0</v>
      </c>
      <c r="L878">
        <v>632261</v>
      </c>
      <c r="M878" t="s">
        <v>313</v>
      </c>
      <c r="N878" t="s">
        <v>294</v>
      </c>
      <c r="O878" t="s">
        <v>308</v>
      </c>
    </row>
    <row r="879" spans="1:15" hidden="1" x14ac:dyDescent="0.25">
      <c r="A879" t="s">
        <v>90</v>
      </c>
      <c r="B879" t="s">
        <v>91</v>
      </c>
      <c r="C879" t="s">
        <v>92</v>
      </c>
      <c r="D879" t="s">
        <v>93</v>
      </c>
      <c r="E879" t="s">
        <v>44</v>
      </c>
      <c r="F879">
        <v>700</v>
      </c>
      <c r="G879">
        <f>_xlfn.XLOOKUP(Tabuľka5[[#This Row],[Položka]],cennik[Položka],cennik[Cena mj bez DPH])</f>
        <v>0</v>
      </c>
      <c r="H879">
        <f>Tabuľka5[[#This Row],[množstvo]]*Tabuľka5[[#This Row],[cena MJ bez DPH]]</f>
        <v>0</v>
      </c>
      <c r="J879">
        <f>_xlfn.XLOOKUP(Tabuľka5[[#This Row],[Položka]],cennik[Položka],cennik[Cena mj s DPH])</f>
        <v>0</v>
      </c>
      <c r="K879">
        <f>Tabuľka5[[#This Row],[množstvo]]*Tabuľka5[[#This Row],[cena MJ s DPH]]</f>
        <v>0</v>
      </c>
      <c r="L879">
        <v>632261</v>
      </c>
      <c r="M879" t="s">
        <v>313</v>
      </c>
      <c r="N879" t="s">
        <v>294</v>
      </c>
      <c r="O879" t="s">
        <v>308</v>
      </c>
    </row>
    <row r="880" spans="1:15" hidden="1" x14ac:dyDescent="0.25">
      <c r="A880" t="s">
        <v>102</v>
      </c>
      <c r="B880" t="s">
        <v>103</v>
      </c>
      <c r="C880" t="s">
        <v>9</v>
      </c>
      <c r="D880" t="s">
        <v>104</v>
      </c>
      <c r="E880" t="s">
        <v>44</v>
      </c>
      <c r="F880">
        <v>190</v>
      </c>
      <c r="G880">
        <f>_xlfn.XLOOKUP(Tabuľka5[[#This Row],[Položka]],cennik[Položka],cennik[Cena mj bez DPH])</f>
        <v>0</v>
      </c>
      <c r="H880">
        <f>Tabuľka5[[#This Row],[množstvo]]*Tabuľka5[[#This Row],[cena MJ bez DPH]]</f>
        <v>0</v>
      </c>
      <c r="J880">
        <f>_xlfn.XLOOKUP(Tabuľka5[[#This Row],[Položka]],cennik[Položka],cennik[Cena mj s DPH])</f>
        <v>0</v>
      </c>
      <c r="K880">
        <f>Tabuľka5[[#This Row],[množstvo]]*Tabuľka5[[#This Row],[cena MJ s DPH]]</f>
        <v>0</v>
      </c>
      <c r="L880">
        <v>632261</v>
      </c>
      <c r="M880" t="s">
        <v>313</v>
      </c>
      <c r="N880" t="s">
        <v>294</v>
      </c>
      <c r="O880" t="s">
        <v>308</v>
      </c>
    </row>
    <row r="881" spans="1:15" hidden="1" x14ac:dyDescent="0.25">
      <c r="A881" t="s">
        <v>102</v>
      </c>
      <c r="B881" t="s">
        <v>105</v>
      </c>
      <c r="C881" t="s">
        <v>9</v>
      </c>
      <c r="D881" t="s">
        <v>104</v>
      </c>
      <c r="E881" t="s">
        <v>44</v>
      </c>
      <c r="F881">
        <v>100</v>
      </c>
      <c r="G881">
        <f>_xlfn.XLOOKUP(Tabuľka5[[#This Row],[Položka]],cennik[Položka],cennik[Cena mj bez DPH])</f>
        <v>0</v>
      </c>
      <c r="H881">
        <f>Tabuľka5[[#This Row],[množstvo]]*Tabuľka5[[#This Row],[cena MJ bez DPH]]</f>
        <v>0</v>
      </c>
      <c r="J881">
        <f>_xlfn.XLOOKUP(Tabuľka5[[#This Row],[Položka]],cennik[Položka],cennik[Cena mj s DPH])</f>
        <v>0</v>
      </c>
      <c r="K881">
        <f>Tabuľka5[[#This Row],[množstvo]]*Tabuľka5[[#This Row],[cena MJ s DPH]]</f>
        <v>0</v>
      </c>
      <c r="L881">
        <v>632261</v>
      </c>
      <c r="M881" t="s">
        <v>313</v>
      </c>
      <c r="N881" t="s">
        <v>294</v>
      </c>
      <c r="O881" t="s">
        <v>308</v>
      </c>
    </row>
    <row r="882" spans="1:15" hidden="1" x14ac:dyDescent="0.25">
      <c r="A882" t="s">
        <v>102</v>
      </c>
      <c r="B882" t="s">
        <v>106</v>
      </c>
      <c r="C882" t="s">
        <v>9</v>
      </c>
      <c r="D882" t="s">
        <v>104</v>
      </c>
      <c r="E882" t="s">
        <v>44</v>
      </c>
      <c r="F882">
        <v>2</v>
      </c>
      <c r="G882">
        <f>_xlfn.XLOOKUP(Tabuľka5[[#This Row],[Položka]],cennik[Položka],cennik[Cena mj bez DPH])</f>
        <v>0</v>
      </c>
      <c r="H882">
        <f>Tabuľka5[[#This Row],[množstvo]]*Tabuľka5[[#This Row],[cena MJ bez DPH]]</f>
        <v>0</v>
      </c>
      <c r="J882">
        <f>_xlfn.XLOOKUP(Tabuľka5[[#This Row],[Položka]],cennik[Položka],cennik[Cena mj s DPH])</f>
        <v>0</v>
      </c>
      <c r="K882">
        <f>Tabuľka5[[#This Row],[množstvo]]*Tabuľka5[[#This Row],[cena MJ s DPH]]</f>
        <v>0</v>
      </c>
      <c r="L882">
        <v>632261</v>
      </c>
      <c r="M882" t="s">
        <v>313</v>
      </c>
      <c r="N882" t="s">
        <v>294</v>
      </c>
      <c r="O882" t="s">
        <v>308</v>
      </c>
    </row>
    <row r="883" spans="1:15" hidden="1" x14ac:dyDescent="0.25">
      <c r="A883" t="s">
        <v>102</v>
      </c>
      <c r="B883" t="s">
        <v>118</v>
      </c>
      <c r="C883" t="s">
        <v>92</v>
      </c>
      <c r="D883" t="s">
        <v>119</v>
      </c>
      <c r="E883" t="s">
        <v>44</v>
      </c>
      <c r="F883">
        <v>190</v>
      </c>
      <c r="G883">
        <f>_xlfn.XLOOKUP(Tabuľka5[[#This Row],[Položka]],cennik[Položka],cennik[Cena mj bez DPH])</f>
        <v>0</v>
      </c>
      <c r="H883">
        <f>Tabuľka5[[#This Row],[množstvo]]*Tabuľka5[[#This Row],[cena MJ bez DPH]]</f>
        <v>0</v>
      </c>
      <c r="J883">
        <f>_xlfn.XLOOKUP(Tabuľka5[[#This Row],[Položka]],cennik[Položka],cennik[Cena mj s DPH])</f>
        <v>0</v>
      </c>
      <c r="K883">
        <f>Tabuľka5[[#This Row],[množstvo]]*Tabuľka5[[#This Row],[cena MJ s DPH]]</f>
        <v>0</v>
      </c>
      <c r="L883">
        <v>632261</v>
      </c>
      <c r="M883" t="s">
        <v>313</v>
      </c>
      <c r="N883" t="s">
        <v>294</v>
      </c>
      <c r="O883" t="s">
        <v>308</v>
      </c>
    </row>
    <row r="884" spans="1:15" hidden="1" x14ac:dyDescent="0.25">
      <c r="A884" t="s">
        <v>102</v>
      </c>
      <c r="B884" t="s">
        <v>122</v>
      </c>
      <c r="C884" t="s">
        <v>9</v>
      </c>
      <c r="D884" t="s">
        <v>123</v>
      </c>
      <c r="E884" t="s">
        <v>44</v>
      </c>
      <c r="F884">
        <v>30</v>
      </c>
      <c r="G884">
        <f>_xlfn.XLOOKUP(Tabuľka5[[#This Row],[Položka]],cennik[Položka],cennik[Cena mj bez DPH])</f>
        <v>0</v>
      </c>
      <c r="H884">
        <f>Tabuľka5[[#This Row],[množstvo]]*Tabuľka5[[#This Row],[cena MJ bez DPH]]</f>
        <v>0</v>
      </c>
      <c r="J884">
        <f>_xlfn.XLOOKUP(Tabuľka5[[#This Row],[Položka]],cennik[Položka],cennik[Cena mj s DPH])</f>
        <v>0</v>
      </c>
      <c r="K884">
        <f>Tabuľka5[[#This Row],[množstvo]]*Tabuľka5[[#This Row],[cena MJ s DPH]]</f>
        <v>0</v>
      </c>
      <c r="L884">
        <v>632261</v>
      </c>
      <c r="M884" t="s">
        <v>313</v>
      </c>
      <c r="N884" t="s">
        <v>294</v>
      </c>
      <c r="O884" t="s">
        <v>308</v>
      </c>
    </row>
    <row r="885" spans="1:15" hidden="1" x14ac:dyDescent="0.25">
      <c r="A885" t="s">
        <v>102</v>
      </c>
      <c r="B885" t="s">
        <v>131</v>
      </c>
      <c r="C885" t="s">
        <v>9</v>
      </c>
      <c r="D885" t="s">
        <v>121</v>
      </c>
      <c r="E885" t="s">
        <v>44</v>
      </c>
      <c r="F885">
        <v>40</v>
      </c>
      <c r="G885">
        <f>_xlfn.XLOOKUP(Tabuľka5[[#This Row],[Položka]],cennik[Položka],cennik[Cena mj bez DPH])</f>
        <v>0</v>
      </c>
      <c r="H885">
        <f>Tabuľka5[[#This Row],[množstvo]]*Tabuľka5[[#This Row],[cena MJ bez DPH]]</f>
        <v>0</v>
      </c>
      <c r="J885">
        <f>_xlfn.XLOOKUP(Tabuľka5[[#This Row],[Položka]],cennik[Položka],cennik[Cena mj s DPH])</f>
        <v>0</v>
      </c>
      <c r="K885">
        <f>Tabuľka5[[#This Row],[množstvo]]*Tabuľka5[[#This Row],[cena MJ s DPH]]</f>
        <v>0</v>
      </c>
      <c r="L885">
        <v>632261</v>
      </c>
      <c r="M885" t="s">
        <v>313</v>
      </c>
      <c r="N885" t="s">
        <v>294</v>
      </c>
      <c r="O885" t="s">
        <v>308</v>
      </c>
    </row>
    <row r="886" spans="1:15" hidden="1" x14ac:dyDescent="0.25">
      <c r="A886" t="s">
        <v>102</v>
      </c>
      <c r="B886" t="s">
        <v>139</v>
      </c>
      <c r="C886" t="s">
        <v>9</v>
      </c>
      <c r="D886" t="s">
        <v>140</v>
      </c>
      <c r="E886" t="s">
        <v>44</v>
      </c>
      <c r="F886">
        <v>115</v>
      </c>
      <c r="G886">
        <f>_xlfn.XLOOKUP(Tabuľka5[[#This Row],[Položka]],cennik[Položka],cennik[Cena mj bez DPH])</f>
        <v>0</v>
      </c>
      <c r="H886">
        <f>Tabuľka5[[#This Row],[množstvo]]*Tabuľka5[[#This Row],[cena MJ bez DPH]]</f>
        <v>0</v>
      </c>
      <c r="J886">
        <f>_xlfn.XLOOKUP(Tabuľka5[[#This Row],[Položka]],cennik[Položka],cennik[Cena mj s DPH])</f>
        <v>0</v>
      </c>
      <c r="K886">
        <f>Tabuľka5[[#This Row],[množstvo]]*Tabuľka5[[#This Row],[cena MJ s DPH]]</f>
        <v>0</v>
      </c>
      <c r="L886">
        <v>632261</v>
      </c>
      <c r="M886" t="s">
        <v>313</v>
      </c>
      <c r="N886" t="s">
        <v>294</v>
      </c>
      <c r="O886" t="s">
        <v>308</v>
      </c>
    </row>
    <row r="887" spans="1:15" x14ac:dyDescent="0.25">
      <c r="A887" t="s">
        <v>49</v>
      </c>
      <c r="B887" s="18" t="s">
        <v>150</v>
      </c>
      <c r="C887" t="s">
        <v>9</v>
      </c>
      <c r="E887" t="s">
        <v>54</v>
      </c>
      <c r="F887" s="15">
        <v>30</v>
      </c>
      <c r="G887" s="15" t="str">
        <f>_xlfn.XLOOKUP(Tabuľka5[[#This Row],[Položka]],cennik[Položka],cennik[Cena mj bez DPH])</f>
        <v>vyplní uchádzač</v>
      </c>
      <c r="H887" s="15" t="e">
        <f>Tabuľka5[[#This Row],[množstvo]]*Tabuľka5[[#This Row],[cena MJ bez DPH]]</f>
        <v>#VALUE!</v>
      </c>
      <c r="J887" s="15" t="str">
        <f>_xlfn.XLOOKUP(Tabuľka5[[#This Row],[Položka]],cennik[Položka],cennik[Cena mj s DPH])</f>
        <v>vyplní uchádzač</v>
      </c>
      <c r="K887" s="15" t="e">
        <f>Tabuľka5[[#This Row],[množstvo]]*Tabuľka5[[#This Row],[cena MJ s DPH]]</f>
        <v>#VALUE!</v>
      </c>
      <c r="L887" s="18">
        <v>632261</v>
      </c>
      <c r="M887" s="18" t="s">
        <v>313</v>
      </c>
      <c r="N887" s="18" t="s">
        <v>294</v>
      </c>
      <c r="O887" t="s">
        <v>308</v>
      </c>
    </row>
    <row r="888" spans="1:15" x14ac:dyDescent="0.25">
      <c r="A888" t="s">
        <v>49</v>
      </c>
      <c r="B888" s="18" t="s">
        <v>156</v>
      </c>
      <c r="C888" t="s">
        <v>9</v>
      </c>
      <c r="E888" t="s">
        <v>54</v>
      </c>
      <c r="F888" s="15">
        <v>65</v>
      </c>
      <c r="G888" s="15" t="str">
        <f>_xlfn.XLOOKUP(Tabuľka5[[#This Row],[Položka]],cennik[Položka],cennik[Cena mj bez DPH])</f>
        <v>vyplní uchádzač</v>
      </c>
      <c r="H888" s="15" t="e">
        <f>Tabuľka5[[#This Row],[množstvo]]*Tabuľka5[[#This Row],[cena MJ bez DPH]]</f>
        <v>#VALUE!</v>
      </c>
      <c r="J888" s="15" t="str">
        <f>_xlfn.XLOOKUP(Tabuľka5[[#This Row],[Položka]],cennik[Položka],cennik[Cena mj s DPH])</f>
        <v>vyplní uchádzač</v>
      </c>
      <c r="K888" s="15" t="e">
        <f>Tabuľka5[[#This Row],[množstvo]]*Tabuľka5[[#This Row],[cena MJ s DPH]]</f>
        <v>#VALUE!</v>
      </c>
      <c r="L888" s="18">
        <v>632261</v>
      </c>
      <c r="M888" s="18" t="s">
        <v>313</v>
      </c>
      <c r="N888" s="18" t="s">
        <v>294</v>
      </c>
      <c r="O888" t="s">
        <v>308</v>
      </c>
    </row>
    <row r="889" spans="1:15" x14ac:dyDescent="0.25">
      <c r="A889" t="s">
        <v>49</v>
      </c>
      <c r="B889" s="18" t="s">
        <v>169</v>
      </c>
      <c r="C889" t="s">
        <v>9</v>
      </c>
      <c r="E889" t="s">
        <v>54</v>
      </c>
      <c r="F889" s="15">
        <v>120</v>
      </c>
      <c r="G889" s="15" t="str">
        <f>_xlfn.XLOOKUP(Tabuľka5[[#This Row],[Položka]],cennik[Položka],cennik[Cena mj bez DPH])</f>
        <v>vyplní uchádzač</v>
      </c>
      <c r="H889" s="15" t="e">
        <f>Tabuľka5[[#This Row],[množstvo]]*Tabuľka5[[#This Row],[cena MJ bez DPH]]</f>
        <v>#VALUE!</v>
      </c>
      <c r="J889" s="15" t="str">
        <f>_xlfn.XLOOKUP(Tabuľka5[[#This Row],[Položka]],cennik[Položka],cennik[Cena mj s DPH])</f>
        <v>vyplní uchádzač</v>
      </c>
      <c r="K889" s="15" t="e">
        <f>Tabuľka5[[#This Row],[množstvo]]*Tabuľka5[[#This Row],[cena MJ s DPH]]</f>
        <v>#VALUE!</v>
      </c>
      <c r="L889" s="18">
        <v>632261</v>
      </c>
      <c r="M889" s="18" t="s">
        <v>313</v>
      </c>
      <c r="N889" s="18" t="s">
        <v>294</v>
      </c>
      <c r="O889" t="s">
        <v>308</v>
      </c>
    </row>
    <row r="890" spans="1:15" hidden="1" x14ac:dyDescent="0.25">
      <c r="A890" t="s">
        <v>175</v>
      </c>
      <c r="B890" t="s">
        <v>190</v>
      </c>
      <c r="C890" t="s">
        <v>9</v>
      </c>
      <c r="E890" t="s">
        <v>54</v>
      </c>
      <c r="F890">
        <v>2</v>
      </c>
      <c r="G890">
        <f>_xlfn.XLOOKUP(Tabuľka5[[#This Row],[Položka]],cennik[Položka],cennik[Cena mj bez DPH])</f>
        <v>0</v>
      </c>
      <c r="H890">
        <f>Tabuľka5[[#This Row],[množstvo]]*Tabuľka5[[#This Row],[cena MJ bez DPH]]</f>
        <v>0</v>
      </c>
      <c r="J890">
        <f>_xlfn.XLOOKUP(Tabuľka5[[#This Row],[Položka]],cennik[Položka],cennik[Cena mj s DPH])</f>
        <v>0</v>
      </c>
      <c r="K890">
        <f>Tabuľka5[[#This Row],[množstvo]]*Tabuľka5[[#This Row],[cena MJ s DPH]]</f>
        <v>0</v>
      </c>
      <c r="L890">
        <v>632261</v>
      </c>
      <c r="M890" t="s">
        <v>313</v>
      </c>
      <c r="N890" t="s">
        <v>294</v>
      </c>
      <c r="O890" t="s">
        <v>308</v>
      </c>
    </row>
    <row r="891" spans="1:15" hidden="1" x14ac:dyDescent="0.25">
      <c r="A891" t="s">
        <v>175</v>
      </c>
      <c r="B891" t="s">
        <v>206</v>
      </c>
      <c r="C891" t="s">
        <v>9</v>
      </c>
      <c r="E891" t="s">
        <v>51</v>
      </c>
      <c r="F891">
        <v>20</v>
      </c>
      <c r="G891">
        <f>_xlfn.XLOOKUP(Tabuľka5[[#This Row],[Položka]],cennik[Položka],cennik[Cena mj bez DPH])</f>
        <v>0</v>
      </c>
      <c r="H891">
        <f>Tabuľka5[[#This Row],[množstvo]]*Tabuľka5[[#This Row],[cena MJ bez DPH]]</f>
        <v>0</v>
      </c>
      <c r="J891">
        <f>_xlfn.XLOOKUP(Tabuľka5[[#This Row],[Položka]],cennik[Položka],cennik[Cena mj s DPH])</f>
        <v>0</v>
      </c>
      <c r="K891">
        <f>Tabuľka5[[#This Row],[množstvo]]*Tabuľka5[[#This Row],[cena MJ s DPH]]</f>
        <v>0</v>
      </c>
      <c r="L891">
        <v>632261</v>
      </c>
      <c r="M891" t="s">
        <v>313</v>
      </c>
      <c r="N891" t="s">
        <v>294</v>
      </c>
      <c r="O891" t="s">
        <v>308</v>
      </c>
    </row>
    <row r="892" spans="1:15" hidden="1" x14ac:dyDescent="0.25">
      <c r="A892" t="s">
        <v>175</v>
      </c>
      <c r="B892" t="s">
        <v>209</v>
      </c>
      <c r="C892" t="s">
        <v>9</v>
      </c>
      <c r="E892" t="s">
        <v>54</v>
      </c>
      <c r="F892">
        <v>25</v>
      </c>
      <c r="G892">
        <f>_xlfn.XLOOKUP(Tabuľka5[[#This Row],[Položka]],cennik[Položka],cennik[Cena mj bez DPH])</f>
        <v>0</v>
      </c>
      <c r="H892">
        <f>Tabuľka5[[#This Row],[množstvo]]*Tabuľka5[[#This Row],[cena MJ bez DPH]]</f>
        <v>0</v>
      </c>
      <c r="J892">
        <f>_xlfn.XLOOKUP(Tabuľka5[[#This Row],[Položka]],cennik[Položka],cennik[Cena mj s DPH])</f>
        <v>0</v>
      </c>
      <c r="K892">
        <f>Tabuľka5[[#This Row],[množstvo]]*Tabuľka5[[#This Row],[cena MJ s DPH]]</f>
        <v>0</v>
      </c>
      <c r="L892">
        <v>632261</v>
      </c>
      <c r="M892" t="s">
        <v>313</v>
      </c>
      <c r="N892" t="s">
        <v>294</v>
      </c>
      <c r="O892" t="s">
        <v>308</v>
      </c>
    </row>
    <row r="893" spans="1:15" hidden="1" x14ac:dyDescent="0.25">
      <c r="A893" t="s">
        <v>175</v>
      </c>
      <c r="B893" t="s">
        <v>215</v>
      </c>
      <c r="C893" t="s">
        <v>9</v>
      </c>
      <c r="E893" t="s">
        <v>51</v>
      </c>
      <c r="F893">
        <v>7</v>
      </c>
      <c r="G893">
        <f>_xlfn.XLOOKUP(Tabuľka5[[#This Row],[Položka]],cennik[Položka],cennik[Cena mj bez DPH])</f>
        <v>0</v>
      </c>
      <c r="H893">
        <f>Tabuľka5[[#This Row],[množstvo]]*Tabuľka5[[#This Row],[cena MJ bez DPH]]</f>
        <v>0</v>
      </c>
      <c r="J893">
        <f>_xlfn.XLOOKUP(Tabuľka5[[#This Row],[Položka]],cennik[Položka],cennik[Cena mj s DPH])</f>
        <v>0</v>
      </c>
      <c r="K893">
        <f>Tabuľka5[[#This Row],[množstvo]]*Tabuľka5[[#This Row],[cena MJ s DPH]]</f>
        <v>0</v>
      </c>
      <c r="L893">
        <v>632261</v>
      </c>
      <c r="M893" t="s">
        <v>313</v>
      </c>
      <c r="N893" t="s">
        <v>294</v>
      </c>
      <c r="O893" t="s">
        <v>308</v>
      </c>
    </row>
    <row r="894" spans="1:15" hidden="1" x14ac:dyDescent="0.25">
      <c r="A894" t="s">
        <v>175</v>
      </c>
      <c r="B894" t="s">
        <v>228</v>
      </c>
      <c r="C894" t="s">
        <v>9</v>
      </c>
      <c r="E894" t="s">
        <v>51</v>
      </c>
      <c r="F894">
        <v>285</v>
      </c>
      <c r="G894">
        <f>_xlfn.XLOOKUP(Tabuľka5[[#This Row],[Položka]],cennik[Položka],cennik[Cena mj bez DPH])</f>
        <v>0</v>
      </c>
      <c r="H894">
        <f>Tabuľka5[[#This Row],[množstvo]]*Tabuľka5[[#This Row],[cena MJ bez DPH]]</f>
        <v>0</v>
      </c>
      <c r="J894">
        <f>_xlfn.XLOOKUP(Tabuľka5[[#This Row],[Položka]],cennik[Položka],cennik[Cena mj s DPH])</f>
        <v>0</v>
      </c>
      <c r="K894">
        <f>Tabuľka5[[#This Row],[množstvo]]*Tabuľka5[[#This Row],[cena MJ s DPH]]</f>
        <v>0</v>
      </c>
      <c r="L894">
        <v>632261</v>
      </c>
      <c r="M894" t="s">
        <v>313</v>
      </c>
      <c r="N894" t="s">
        <v>294</v>
      </c>
      <c r="O894" t="s">
        <v>308</v>
      </c>
    </row>
    <row r="895" spans="1:15" hidden="1" x14ac:dyDescent="0.25">
      <c r="A895" t="s">
        <v>175</v>
      </c>
      <c r="B895" t="s">
        <v>229</v>
      </c>
      <c r="C895" t="s">
        <v>9</v>
      </c>
      <c r="E895" t="s">
        <v>54</v>
      </c>
      <c r="F895">
        <v>5</v>
      </c>
      <c r="G895">
        <f>_xlfn.XLOOKUP(Tabuľka5[[#This Row],[Položka]],cennik[Položka],cennik[Cena mj bez DPH])</f>
        <v>0</v>
      </c>
      <c r="H895">
        <f>Tabuľka5[[#This Row],[množstvo]]*Tabuľka5[[#This Row],[cena MJ bez DPH]]</f>
        <v>0</v>
      </c>
      <c r="J895">
        <f>_xlfn.XLOOKUP(Tabuľka5[[#This Row],[Položka]],cennik[Položka],cennik[Cena mj s DPH])</f>
        <v>0</v>
      </c>
      <c r="K895">
        <f>Tabuľka5[[#This Row],[množstvo]]*Tabuľka5[[#This Row],[cena MJ s DPH]]</f>
        <v>0</v>
      </c>
      <c r="L895">
        <v>632261</v>
      </c>
      <c r="M895" t="s">
        <v>313</v>
      </c>
      <c r="N895" t="s">
        <v>294</v>
      </c>
      <c r="O895" t="s">
        <v>308</v>
      </c>
    </row>
    <row r="896" spans="1:15" hidden="1" x14ac:dyDescent="0.25">
      <c r="A896" t="s">
        <v>175</v>
      </c>
      <c r="B896" t="s">
        <v>230</v>
      </c>
      <c r="C896" t="s">
        <v>9</v>
      </c>
      <c r="E896" t="s">
        <v>51</v>
      </c>
      <c r="F896">
        <v>90</v>
      </c>
      <c r="G896">
        <f>_xlfn.XLOOKUP(Tabuľka5[[#This Row],[Položka]],cennik[Položka],cennik[Cena mj bez DPH])</f>
        <v>0</v>
      </c>
      <c r="H896">
        <f>Tabuľka5[[#This Row],[množstvo]]*Tabuľka5[[#This Row],[cena MJ bez DPH]]</f>
        <v>0</v>
      </c>
      <c r="J896">
        <f>_xlfn.XLOOKUP(Tabuľka5[[#This Row],[Položka]],cennik[Položka],cennik[Cena mj s DPH])</f>
        <v>0</v>
      </c>
      <c r="K896">
        <f>Tabuľka5[[#This Row],[množstvo]]*Tabuľka5[[#This Row],[cena MJ s DPH]]</f>
        <v>0</v>
      </c>
      <c r="L896">
        <v>632261</v>
      </c>
      <c r="M896" t="s">
        <v>313</v>
      </c>
      <c r="N896" t="s">
        <v>294</v>
      </c>
      <c r="O896" t="s">
        <v>308</v>
      </c>
    </row>
    <row r="897" spans="1:15" hidden="1" x14ac:dyDescent="0.25">
      <c r="A897" t="s">
        <v>175</v>
      </c>
      <c r="B897" t="s">
        <v>235</v>
      </c>
      <c r="C897" t="s">
        <v>9</v>
      </c>
      <c r="E897" t="s">
        <v>54</v>
      </c>
      <c r="F897">
        <v>9</v>
      </c>
      <c r="G897">
        <f>_xlfn.XLOOKUP(Tabuľka5[[#This Row],[Položka]],cennik[Položka],cennik[Cena mj bez DPH])</f>
        <v>0</v>
      </c>
      <c r="H897">
        <f>Tabuľka5[[#This Row],[množstvo]]*Tabuľka5[[#This Row],[cena MJ bez DPH]]</f>
        <v>0</v>
      </c>
      <c r="J897">
        <f>_xlfn.XLOOKUP(Tabuľka5[[#This Row],[Položka]],cennik[Položka],cennik[Cena mj s DPH])</f>
        <v>0</v>
      </c>
      <c r="K897">
        <f>Tabuľka5[[#This Row],[množstvo]]*Tabuľka5[[#This Row],[cena MJ s DPH]]</f>
        <v>0</v>
      </c>
      <c r="L897">
        <v>632261</v>
      </c>
      <c r="M897" t="s">
        <v>313</v>
      </c>
      <c r="N897" t="s">
        <v>294</v>
      </c>
      <c r="O897" t="s">
        <v>308</v>
      </c>
    </row>
    <row r="898" spans="1:15" hidden="1" x14ac:dyDescent="0.25">
      <c r="A898" t="s">
        <v>175</v>
      </c>
      <c r="B898" t="s">
        <v>237</v>
      </c>
      <c r="C898" t="s">
        <v>9</v>
      </c>
      <c r="E898" t="s">
        <v>54</v>
      </c>
      <c r="F898">
        <v>12</v>
      </c>
      <c r="G898">
        <f>_xlfn.XLOOKUP(Tabuľka5[[#This Row],[Položka]],cennik[Položka],cennik[Cena mj bez DPH])</f>
        <v>0</v>
      </c>
      <c r="H898">
        <f>Tabuľka5[[#This Row],[množstvo]]*Tabuľka5[[#This Row],[cena MJ bez DPH]]</f>
        <v>0</v>
      </c>
      <c r="J898">
        <f>_xlfn.XLOOKUP(Tabuľka5[[#This Row],[Položka]],cennik[Položka],cennik[Cena mj s DPH])</f>
        <v>0</v>
      </c>
      <c r="K898">
        <f>Tabuľka5[[#This Row],[množstvo]]*Tabuľka5[[#This Row],[cena MJ s DPH]]</f>
        <v>0</v>
      </c>
      <c r="L898">
        <v>632261</v>
      </c>
      <c r="M898" t="s">
        <v>313</v>
      </c>
      <c r="N898" t="s">
        <v>294</v>
      </c>
      <c r="O898" t="s">
        <v>308</v>
      </c>
    </row>
    <row r="899" spans="1:15" hidden="1" x14ac:dyDescent="0.25">
      <c r="A899" t="s">
        <v>175</v>
      </c>
      <c r="B899" t="s">
        <v>240</v>
      </c>
      <c r="C899" t="s">
        <v>9</v>
      </c>
      <c r="E899" t="s">
        <v>54</v>
      </c>
      <c r="F899">
        <v>45</v>
      </c>
      <c r="G899">
        <f>_xlfn.XLOOKUP(Tabuľka5[[#This Row],[Položka]],cennik[Položka],cennik[Cena mj bez DPH])</f>
        <v>0</v>
      </c>
      <c r="H899">
        <f>Tabuľka5[[#This Row],[množstvo]]*Tabuľka5[[#This Row],[cena MJ bez DPH]]</f>
        <v>0</v>
      </c>
      <c r="J899">
        <f>_xlfn.XLOOKUP(Tabuľka5[[#This Row],[Položka]],cennik[Položka],cennik[Cena mj s DPH])</f>
        <v>0</v>
      </c>
      <c r="K899">
        <f>Tabuľka5[[#This Row],[množstvo]]*Tabuľka5[[#This Row],[cena MJ s DPH]]</f>
        <v>0</v>
      </c>
      <c r="L899">
        <v>632261</v>
      </c>
      <c r="M899" t="s">
        <v>313</v>
      </c>
      <c r="N899" t="s">
        <v>294</v>
      </c>
      <c r="O899" t="s">
        <v>308</v>
      </c>
    </row>
    <row r="900" spans="1:15" hidden="1" x14ac:dyDescent="0.25">
      <c r="A900" t="s">
        <v>175</v>
      </c>
      <c r="B900" t="s">
        <v>248</v>
      </c>
      <c r="C900" t="s">
        <v>9</v>
      </c>
      <c r="E900" t="s">
        <v>51</v>
      </c>
      <c r="F900">
        <v>16</v>
      </c>
      <c r="G900">
        <f>_xlfn.XLOOKUP(Tabuľka5[[#This Row],[Položka]],cennik[Položka],cennik[Cena mj bez DPH])</f>
        <v>0</v>
      </c>
      <c r="H900">
        <f>Tabuľka5[[#This Row],[množstvo]]*Tabuľka5[[#This Row],[cena MJ bez DPH]]</f>
        <v>0</v>
      </c>
      <c r="J900">
        <f>_xlfn.XLOOKUP(Tabuľka5[[#This Row],[Položka]],cennik[Položka],cennik[Cena mj s DPH])</f>
        <v>0</v>
      </c>
      <c r="K900">
        <f>Tabuľka5[[#This Row],[množstvo]]*Tabuľka5[[#This Row],[cena MJ s DPH]]</f>
        <v>0</v>
      </c>
      <c r="L900">
        <v>632261</v>
      </c>
      <c r="M900" t="s">
        <v>313</v>
      </c>
      <c r="N900" t="s">
        <v>294</v>
      </c>
      <c r="O900" t="s">
        <v>308</v>
      </c>
    </row>
    <row r="901" spans="1:15" hidden="1" x14ac:dyDescent="0.25">
      <c r="A901" t="s">
        <v>175</v>
      </c>
      <c r="B901" t="s">
        <v>262</v>
      </c>
      <c r="C901" t="s">
        <v>9</v>
      </c>
      <c r="E901" t="s">
        <v>51</v>
      </c>
      <c r="F901">
        <v>24</v>
      </c>
      <c r="G901">
        <f>_xlfn.XLOOKUP(Tabuľka5[[#This Row],[Položka]],cennik[Položka],cennik[Cena mj bez DPH])</f>
        <v>0</v>
      </c>
      <c r="H901">
        <f>Tabuľka5[[#This Row],[množstvo]]*Tabuľka5[[#This Row],[cena MJ bez DPH]]</f>
        <v>0</v>
      </c>
      <c r="J901">
        <f>_xlfn.XLOOKUP(Tabuľka5[[#This Row],[Položka]],cennik[Položka],cennik[Cena mj s DPH])</f>
        <v>0</v>
      </c>
      <c r="K901">
        <f>Tabuľka5[[#This Row],[množstvo]]*Tabuľka5[[#This Row],[cena MJ s DPH]]</f>
        <v>0</v>
      </c>
      <c r="L901">
        <v>632261</v>
      </c>
      <c r="M901" t="s">
        <v>313</v>
      </c>
      <c r="N901" t="s">
        <v>294</v>
      </c>
      <c r="O901" t="s">
        <v>308</v>
      </c>
    </row>
    <row r="902" spans="1:15" hidden="1" x14ac:dyDescent="0.25">
      <c r="A902" t="s">
        <v>175</v>
      </c>
      <c r="B902" t="s">
        <v>268</v>
      </c>
      <c r="C902" t="s">
        <v>9</v>
      </c>
      <c r="E902" t="s">
        <v>54</v>
      </c>
      <c r="F902">
        <v>1</v>
      </c>
      <c r="G902">
        <f>_xlfn.XLOOKUP(Tabuľka5[[#This Row],[Položka]],cennik[Položka],cennik[Cena mj bez DPH])</f>
        <v>0</v>
      </c>
      <c r="H902">
        <f>Tabuľka5[[#This Row],[množstvo]]*Tabuľka5[[#This Row],[cena MJ bez DPH]]</f>
        <v>0</v>
      </c>
      <c r="J902">
        <f>_xlfn.XLOOKUP(Tabuľka5[[#This Row],[Položka]],cennik[Položka],cennik[Cena mj s DPH])</f>
        <v>0</v>
      </c>
      <c r="K902">
        <f>Tabuľka5[[#This Row],[množstvo]]*Tabuľka5[[#This Row],[cena MJ s DPH]]</f>
        <v>0</v>
      </c>
      <c r="L902">
        <v>632261</v>
      </c>
      <c r="M902" t="s">
        <v>313</v>
      </c>
      <c r="N902" t="s">
        <v>294</v>
      </c>
      <c r="O902" t="s">
        <v>308</v>
      </c>
    </row>
    <row r="903" spans="1:15" hidden="1" x14ac:dyDescent="0.25">
      <c r="A903" t="s">
        <v>7</v>
      </c>
      <c r="B903" t="s">
        <v>43</v>
      </c>
      <c r="C903" t="s">
        <v>9</v>
      </c>
      <c r="E903" t="s">
        <v>44</v>
      </c>
      <c r="F903">
        <v>1000</v>
      </c>
      <c r="G903">
        <f>_xlfn.XLOOKUP(Tabuľka5[[#This Row],[Položka]],cennik[Položka],cennik[Cena mj bez DPH])</f>
        <v>0</v>
      </c>
      <c r="H903">
        <f>Tabuľka5[[#This Row],[množstvo]]*Tabuľka5[[#This Row],[cena MJ bez DPH]]</f>
        <v>0</v>
      </c>
      <c r="J903">
        <f>_xlfn.XLOOKUP(Tabuľka5[[#This Row],[Položka]],cennik[Položka],cennik[Cena mj s DPH])</f>
        <v>0</v>
      </c>
      <c r="K903">
        <f>Tabuľka5[[#This Row],[množstvo]]*Tabuľka5[[#This Row],[cena MJ s DPH]]</f>
        <v>0</v>
      </c>
      <c r="L903">
        <v>647918</v>
      </c>
      <c r="M903" t="s">
        <v>315</v>
      </c>
      <c r="N903" t="s">
        <v>285</v>
      </c>
      <c r="O903" t="s">
        <v>308</v>
      </c>
    </row>
    <row r="904" spans="1:15" hidden="1" x14ac:dyDescent="0.25">
      <c r="A904" t="s">
        <v>102</v>
      </c>
      <c r="B904" t="s">
        <v>116</v>
      </c>
      <c r="C904" t="s">
        <v>92</v>
      </c>
      <c r="D904" t="s">
        <v>115</v>
      </c>
      <c r="E904" t="s">
        <v>44</v>
      </c>
      <c r="F904">
        <v>300</v>
      </c>
      <c r="G904">
        <f>_xlfn.XLOOKUP(Tabuľka5[[#This Row],[Položka]],cennik[Položka],cennik[Cena mj bez DPH])</f>
        <v>0</v>
      </c>
      <c r="H904">
        <f>Tabuľka5[[#This Row],[množstvo]]*Tabuľka5[[#This Row],[cena MJ bez DPH]]</f>
        <v>0</v>
      </c>
      <c r="J904">
        <f>_xlfn.XLOOKUP(Tabuľka5[[#This Row],[Položka]],cennik[Položka],cennik[Cena mj s DPH])</f>
        <v>0</v>
      </c>
      <c r="K904">
        <f>Tabuľka5[[#This Row],[množstvo]]*Tabuľka5[[#This Row],[cena MJ s DPH]]</f>
        <v>0</v>
      </c>
      <c r="L904">
        <v>647918</v>
      </c>
      <c r="M904" t="s">
        <v>315</v>
      </c>
      <c r="N904" t="s">
        <v>285</v>
      </c>
      <c r="O904" t="s">
        <v>308</v>
      </c>
    </row>
    <row r="905" spans="1:15" hidden="1" x14ac:dyDescent="0.25">
      <c r="A905" t="s">
        <v>7</v>
      </c>
      <c r="B905" t="s">
        <v>8</v>
      </c>
      <c r="C905" t="s">
        <v>9</v>
      </c>
      <c r="E905" t="s">
        <v>10</v>
      </c>
      <c r="F905">
        <v>45</v>
      </c>
      <c r="G905">
        <f>_xlfn.XLOOKUP(Tabuľka5[[#This Row],[Položka]],cennik[Položka],cennik[Cena mj bez DPH])</f>
        <v>0</v>
      </c>
      <c r="H905">
        <f>Tabuľka5[[#This Row],[množstvo]]*Tabuľka5[[#This Row],[cena MJ bez DPH]]</f>
        <v>0</v>
      </c>
      <c r="J905">
        <f>_xlfn.XLOOKUP(Tabuľka5[[#This Row],[Položka]],cennik[Položka],cennik[Cena mj s DPH])</f>
        <v>0</v>
      </c>
      <c r="K905">
        <f>Tabuľka5[[#This Row],[množstvo]]*Tabuľka5[[#This Row],[cena MJ s DPH]]</f>
        <v>0</v>
      </c>
      <c r="L905">
        <v>37890221</v>
      </c>
      <c r="M905" t="s">
        <v>335</v>
      </c>
      <c r="N905" t="s">
        <v>287</v>
      </c>
      <c r="O905" t="s">
        <v>325</v>
      </c>
    </row>
    <row r="906" spans="1:15" hidden="1" x14ac:dyDescent="0.25">
      <c r="A906" t="s">
        <v>7</v>
      </c>
      <c r="B906" t="s">
        <v>13</v>
      </c>
      <c r="C906" t="s">
        <v>9</v>
      </c>
      <c r="E906" t="s">
        <v>12</v>
      </c>
      <c r="F906">
        <v>10</v>
      </c>
      <c r="G906">
        <f>_xlfn.XLOOKUP(Tabuľka5[[#This Row],[Položka]],cennik[Položka],cennik[Cena mj bez DPH])</f>
        <v>0</v>
      </c>
      <c r="H906">
        <f>Tabuľka5[[#This Row],[množstvo]]*Tabuľka5[[#This Row],[cena MJ bez DPH]]</f>
        <v>0</v>
      </c>
      <c r="J906">
        <f>_xlfn.XLOOKUP(Tabuľka5[[#This Row],[Položka]],cennik[Položka],cennik[Cena mj s DPH])</f>
        <v>0</v>
      </c>
      <c r="K906">
        <f>Tabuľka5[[#This Row],[množstvo]]*Tabuľka5[[#This Row],[cena MJ s DPH]]</f>
        <v>0</v>
      </c>
      <c r="L906">
        <v>37890221</v>
      </c>
      <c r="M906" t="s">
        <v>335</v>
      </c>
      <c r="N906" t="s">
        <v>287</v>
      </c>
      <c r="O906" t="s">
        <v>325</v>
      </c>
    </row>
    <row r="907" spans="1:15" hidden="1" x14ac:dyDescent="0.25">
      <c r="A907" t="s">
        <v>7</v>
      </c>
      <c r="B907" t="s">
        <v>17</v>
      </c>
      <c r="C907" t="s">
        <v>9</v>
      </c>
      <c r="E907" t="s">
        <v>12</v>
      </c>
      <c r="F907">
        <v>4</v>
      </c>
      <c r="G907">
        <f>_xlfn.XLOOKUP(Tabuľka5[[#This Row],[Položka]],cennik[Položka],cennik[Cena mj bez DPH])</f>
        <v>0</v>
      </c>
      <c r="H907">
        <f>Tabuľka5[[#This Row],[množstvo]]*Tabuľka5[[#This Row],[cena MJ bez DPH]]</f>
        <v>0</v>
      </c>
      <c r="J907">
        <f>_xlfn.XLOOKUP(Tabuľka5[[#This Row],[Položka]],cennik[Položka],cennik[Cena mj s DPH])</f>
        <v>0</v>
      </c>
      <c r="K907">
        <f>Tabuľka5[[#This Row],[množstvo]]*Tabuľka5[[#This Row],[cena MJ s DPH]]</f>
        <v>0</v>
      </c>
      <c r="L907">
        <v>37890221</v>
      </c>
      <c r="M907" t="s">
        <v>335</v>
      </c>
      <c r="N907" t="s">
        <v>287</v>
      </c>
      <c r="O907" t="s">
        <v>325</v>
      </c>
    </row>
    <row r="908" spans="1:15" hidden="1" x14ac:dyDescent="0.25">
      <c r="A908" t="s">
        <v>7</v>
      </c>
      <c r="B908" t="s">
        <v>19</v>
      </c>
      <c r="C908" t="s">
        <v>9</v>
      </c>
      <c r="E908" t="s">
        <v>10</v>
      </c>
      <c r="F908">
        <v>5</v>
      </c>
      <c r="G908">
        <f>_xlfn.XLOOKUP(Tabuľka5[[#This Row],[Položka]],cennik[Položka],cennik[Cena mj bez DPH])</f>
        <v>0</v>
      </c>
      <c r="H908">
        <f>Tabuľka5[[#This Row],[množstvo]]*Tabuľka5[[#This Row],[cena MJ bez DPH]]</f>
        <v>0</v>
      </c>
      <c r="J908">
        <f>_xlfn.XLOOKUP(Tabuľka5[[#This Row],[Položka]],cennik[Položka],cennik[Cena mj s DPH])</f>
        <v>0</v>
      </c>
      <c r="K908">
        <f>Tabuľka5[[#This Row],[množstvo]]*Tabuľka5[[#This Row],[cena MJ s DPH]]</f>
        <v>0</v>
      </c>
      <c r="L908">
        <v>37890221</v>
      </c>
      <c r="M908" t="s">
        <v>335</v>
      </c>
      <c r="N908" t="s">
        <v>287</v>
      </c>
      <c r="O908" t="s">
        <v>325</v>
      </c>
    </row>
    <row r="909" spans="1:15" hidden="1" x14ac:dyDescent="0.25">
      <c r="A909" t="s">
        <v>7</v>
      </c>
      <c r="B909" t="s">
        <v>21</v>
      </c>
      <c r="C909" t="s">
        <v>9</v>
      </c>
      <c r="D909" t="s">
        <v>22</v>
      </c>
      <c r="E909" t="s">
        <v>12</v>
      </c>
      <c r="F909">
        <v>30</v>
      </c>
      <c r="G909">
        <f>_xlfn.XLOOKUP(Tabuľka5[[#This Row],[Položka]],cennik[Položka],cennik[Cena mj bez DPH])</f>
        <v>0</v>
      </c>
      <c r="H909">
        <f>Tabuľka5[[#This Row],[množstvo]]*Tabuľka5[[#This Row],[cena MJ bez DPH]]</f>
        <v>0</v>
      </c>
      <c r="J909">
        <f>_xlfn.XLOOKUP(Tabuľka5[[#This Row],[Položka]],cennik[Položka],cennik[Cena mj s DPH])</f>
        <v>0</v>
      </c>
      <c r="K909">
        <f>Tabuľka5[[#This Row],[množstvo]]*Tabuľka5[[#This Row],[cena MJ s DPH]]</f>
        <v>0</v>
      </c>
      <c r="L909">
        <v>37890221</v>
      </c>
      <c r="M909" t="s">
        <v>335</v>
      </c>
      <c r="N909" t="s">
        <v>287</v>
      </c>
      <c r="O909" t="s">
        <v>325</v>
      </c>
    </row>
    <row r="910" spans="1:15" hidden="1" x14ac:dyDescent="0.25">
      <c r="A910" t="s">
        <v>7</v>
      </c>
      <c r="B910" t="s">
        <v>24</v>
      </c>
      <c r="C910" t="s">
        <v>15</v>
      </c>
      <c r="E910" t="s">
        <v>12</v>
      </c>
      <c r="F910">
        <v>10</v>
      </c>
      <c r="G910">
        <f>_xlfn.XLOOKUP(Tabuľka5[[#This Row],[Položka]],cennik[Položka],cennik[Cena mj bez DPH])</f>
        <v>0</v>
      </c>
      <c r="H910">
        <f>Tabuľka5[[#This Row],[množstvo]]*Tabuľka5[[#This Row],[cena MJ bez DPH]]</f>
        <v>0</v>
      </c>
      <c r="J910">
        <f>_xlfn.XLOOKUP(Tabuľka5[[#This Row],[Položka]],cennik[Položka],cennik[Cena mj s DPH])</f>
        <v>0</v>
      </c>
      <c r="K910">
        <f>Tabuľka5[[#This Row],[množstvo]]*Tabuľka5[[#This Row],[cena MJ s DPH]]</f>
        <v>0</v>
      </c>
      <c r="L910">
        <v>37890221</v>
      </c>
      <c r="M910" t="s">
        <v>335</v>
      </c>
      <c r="N910" t="s">
        <v>287</v>
      </c>
      <c r="O910" t="s">
        <v>325</v>
      </c>
    </row>
    <row r="911" spans="1:15" hidden="1" x14ac:dyDescent="0.25">
      <c r="A911" t="s">
        <v>7</v>
      </c>
      <c r="B911" t="s">
        <v>26</v>
      </c>
      <c r="C911" t="s">
        <v>9</v>
      </c>
      <c r="D911" t="s">
        <v>27</v>
      </c>
      <c r="E911" t="s">
        <v>12</v>
      </c>
      <c r="F911">
        <v>20</v>
      </c>
      <c r="G911">
        <f>_xlfn.XLOOKUP(Tabuľka5[[#This Row],[Položka]],cennik[Položka],cennik[Cena mj bez DPH])</f>
        <v>0</v>
      </c>
      <c r="H911">
        <f>Tabuľka5[[#This Row],[množstvo]]*Tabuľka5[[#This Row],[cena MJ bez DPH]]</f>
        <v>0</v>
      </c>
      <c r="J911">
        <f>_xlfn.XLOOKUP(Tabuľka5[[#This Row],[Položka]],cennik[Položka],cennik[Cena mj s DPH])</f>
        <v>0</v>
      </c>
      <c r="K911">
        <f>Tabuľka5[[#This Row],[množstvo]]*Tabuľka5[[#This Row],[cena MJ s DPH]]</f>
        <v>0</v>
      </c>
      <c r="L911">
        <v>37890221</v>
      </c>
      <c r="M911" t="s">
        <v>335</v>
      </c>
      <c r="N911" t="s">
        <v>287</v>
      </c>
      <c r="O911" t="s">
        <v>325</v>
      </c>
    </row>
    <row r="912" spans="1:15" hidden="1" x14ac:dyDescent="0.25">
      <c r="A912" t="s">
        <v>7</v>
      </c>
      <c r="B912" t="s">
        <v>29</v>
      </c>
      <c r="C912" t="s">
        <v>9</v>
      </c>
      <c r="E912" t="s">
        <v>12</v>
      </c>
      <c r="F912">
        <v>40</v>
      </c>
      <c r="G912">
        <f>_xlfn.XLOOKUP(Tabuľka5[[#This Row],[Položka]],cennik[Položka],cennik[Cena mj bez DPH])</f>
        <v>0</v>
      </c>
      <c r="H912">
        <f>Tabuľka5[[#This Row],[množstvo]]*Tabuľka5[[#This Row],[cena MJ bez DPH]]</f>
        <v>0</v>
      </c>
      <c r="J912">
        <f>_xlfn.XLOOKUP(Tabuľka5[[#This Row],[Položka]],cennik[Položka],cennik[Cena mj s DPH])</f>
        <v>0</v>
      </c>
      <c r="K912">
        <f>Tabuľka5[[#This Row],[množstvo]]*Tabuľka5[[#This Row],[cena MJ s DPH]]</f>
        <v>0</v>
      </c>
      <c r="L912">
        <v>37890221</v>
      </c>
      <c r="M912" t="s">
        <v>335</v>
      </c>
      <c r="N912" t="s">
        <v>287</v>
      </c>
      <c r="O912" t="s">
        <v>325</v>
      </c>
    </row>
    <row r="913" spans="1:15" hidden="1" x14ac:dyDescent="0.25">
      <c r="A913" t="s">
        <v>7</v>
      </c>
      <c r="B913" t="s">
        <v>30</v>
      </c>
      <c r="C913" t="s">
        <v>9</v>
      </c>
      <c r="E913" t="s">
        <v>12</v>
      </c>
      <c r="F913">
        <v>20</v>
      </c>
      <c r="G913">
        <f>_xlfn.XLOOKUP(Tabuľka5[[#This Row],[Položka]],cennik[Položka],cennik[Cena mj bez DPH])</f>
        <v>0</v>
      </c>
      <c r="H913">
        <f>Tabuľka5[[#This Row],[množstvo]]*Tabuľka5[[#This Row],[cena MJ bez DPH]]</f>
        <v>0</v>
      </c>
      <c r="J913">
        <f>_xlfn.XLOOKUP(Tabuľka5[[#This Row],[Položka]],cennik[Položka],cennik[Cena mj s DPH])</f>
        <v>0</v>
      </c>
      <c r="K913">
        <f>Tabuľka5[[#This Row],[množstvo]]*Tabuľka5[[#This Row],[cena MJ s DPH]]</f>
        <v>0</v>
      </c>
      <c r="L913">
        <v>37890221</v>
      </c>
      <c r="M913" t="s">
        <v>335</v>
      </c>
      <c r="N913" t="s">
        <v>287</v>
      </c>
      <c r="O913" t="s">
        <v>325</v>
      </c>
    </row>
    <row r="914" spans="1:15" hidden="1" x14ac:dyDescent="0.25">
      <c r="A914" t="s">
        <v>7</v>
      </c>
      <c r="B914" t="s">
        <v>31</v>
      </c>
      <c r="C914" t="s">
        <v>9</v>
      </c>
      <c r="D914" t="s">
        <v>32</v>
      </c>
      <c r="E914" t="s">
        <v>12</v>
      </c>
      <c r="F914">
        <v>20</v>
      </c>
      <c r="G914">
        <f>_xlfn.XLOOKUP(Tabuľka5[[#This Row],[Položka]],cennik[Položka],cennik[Cena mj bez DPH])</f>
        <v>0</v>
      </c>
      <c r="H914">
        <f>Tabuľka5[[#This Row],[množstvo]]*Tabuľka5[[#This Row],[cena MJ bez DPH]]</f>
        <v>0</v>
      </c>
      <c r="J914">
        <f>_xlfn.XLOOKUP(Tabuľka5[[#This Row],[Položka]],cennik[Položka],cennik[Cena mj s DPH])</f>
        <v>0</v>
      </c>
      <c r="K914">
        <f>Tabuľka5[[#This Row],[množstvo]]*Tabuľka5[[#This Row],[cena MJ s DPH]]</f>
        <v>0</v>
      </c>
      <c r="L914">
        <v>37890221</v>
      </c>
      <c r="M914" t="s">
        <v>335</v>
      </c>
      <c r="N914" t="s">
        <v>287</v>
      </c>
      <c r="O914" t="s">
        <v>325</v>
      </c>
    </row>
    <row r="915" spans="1:15" hidden="1" x14ac:dyDescent="0.25">
      <c r="A915" t="s">
        <v>7</v>
      </c>
      <c r="B915" t="s">
        <v>33</v>
      </c>
      <c r="C915" t="s">
        <v>9</v>
      </c>
      <c r="D915" t="s">
        <v>34</v>
      </c>
      <c r="E915" t="s">
        <v>12</v>
      </c>
      <c r="F915">
        <v>20</v>
      </c>
      <c r="G915">
        <f>_xlfn.XLOOKUP(Tabuľka5[[#This Row],[Položka]],cennik[Položka],cennik[Cena mj bez DPH])</f>
        <v>0</v>
      </c>
      <c r="H915">
        <f>Tabuľka5[[#This Row],[množstvo]]*Tabuľka5[[#This Row],[cena MJ bez DPH]]</f>
        <v>0</v>
      </c>
      <c r="J915">
        <f>_xlfn.XLOOKUP(Tabuľka5[[#This Row],[Položka]],cennik[Položka],cennik[Cena mj s DPH])</f>
        <v>0</v>
      </c>
      <c r="K915">
        <f>Tabuľka5[[#This Row],[množstvo]]*Tabuľka5[[#This Row],[cena MJ s DPH]]</f>
        <v>0</v>
      </c>
      <c r="L915">
        <v>37890221</v>
      </c>
      <c r="M915" t="s">
        <v>335</v>
      </c>
      <c r="N915" t="s">
        <v>287</v>
      </c>
      <c r="O915" t="s">
        <v>325</v>
      </c>
    </row>
    <row r="916" spans="1:15" hidden="1" x14ac:dyDescent="0.25">
      <c r="A916" t="s">
        <v>7</v>
      </c>
      <c r="B916" t="s">
        <v>36</v>
      </c>
      <c r="C916" t="s">
        <v>9</v>
      </c>
      <c r="D916" t="s">
        <v>32</v>
      </c>
      <c r="E916" t="s">
        <v>12</v>
      </c>
      <c r="F916">
        <v>10</v>
      </c>
      <c r="G916">
        <f>_xlfn.XLOOKUP(Tabuľka5[[#This Row],[Položka]],cennik[Položka],cennik[Cena mj bez DPH])</f>
        <v>0</v>
      </c>
      <c r="H916">
        <f>Tabuľka5[[#This Row],[množstvo]]*Tabuľka5[[#This Row],[cena MJ bez DPH]]</f>
        <v>0</v>
      </c>
      <c r="J916">
        <f>_xlfn.XLOOKUP(Tabuľka5[[#This Row],[Položka]],cennik[Položka],cennik[Cena mj s DPH])</f>
        <v>0</v>
      </c>
      <c r="K916">
        <f>Tabuľka5[[#This Row],[množstvo]]*Tabuľka5[[#This Row],[cena MJ s DPH]]</f>
        <v>0</v>
      </c>
      <c r="L916">
        <v>37890221</v>
      </c>
      <c r="M916" t="s">
        <v>335</v>
      </c>
      <c r="N916" t="s">
        <v>287</v>
      </c>
      <c r="O916" t="s">
        <v>325</v>
      </c>
    </row>
    <row r="917" spans="1:15" hidden="1" x14ac:dyDescent="0.25">
      <c r="A917" t="s">
        <v>7</v>
      </c>
      <c r="B917" t="s">
        <v>37</v>
      </c>
      <c r="C917" t="s">
        <v>9</v>
      </c>
      <c r="E917" t="s">
        <v>12</v>
      </c>
      <c r="F917">
        <v>5</v>
      </c>
      <c r="G917">
        <f>_xlfn.XLOOKUP(Tabuľka5[[#This Row],[Položka]],cennik[Položka],cennik[Cena mj bez DPH])</f>
        <v>0</v>
      </c>
      <c r="H917">
        <f>Tabuľka5[[#This Row],[množstvo]]*Tabuľka5[[#This Row],[cena MJ bez DPH]]</f>
        <v>0</v>
      </c>
      <c r="J917">
        <f>_xlfn.XLOOKUP(Tabuľka5[[#This Row],[Položka]],cennik[Položka],cennik[Cena mj s DPH])</f>
        <v>0</v>
      </c>
      <c r="K917">
        <f>Tabuľka5[[#This Row],[množstvo]]*Tabuľka5[[#This Row],[cena MJ s DPH]]</f>
        <v>0</v>
      </c>
      <c r="L917">
        <v>37890221</v>
      </c>
      <c r="M917" t="s">
        <v>335</v>
      </c>
      <c r="N917" t="s">
        <v>287</v>
      </c>
      <c r="O917" t="s">
        <v>325</v>
      </c>
    </row>
    <row r="918" spans="1:15" hidden="1" x14ac:dyDescent="0.25">
      <c r="A918" t="s">
        <v>7</v>
      </c>
      <c r="B918" t="s">
        <v>38</v>
      </c>
      <c r="C918" t="s">
        <v>15</v>
      </c>
      <c r="D918" t="s">
        <v>39</v>
      </c>
      <c r="E918" t="s">
        <v>12</v>
      </c>
      <c r="F918">
        <v>3</v>
      </c>
      <c r="G918">
        <f>_xlfn.XLOOKUP(Tabuľka5[[#This Row],[Položka]],cennik[Položka],cennik[Cena mj bez DPH])</f>
        <v>0</v>
      </c>
      <c r="H918">
        <f>Tabuľka5[[#This Row],[množstvo]]*Tabuľka5[[#This Row],[cena MJ bez DPH]]</f>
        <v>0</v>
      </c>
      <c r="J918">
        <f>_xlfn.XLOOKUP(Tabuľka5[[#This Row],[Položka]],cennik[Položka],cennik[Cena mj s DPH])</f>
        <v>0</v>
      </c>
      <c r="K918">
        <f>Tabuľka5[[#This Row],[množstvo]]*Tabuľka5[[#This Row],[cena MJ s DPH]]</f>
        <v>0</v>
      </c>
      <c r="L918">
        <v>37890221</v>
      </c>
      <c r="M918" t="s">
        <v>335</v>
      </c>
      <c r="N918" t="s">
        <v>287</v>
      </c>
      <c r="O918" t="s">
        <v>325</v>
      </c>
    </row>
    <row r="919" spans="1:15" hidden="1" x14ac:dyDescent="0.25">
      <c r="A919" t="s">
        <v>7</v>
      </c>
      <c r="B919" t="s">
        <v>40</v>
      </c>
      <c r="C919" t="s">
        <v>9</v>
      </c>
      <c r="D919" t="s">
        <v>41</v>
      </c>
      <c r="E919" t="s">
        <v>12</v>
      </c>
      <c r="F919">
        <v>30</v>
      </c>
      <c r="G919">
        <f>_xlfn.XLOOKUP(Tabuľka5[[#This Row],[Položka]],cennik[Položka],cennik[Cena mj bez DPH])</f>
        <v>0</v>
      </c>
      <c r="H919">
        <f>Tabuľka5[[#This Row],[množstvo]]*Tabuľka5[[#This Row],[cena MJ bez DPH]]</f>
        <v>0</v>
      </c>
      <c r="J919">
        <f>_xlfn.XLOOKUP(Tabuľka5[[#This Row],[Položka]],cennik[Položka],cennik[Cena mj s DPH])</f>
        <v>0</v>
      </c>
      <c r="K919">
        <f>Tabuľka5[[#This Row],[množstvo]]*Tabuľka5[[#This Row],[cena MJ s DPH]]</f>
        <v>0</v>
      </c>
      <c r="L919">
        <v>37890221</v>
      </c>
      <c r="M919" t="s">
        <v>335</v>
      </c>
      <c r="N919" t="s">
        <v>287</v>
      </c>
      <c r="O919" t="s">
        <v>325</v>
      </c>
    </row>
    <row r="920" spans="1:15" hidden="1" x14ac:dyDescent="0.25">
      <c r="A920" t="s">
        <v>7</v>
      </c>
      <c r="B920" t="s">
        <v>42</v>
      </c>
      <c r="C920" t="s">
        <v>9</v>
      </c>
      <c r="E920" t="s">
        <v>12</v>
      </c>
      <c r="F920">
        <v>6</v>
      </c>
      <c r="G920">
        <f>_xlfn.XLOOKUP(Tabuľka5[[#This Row],[Položka]],cennik[Položka],cennik[Cena mj bez DPH])</f>
        <v>0</v>
      </c>
      <c r="H920">
        <f>Tabuľka5[[#This Row],[množstvo]]*Tabuľka5[[#This Row],[cena MJ bez DPH]]</f>
        <v>0</v>
      </c>
      <c r="J920">
        <f>_xlfn.XLOOKUP(Tabuľka5[[#This Row],[Položka]],cennik[Položka],cennik[Cena mj s DPH])</f>
        <v>0</v>
      </c>
      <c r="K920">
        <f>Tabuľka5[[#This Row],[množstvo]]*Tabuľka5[[#This Row],[cena MJ s DPH]]</f>
        <v>0</v>
      </c>
      <c r="L920">
        <v>37890221</v>
      </c>
      <c r="M920" t="s">
        <v>335</v>
      </c>
      <c r="N920" t="s">
        <v>287</v>
      </c>
      <c r="O920" t="s">
        <v>325</v>
      </c>
    </row>
    <row r="921" spans="1:15" hidden="1" x14ac:dyDescent="0.25">
      <c r="A921" t="s">
        <v>7</v>
      </c>
      <c r="B921" t="s">
        <v>43</v>
      </c>
      <c r="C921" t="s">
        <v>9</v>
      </c>
      <c r="E921" t="s">
        <v>44</v>
      </c>
      <c r="F921">
        <v>700</v>
      </c>
      <c r="G921">
        <f>_xlfn.XLOOKUP(Tabuľka5[[#This Row],[Položka]],cennik[Položka],cennik[Cena mj bez DPH])</f>
        <v>0</v>
      </c>
      <c r="H921">
        <f>Tabuľka5[[#This Row],[množstvo]]*Tabuľka5[[#This Row],[cena MJ bez DPH]]</f>
        <v>0</v>
      </c>
      <c r="J921">
        <f>_xlfn.XLOOKUP(Tabuľka5[[#This Row],[Položka]],cennik[Položka],cennik[Cena mj s DPH])</f>
        <v>0</v>
      </c>
      <c r="K921">
        <f>Tabuľka5[[#This Row],[množstvo]]*Tabuľka5[[#This Row],[cena MJ s DPH]]</f>
        <v>0</v>
      </c>
      <c r="L921">
        <v>37890221</v>
      </c>
      <c r="M921" t="s">
        <v>335</v>
      </c>
      <c r="N921" t="s">
        <v>287</v>
      </c>
      <c r="O921" t="s">
        <v>325</v>
      </c>
    </row>
    <row r="922" spans="1:15" hidden="1" x14ac:dyDescent="0.25">
      <c r="A922" t="s">
        <v>45</v>
      </c>
      <c r="B922" t="s">
        <v>48</v>
      </c>
      <c r="C922" t="s">
        <v>15</v>
      </c>
      <c r="E922" t="s">
        <v>47</v>
      </c>
      <c r="F922">
        <v>800</v>
      </c>
      <c r="G922">
        <f>_xlfn.XLOOKUP(Tabuľka5[[#This Row],[Položka]],cennik[Položka],cennik[Cena mj bez DPH])</f>
        <v>0</v>
      </c>
      <c r="H922">
        <f>Tabuľka5[[#This Row],[množstvo]]*Tabuľka5[[#This Row],[cena MJ bez DPH]]</f>
        <v>0</v>
      </c>
      <c r="J922">
        <f>_xlfn.XLOOKUP(Tabuľka5[[#This Row],[Položka]],cennik[Položka],cennik[Cena mj s DPH])</f>
        <v>0</v>
      </c>
      <c r="K922">
        <f>Tabuľka5[[#This Row],[množstvo]]*Tabuľka5[[#This Row],[cena MJ s DPH]]</f>
        <v>0</v>
      </c>
      <c r="L922">
        <v>37890221</v>
      </c>
      <c r="M922" t="s">
        <v>335</v>
      </c>
      <c r="N922" t="s">
        <v>287</v>
      </c>
      <c r="O922" t="s">
        <v>325</v>
      </c>
    </row>
    <row r="923" spans="1:15" hidden="1" x14ac:dyDescent="0.25">
      <c r="A923" t="s">
        <v>49</v>
      </c>
      <c r="B923" t="s">
        <v>50</v>
      </c>
      <c r="C923" t="s">
        <v>9</v>
      </c>
      <c r="E923" t="s">
        <v>51</v>
      </c>
      <c r="F923">
        <v>150</v>
      </c>
      <c r="G923">
        <f>_xlfn.XLOOKUP(Tabuľka5[[#This Row],[Položka]],cennik[Položka],cennik[Cena mj bez DPH])</f>
        <v>0</v>
      </c>
      <c r="H923">
        <f>Tabuľka5[[#This Row],[množstvo]]*Tabuľka5[[#This Row],[cena MJ bez DPH]]</f>
        <v>0</v>
      </c>
      <c r="J923">
        <f>_xlfn.XLOOKUP(Tabuľka5[[#This Row],[Položka]],cennik[Položka],cennik[Cena mj s DPH])</f>
        <v>0</v>
      </c>
      <c r="K923">
        <f>Tabuľka5[[#This Row],[množstvo]]*Tabuľka5[[#This Row],[cena MJ s DPH]]</f>
        <v>0</v>
      </c>
      <c r="L923">
        <v>37890221</v>
      </c>
      <c r="M923" t="s">
        <v>335</v>
      </c>
      <c r="N923" t="s">
        <v>287</v>
      </c>
      <c r="O923" t="s">
        <v>325</v>
      </c>
    </row>
    <row r="924" spans="1:15" hidden="1" x14ac:dyDescent="0.25">
      <c r="A924" t="s">
        <v>49</v>
      </c>
      <c r="B924" t="s">
        <v>52</v>
      </c>
      <c r="C924" t="s">
        <v>9</v>
      </c>
      <c r="E924" t="s">
        <v>51</v>
      </c>
      <c r="F924">
        <v>30</v>
      </c>
      <c r="G924">
        <f>_xlfn.XLOOKUP(Tabuľka5[[#This Row],[Položka]],cennik[Položka],cennik[Cena mj bez DPH])</f>
        <v>0</v>
      </c>
      <c r="H924">
        <f>Tabuľka5[[#This Row],[množstvo]]*Tabuľka5[[#This Row],[cena MJ bez DPH]]</f>
        <v>0</v>
      </c>
      <c r="J924">
        <f>_xlfn.XLOOKUP(Tabuľka5[[#This Row],[Položka]],cennik[Položka],cennik[Cena mj s DPH])</f>
        <v>0</v>
      </c>
      <c r="K924">
        <f>Tabuľka5[[#This Row],[množstvo]]*Tabuľka5[[#This Row],[cena MJ s DPH]]</f>
        <v>0</v>
      </c>
      <c r="L924">
        <v>37890221</v>
      </c>
      <c r="M924" t="s">
        <v>335</v>
      </c>
      <c r="N924" t="s">
        <v>287</v>
      </c>
      <c r="O924" t="s">
        <v>325</v>
      </c>
    </row>
    <row r="925" spans="1:15" hidden="1" x14ac:dyDescent="0.25">
      <c r="A925" t="s">
        <v>49</v>
      </c>
      <c r="B925" t="s">
        <v>59</v>
      </c>
      <c r="C925" t="s">
        <v>9</v>
      </c>
      <c r="E925" t="s">
        <v>51</v>
      </c>
      <c r="F925">
        <v>32</v>
      </c>
      <c r="G925">
        <f>_xlfn.XLOOKUP(Tabuľka5[[#This Row],[Položka]],cennik[Položka],cennik[Cena mj bez DPH])</f>
        <v>0</v>
      </c>
      <c r="H925">
        <f>Tabuľka5[[#This Row],[množstvo]]*Tabuľka5[[#This Row],[cena MJ bez DPH]]</f>
        <v>0</v>
      </c>
      <c r="J925">
        <f>_xlfn.XLOOKUP(Tabuľka5[[#This Row],[Položka]],cennik[Položka],cennik[Cena mj s DPH])</f>
        <v>0</v>
      </c>
      <c r="K925">
        <f>Tabuľka5[[#This Row],[množstvo]]*Tabuľka5[[#This Row],[cena MJ s DPH]]</f>
        <v>0</v>
      </c>
      <c r="L925">
        <v>37890221</v>
      </c>
      <c r="M925" t="s">
        <v>335</v>
      </c>
      <c r="N925" t="s">
        <v>287</v>
      </c>
      <c r="O925" t="s">
        <v>325</v>
      </c>
    </row>
    <row r="926" spans="1:15" hidden="1" x14ac:dyDescent="0.25">
      <c r="A926" t="s">
        <v>49</v>
      </c>
      <c r="B926" t="s">
        <v>60</v>
      </c>
      <c r="C926" t="s">
        <v>9</v>
      </c>
      <c r="E926" t="s">
        <v>51</v>
      </c>
      <c r="F926">
        <v>80</v>
      </c>
      <c r="G926">
        <f>_xlfn.XLOOKUP(Tabuľka5[[#This Row],[Položka]],cennik[Položka],cennik[Cena mj bez DPH])</f>
        <v>0</v>
      </c>
      <c r="H926">
        <f>Tabuľka5[[#This Row],[množstvo]]*Tabuľka5[[#This Row],[cena MJ bez DPH]]</f>
        <v>0</v>
      </c>
      <c r="J926">
        <f>_xlfn.XLOOKUP(Tabuľka5[[#This Row],[Položka]],cennik[Položka],cennik[Cena mj s DPH])</f>
        <v>0</v>
      </c>
      <c r="K926">
        <f>Tabuľka5[[#This Row],[množstvo]]*Tabuľka5[[#This Row],[cena MJ s DPH]]</f>
        <v>0</v>
      </c>
      <c r="L926">
        <v>37890221</v>
      </c>
      <c r="M926" t="s">
        <v>335</v>
      </c>
      <c r="N926" t="s">
        <v>287</v>
      </c>
      <c r="O926" t="s">
        <v>325</v>
      </c>
    </row>
    <row r="927" spans="1:15" hidden="1" x14ac:dyDescent="0.25">
      <c r="A927" t="s">
        <v>90</v>
      </c>
      <c r="B927" t="s">
        <v>99</v>
      </c>
      <c r="C927" t="s">
        <v>92</v>
      </c>
      <c r="D927" t="s">
        <v>100</v>
      </c>
      <c r="E927" t="s">
        <v>44</v>
      </c>
      <c r="F927">
        <v>200</v>
      </c>
      <c r="G927">
        <f>_xlfn.XLOOKUP(Tabuľka5[[#This Row],[Položka]],cennik[Položka],cennik[Cena mj bez DPH])</f>
        <v>0</v>
      </c>
      <c r="H927">
        <f>Tabuľka5[[#This Row],[množstvo]]*Tabuľka5[[#This Row],[cena MJ bez DPH]]</f>
        <v>0</v>
      </c>
      <c r="J927">
        <f>_xlfn.XLOOKUP(Tabuľka5[[#This Row],[Položka]],cennik[Položka],cennik[Cena mj s DPH])</f>
        <v>0</v>
      </c>
      <c r="K927">
        <f>Tabuľka5[[#This Row],[množstvo]]*Tabuľka5[[#This Row],[cena MJ s DPH]]</f>
        <v>0</v>
      </c>
      <c r="L927">
        <v>37890221</v>
      </c>
      <c r="M927" t="s">
        <v>335</v>
      </c>
      <c r="N927" t="s">
        <v>287</v>
      </c>
      <c r="O927" t="s">
        <v>325</v>
      </c>
    </row>
    <row r="928" spans="1:15" hidden="1" x14ac:dyDescent="0.25">
      <c r="A928" t="s">
        <v>90</v>
      </c>
      <c r="B928" t="s">
        <v>101</v>
      </c>
      <c r="C928" t="s">
        <v>92</v>
      </c>
      <c r="D928" t="s">
        <v>100</v>
      </c>
      <c r="E928" t="s">
        <v>44</v>
      </c>
      <c r="F928">
        <v>200</v>
      </c>
      <c r="G928">
        <f>_xlfn.XLOOKUP(Tabuľka5[[#This Row],[Položka]],cennik[Položka],cennik[Cena mj bez DPH])</f>
        <v>0</v>
      </c>
      <c r="H928">
        <f>Tabuľka5[[#This Row],[množstvo]]*Tabuľka5[[#This Row],[cena MJ bez DPH]]</f>
        <v>0</v>
      </c>
      <c r="J928">
        <f>_xlfn.XLOOKUP(Tabuľka5[[#This Row],[Položka]],cennik[Položka],cennik[Cena mj s DPH])</f>
        <v>0</v>
      </c>
      <c r="K928">
        <f>Tabuľka5[[#This Row],[množstvo]]*Tabuľka5[[#This Row],[cena MJ s DPH]]</f>
        <v>0</v>
      </c>
      <c r="L928">
        <v>37890221</v>
      </c>
      <c r="M928" t="s">
        <v>335</v>
      </c>
      <c r="N928" t="s">
        <v>287</v>
      </c>
      <c r="O928" t="s">
        <v>325</v>
      </c>
    </row>
    <row r="929" spans="1:15" hidden="1" x14ac:dyDescent="0.25">
      <c r="A929" t="s">
        <v>102</v>
      </c>
      <c r="B929" t="s">
        <v>105</v>
      </c>
      <c r="C929" t="s">
        <v>9</v>
      </c>
      <c r="D929" t="s">
        <v>104</v>
      </c>
      <c r="E929" t="s">
        <v>44</v>
      </c>
      <c r="F929">
        <v>10</v>
      </c>
      <c r="G929">
        <f>_xlfn.XLOOKUP(Tabuľka5[[#This Row],[Položka]],cennik[Položka],cennik[Cena mj bez DPH])</f>
        <v>0</v>
      </c>
      <c r="H929">
        <f>Tabuľka5[[#This Row],[množstvo]]*Tabuľka5[[#This Row],[cena MJ bez DPH]]</f>
        <v>0</v>
      </c>
      <c r="J929">
        <f>_xlfn.XLOOKUP(Tabuľka5[[#This Row],[Položka]],cennik[Položka],cennik[Cena mj s DPH])</f>
        <v>0</v>
      </c>
      <c r="K929">
        <f>Tabuľka5[[#This Row],[množstvo]]*Tabuľka5[[#This Row],[cena MJ s DPH]]</f>
        <v>0</v>
      </c>
      <c r="L929">
        <v>37890221</v>
      </c>
      <c r="M929" t="s">
        <v>335</v>
      </c>
      <c r="N929" t="s">
        <v>287</v>
      </c>
      <c r="O929" t="s">
        <v>325</v>
      </c>
    </row>
    <row r="930" spans="1:15" hidden="1" x14ac:dyDescent="0.25">
      <c r="A930" t="s">
        <v>102</v>
      </c>
      <c r="B930" t="s">
        <v>118</v>
      </c>
      <c r="C930" t="s">
        <v>92</v>
      </c>
      <c r="D930" t="s">
        <v>119</v>
      </c>
      <c r="E930" t="s">
        <v>44</v>
      </c>
      <c r="F930">
        <v>3</v>
      </c>
      <c r="G930">
        <f>_xlfn.XLOOKUP(Tabuľka5[[#This Row],[Položka]],cennik[Položka],cennik[Cena mj bez DPH])</f>
        <v>0</v>
      </c>
      <c r="H930">
        <f>Tabuľka5[[#This Row],[množstvo]]*Tabuľka5[[#This Row],[cena MJ bez DPH]]</f>
        <v>0</v>
      </c>
      <c r="J930">
        <f>_xlfn.XLOOKUP(Tabuľka5[[#This Row],[Položka]],cennik[Položka],cennik[Cena mj s DPH])</f>
        <v>0</v>
      </c>
      <c r="K930">
        <f>Tabuľka5[[#This Row],[množstvo]]*Tabuľka5[[#This Row],[cena MJ s DPH]]</f>
        <v>0</v>
      </c>
      <c r="L930">
        <v>37890221</v>
      </c>
      <c r="M930" t="s">
        <v>335</v>
      </c>
      <c r="N930" t="s">
        <v>287</v>
      </c>
      <c r="O930" t="s">
        <v>325</v>
      </c>
    </row>
    <row r="931" spans="1:15" hidden="1" x14ac:dyDescent="0.25">
      <c r="A931" t="s">
        <v>102</v>
      </c>
      <c r="B931" t="s">
        <v>126</v>
      </c>
      <c r="C931" t="s">
        <v>9</v>
      </c>
      <c r="D931" t="s">
        <v>123</v>
      </c>
      <c r="E931" t="s">
        <v>44</v>
      </c>
      <c r="F931">
        <v>8</v>
      </c>
      <c r="G931">
        <f>_xlfn.XLOOKUP(Tabuľka5[[#This Row],[Položka]],cennik[Položka],cennik[Cena mj bez DPH])</f>
        <v>0</v>
      </c>
      <c r="H931">
        <f>Tabuľka5[[#This Row],[množstvo]]*Tabuľka5[[#This Row],[cena MJ bez DPH]]</f>
        <v>0</v>
      </c>
      <c r="J931">
        <f>_xlfn.XLOOKUP(Tabuľka5[[#This Row],[Položka]],cennik[Položka],cennik[Cena mj s DPH])</f>
        <v>0</v>
      </c>
      <c r="K931">
        <f>Tabuľka5[[#This Row],[množstvo]]*Tabuľka5[[#This Row],[cena MJ s DPH]]</f>
        <v>0</v>
      </c>
      <c r="L931">
        <v>37890221</v>
      </c>
      <c r="M931" t="s">
        <v>335</v>
      </c>
      <c r="N931" t="s">
        <v>287</v>
      </c>
      <c r="O931" t="s">
        <v>325</v>
      </c>
    </row>
    <row r="932" spans="1:15" hidden="1" x14ac:dyDescent="0.25">
      <c r="A932" t="s">
        <v>102</v>
      </c>
      <c r="B932" t="s">
        <v>135</v>
      </c>
      <c r="C932" t="s">
        <v>9</v>
      </c>
      <c r="D932" t="s">
        <v>134</v>
      </c>
      <c r="E932" t="s">
        <v>44</v>
      </c>
      <c r="F932">
        <v>2</v>
      </c>
      <c r="G932">
        <f>_xlfn.XLOOKUP(Tabuľka5[[#This Row],[Položka]],cennik[Položka],cennik[Cena mj bez DPH])</f>
        <v>0</v>
      </c>
      <c r="H932">
        <f>Tabuľka5[[#This Row],[množstvo]]*Tabuľka5[[#This Row],[cena MJ bez DPH]]</f>
        <v>0</v>
      </c>
      <c r="J932">
        <f>_xlfn.XLOOKUP(Tabuľka5[[#This Row],[Položka]],cennik[Položka],cennik[Cena mj s DPH])</f>
        <v>0</v>
      </c>
      <c r="K932">
        <f>Tabuľka5[[#This Row],[množstvo]]*Tabuľka5[[#This Row],[cena MJ s DPH]]</f>
        <v>0</v>
      </c>
      <c r="L932">
        <v>37890221</v>
      </c>
      <c r="M932" t="s">
        <v>335</v>
      </c>
      <c r="N932" t="s">
        <v>287</v>
      </c>
      <c r="O932" t="s">
        <v>325</v>
      </c>
    </row>
    <row r="933" spans="1:15" hidden="1" x14ac:dyDescent="0.25">
      <c r="A933" t="s">
        <v>102</v>
      </c>
      <c r="B933" t="s">
        <v>138</v>
      </c>
      <c r="C933" t="s">
        <v>9</v>
      </c>
      <c r="D933" t="s">
        <v>137</v>
      </c>
      <c r="E933" t="s">
        <v>44</v>
      </c>
      <c r="F933">
        <v>1</v>
      </c>
      <c r="G933">
        <f>_xlfn.XLOOKUP(Tabuľka5[[#This Row],[Položka]],cennik[Položka],cennik[Cena mj bez DPH])</f>
        <v>0</v>
      </c>
      <c r="H933">
        <f>Tabuľka5[[#This Row],[množstvo]]*Tabuľka5[[#This Row],[cena MJ bez DPH]]</f>
        <v>0</v>
      </c>
      <c r="J933">
        <f>_xlfn.XLOOKUP(Tabuľka5[[#This Row],[Položka]],cennik[Položka],cennik[Cena mj s DPH])</f>
        <v>0</v>
      </c>
      <c r="K933">
        <f>Tabuľka5[[#This Row],[množstvo]]*Tabuľka5[[#This Row],[cena MJ s DPH]]</f>
        <v>0</v>
      </c>
      <c r="L933">
        <v>37890221</v>
      </c>
      <c r="M933" t="s">
        <v>335</v>
      </c>
      <c r="N933" t="s">
        <v>287</v>
      </c>
      <c r="O933" t="s">
        <v>325</v>
      </c>
    </row>
    <row r="934" spans="1:15" hidden="1" x14ac:dyDescent="0.25">
      <c r="A934" t="s">
        <v>102</v>
      </c>
      <c r="B934" t="s">
        <v>139</v>
      </c>
      <c r="C934" t="s">
        <v>9</v>
      </c>
      <c r="D934" t="s">
        <v>140</v>
      </c>
      <c r="E934" t="s">
        <v>44</v>
      </c>
      <c r="F934">
        <v>40</v>
      </c>
      <c r="G934">
        <f>_xlfn.XLOOKUP(Tabuľka5[[#This Row],[Položka]],cennik[Položka],cennik[Cena mj bez DPH])</f>
        <v>0</v>
      </c>
      <c r="H934">
        <f>Tabuľka5[[#This Row],[množstvo]]*Tabuľka5[[#This Row],[cena MJ bez DPH]]</f>
        <v>0</v>
      </c>
      <c r="J934">
        <f>_xlfn.XLOOKUP(Tabuľka5[[#This Row],[Položka]],cennik[Položka],cennik[Cena mj s DPH])</f>
        <v>0</v>
      </c>
      <c r="K934">
        <f>Tabuľka5[[#This Row],[množstvo]]*Tabuľka5[[#This Row],[cena MJ s DPH]]</f>
        <v>0</v>
      </c>
      <c r="L934">
        <v>37890221</v>
      </c>
      <c r="M934" t="s">
        <v>335</v>
      </c>
      <c r="N934" t="s">
        <v>287</v>
      </c>
      <c r="O934" t="s">
        <v>325</v>
      </c>
    </row>
    <row r="935" spans="1:15" x14ac:dyDescent="0.25">
      <c r="A935" t="s">
        <v>49</v>
      </c>
      <c r="B935" s="18" t="s">
        <v>159</v>
      </c>
      <c r="C935" t="s">
        <v>9</v>
      </c>
      <c r="E935" t="s">
        <v>54</v>
      </c>
      <c r="F935" s="15">
        <v>60</v>
      </c>
      <c r="G935" s="15" t="str">
        <f>_xlfn.XLOOKUP(Tabuľka5[[#This Row],[Položka]],cennik[Položka],cennik[Cena mj bez DPH])</f>
        <v>vyplní uchádzač</v>
      </c>
      <c r="H935" s="15" t="e">
        <f>Tabuľka5[[#This Row],[množstvo]]*Tabuľka5[[#This Row],[cena MJ bez DPH]]</f>
        <v>#VALUE!</v>
      </c>
      <c r="J935" s="15" t="str">
        <f>_xlfn.XLOOKUP(Tabuľka5[[#This Row],[Položka]],cennik[Položka],cennik[Cena mj s DPH])</f>
        <v>vyplní uchádzač</v>
      </c>
      <c r="K935" s="15" t="e">
        <f>Tabuľka5[[#This Row],[množstvo]]*Tabuľka5[[#This Row],[cena MJ s DPH]]</f>
        <v>#VALUE!</v>
      </c>
      <c r="L935" s="18">
        <v>37890221</v>
      </c>
      <c r="M935" s="18" t="s">
        <v>335</v>
      </c>
      <c r="N935" s="18" t="s">
        <v>287</v>
      </c>
      <c r="O935" t="s">
        <v>325</v>
      </c>
    </row>
    <row r="936" spans="1:15" hidden="1" x14ac:dyDescent="0.25">
      <c r="A936" t="s">
        <v>175</v>
      </c>
      <c r="B936" t="s">
        <v>206</v>
      </c>
      <c r="C936" t="s">
        <v>9</v>
      </c>
      <c r="E936" t="s">
        <v>51</v>
      </c>
      <c r="F936">
        <v>10</v>
      </c>
      <c r="G936">
        <f>_xlfn.XLOOKUP(Tabuľka5[[#This Row],[Položka]],cennik[Položka],cennik[Cena mj bez DPH])</f>
        <v>0</v>
      </c>
      <c r="H936">
        <f>Tabuľka5[[#This Row],[množstvo]]*Tabuľka5[[#This Row],[cena MJ bez DPH]]</f>
        <v>0</v>
      </c>
      <c r="J936">
        <f>_xlfn.XLOOKUP(Tabuľka5[[#This Row],[Položka]],cennik[Položka],cennik[Cena mj s DPH])</f>
        <v>0</v>
      </c>
      <c r="K936">
        <f>Tabuľka5[[#This Row],[množstvo]]*Tabuľka5[[#This Row],[cena MJ s DPH]]</f>
        <v>0</v>
      </c>
      <c r="L936">
        <v>37890221</v>
      </c>
      <c r="M936" t="s">
        <v>335</v>
      </c>
      <c r="N936" t="s">
        <v>287</v>
      </c>
      <c r="O936" t="s">
        <v>325</v>
      </c>
    </row>
    <row r="937" spans="1:15" hidden="1" x14ac:dyDescent="0.25">
      <c r="A937" t="s">
        <v>175</v>
      </c>
      <c r="B937" t="s">
        <v>207</v>
      </c>
      <c r="C937" t="s">
        <v>9</v>
      </c>
      <c r="E937" t="s">
        <v>177</v>
      </c>
      <c r="F937">
        <v>5</v>
      </c>
      <c r="G937">
        <f>_xlfn.XLOOKUP(Tabuľka5[[#This Row],[Položka]],cennik[Položka],cennik[Cena mj bez DPH])</f>
        <v>0</v>
      </c>
      <c r="H937">
        <f>Tabuľka5[[#This Row],[množstvo]]*Tabuľka5[[#This Row],[cena MJ bez DPH]]</f>
        <v>0</v>
      </c>
      <c r="J937">
        <f>_xlfn.XLOOKUP(Tabuľka5[[#This Row],[Položka]],cennik[Položka],cennik[Cena mj s DPH])</f>
        <v>0</v>
      </c>
      <c r="K937">
        <f>Tabuľka5[[#This Row],[množstvo]]*Tabuľka5[[#This Row],[cena MJ s DPH]]</f>
        <v>0</v>
      </c>
      <c r="L937">
        <v>37890221</v>
      </c>
      <c r="M937" t="s">
        <v>335</v>
      </c>
      <c r="N937" t="s">
        <v>287</v>
      </c>
      <c r="O937" t="s">
        <v>325</v>
      </c>
    </row>
    <row r="938" spans="1:15" hidden="1" x14ac:dyDescent="0.25">
      <c r="A938" t="s">
        <v>175</v>
      </c>
      <c r="B938" t="s">
        <v>209</v>
      </c>
      <c r="C938" t="s">
        <v>9</v>
      </c>
      <c r="E938" t="s">
        <v>54</v>
      </c>
      <c r="F938">
        <v>15</v>
      </c>
      <c r="G938">
        <f>_xlfn.XLOOKUP(Tabuľka5[[#This Row],[Položka]],cennik[Položka],cennik[Cena mj bez DPH])</f>
        <v>0</v>
      </c>
      <c r="H938">
        <f>Tabuľka5[[#This Row],[množstvo]]*Tabuľka5[[#This Row],[cena MJ bez DPH]]</f>
        <v>0</v>
      </c>
      <c r="J938">
        <f>_xlfn.XLOOKUP(Tabuľka5[[#This Row],[Položka]],cennik[Položka],cennik[Cena mj s DPH])</f>
        <v>0</v>
      </c>
      <c r="K938">
        <f>Tabuľka5[[#This Row],[množstvo]]*Tabuľka5[[#This Row],[cena MJ s DPH]]</f>
        <v>0</v>
      </c>
      <c r="L938">
        <v>37890221</v>
      </c>
      <c r="M938" t="s">
        <v>335</v>
      </c>
      <c r="N938" t="s">
        <v>287</v>
      </c>
      <c r="O938" t="s">
        <v>325</v>
      </c>
    </row>
    <row r="939" spans="1:15" hidden="1" x14ac:dyDescent="0.25">
      <c r="A939" t="s">
        <v>175</v>
      </c>
      <c r="B939" t="s">
        <v>210</v>
      </c>
      <c r="C939" t="s">
        <v>9</v>
      </c>
      <c r="E939" t="s">
        <v>177</v>
      </c>
      <c r="F939">
        <v>15</v>
      </c>
      <c r="G939">
        <f>_xlfn.XLOOKUP(Tabuľka5[[#This Row],[Položka]],cennik[Položka],cennik[Cena mj bez DPH])</f>
        <v>0</v>
      </c>
      <c r="H939">
        <f>Tabuľka5[[#This Row],[množstvo]]*Tabuľka5[[#This Row],[cena MJ bez DPH]]</f>
        <v>0</v>
      </c>
      <c r="J939">
        <f>_xlfn.XLOOKUP(Tabuľka5[[#This Row],[Položka]],cennik[Položka],cennik[Cena mj s DPH])</f>
        <v>0</v>
      </c>
      <c r="K939">
        <f>Tabuľka5[[#This Row],[množstvo]]*Tabuľka5[[#This Row],[cena MJ s DPH]]</f>
        <v>0</v>
      </c>
      <c r="L939">
        <v>37890221</v>
      </c>
      <c r="M939" t="s">
        <v>335</v>
      </c>
      <c r="N939" t="s">
        <v>287</v>
      </c>
      <c r="O939" t="s">
        <v>325</v>
      </c>
    </row>
    <row r="940" spans="1:15" hidden="1" x14ac:dyDescent="0.25">
      <c r="A940" t="s">
        <v>175</v>
      </c>
      <c r="B940" t="s">
        <v>213</v>
      </c>
      <c r="C940" t="s">
        <v>9</v>
      </c>
      <c r="E940" t="s">
        <v>177</v>
      </c>
      <c r="F940">
        <v>5</v>
      </c>
      <c r="G940">
        <f>_xlfn.XLOOKUP(Tabuľka5[[#This Row],[Položka]],cennik[Položka],cennik[Cena mj bez DPH])</f>
        <v>0</v>
      </c>
      <c r="H940">
        <f>Tabuľka5[[#This Row],[množstvo]]*Tabuľka5[[#This Row],[cena MJ bez DPH]]</f>
        <v>0</v>
      </c>
      <c r="J940">
        <f>_xlfn.XLOOKUP(Tabuľka5[[#This Row],[Položka]],cennik[Položka],cennik[Cena mj s DPH])</f>
        <v>0</v>
      </c>
      <c r="K940">
        <f>Tabuľka5[[#This Row],[množstvo]]*Tabuľka5[[#This Row],[cena MJ s DPH]]</f>
        <v>0</v>
      </c>
      <c r="L940">
        <v>37890221</v>
      </c>
      <c r="M940" t="s">
        <v>335</v>
      </c>
      <c r="N940" t="s">
        <v>287</v>
      </c>
      <c r="O940" t="s">
        <v>325</v>
      </c>
    </row>
    <row r="941" spans="1:15" hidden="1" x14ac:dyDescent="0.25">
      <c r="A941" t="s">
        <v>175</v>
      </c>
      <c r="B941" t="s">
        <v>214</v>
      </c>
      <c r="C941" t="s">
        <v>9</v>
      </c>
      <c r="E941" t="s">
        <v>54</v>
      </c>
      <c r="F941">
        <v>10</v>
      </c>
      <c r="G941">
        <f>_xlfn.XLOOKUP(Tabuľka5[[#This Row],[Položka]],cennik[Položka],cennik[Cena mj bez DPH])</f>
        <v>0</v>
      </c>
      <c r="H941">
        <f>Tabuľka5[[#This Row],[množstvo]]*Tabuľka5[[#This Row],[cena MJ bez DPH]]</f>
        <v>0</v>
      </c>
      <c r="J941">
        <f>_xlfn.XLOOKUP(Tabuľka5[[#This Row],[Položka]],cennik[Položka],cennik[Cena mj s DPH])</f>
        <v>0</v>
      </c>
      <c r="K941">
        <f>Tabuľka5[[#This Row],[množstvo]]*Tabuľka5[[#This Row],[cena MJ s DPH]]</f>
        <v>0</v>
      </c>
      <c r="L941">
        <v>37890221</v>
      </c>
      <c r="M941" t="s">
        <v>335</v>
      </c>
      <c r="N941" t="s">
        <v>287</v>
      </c>
      <c r="O941" t="s">
        <v>325</v>
      </c>
    </row>
    <row r="942" spans="1:15" hidden="1" x14ac:dyDescent="0.25">
      <c r="A942" t="s">
        <v>175</v>
      </c>
      <c r="B942" t="s">
        <v>226</v>
      </c>
      <c r="C942" t="s">
        <v>9</v>
      </c>
      <c r="E942" t="s">
        <v>54</v>
      </c>
      <c r="F942">
        <v>5</v>
      </c>
      <c r="G942">
        <f>_xlfn.XLOOKUP(Tabuľka5[[#This Row],[Položka]],cennik[Položka],cennik[Cena mj bez DPH])</f>
        <v>0</v>
      </c>
      <c r="H942">
        <f>Tabuľka5[[#This Row],[množstvo]]*Tabuľka5[[#This Row],[cena MJ bez DPH]]</f>
        <v>0</v>
      </c>
      <c r="J942">
        <f>_xlfn.XLOOKUP(Tabuľka5[[#This Row],[Položka]],cennik[Položka],cennik[Cena mj s DPH])</f>
        <v>0</v>
      </c>
      <c r="K942">
        <f>Tabuľka5[[#This Row],[množstvo]]*Tabuľka5[[#This Row],[cena MJ s DPH]]</f>
        <v>0</v>
      </c>
      <c r="L942">
        <v>37890221</v>
      </c>
      <c r="M942" t="s">
        <v>335</v>
      </c>
      <c r="N942" t="s">
        <v>287</v>
      </c>
      <c r="O942" t="s">
        <v>325</v>
      </c>
    </row>
    <row r="943" spans="1:15" hidden="1" x14ac:dyDescent="0.25">
      <c r="A943" t="s">
        <v>175</v>
      </c>
      <c r="B943" t="s">
        <v>229</v>
      </c>
      <c r="C943" t="s">
        <v>9</v>
      </c>
      <c r="E943" t="s">
        <v>54</v>
      </c>
      <c r="F943">
        <v>20</v>
      </c>
      <c r="G943">
        <f>_xlfn.XLOOKUP(Tabuľka5[[#This Row],[Položka]],cennik[Položka],cennik[Cena mj bez DPH])</f>
        <v>0</v>
      </c>
      <c r="H943">
        <f>Tabuľka5[[#This Row],[množstvo]]*Tabuľka5[[#This Row],[cena MJ bez DPH]]</f>
        <v>0</v>
      </c>
      <c r="J943">
        <f>_xlfn.XLOOKUP(Tabuľka5[[#This Row],[Položka]],cennik[Položka],cennik[Cena mj s DPH])</f>
        <v>0</v>
      </c>
      <c r="K943">
        <f>Tabuľka5[[#This Row],[množstvo]]*Tabuľka5[[#This Row],[cena MJ s DPH]]</f>
        <v>0</v>
      </c>
      <c r="L943">
        <v>37890221</v>
      </c>
      <c r="M943" t="s">
        <v>335</v>
      </c>
      <c r="N943" t="s">
        <v>287</v>
      </c>
      <c r="O943" t="s">
        <v>325</v>
      </c>
    </row>
    <row r="944" spans="1:15" hidden="1" x14ac:dyDescent="0.25">
      <c r="A944" t="s">
        <v>175</v>
      </c>
      <c r="B944" t="s">
        <v>234</v>
      </c>
      <c r="C944" t="s">
        <v>9</v>
      </c>
      <c r="E944" t="s">
        <v>177</v>
      </c>
      <c r="F944">
        <v>50</v>
      </c>
      <c r="G944">
        <f>_xlfn.XLOOKUP(Tabuľka5[[#This Row],[Položka]],cennik[Položka],cennik[Cena mj bez DPH])</f>
        <v>0</v>
      </c>
      <c r="H944">
        <f>Tabuľka5[[#This Row],[množstvo]]*Tabuľka5[[#This Row],[cena MJ bez DPH]]</f>
        <v>0</v>
      </c>
      <c r="J944">
        <f>_xlfn.XLOOKUP(Tabuľka5[[#This Row],[Položka]],cennik[Položka],cennik[Cena mj s DPH])</f>
        <v>0</v>
      </c>
      <c r="K944">
        <f>Tabuľka5[[#This Row],[množstvo]]*Tabuľka5[[#This Row],[cena MJ s DPH]]</f>
        <v>0</v>
      </c>
      <c r="L944">
        <v>37890221</v>
      </c>
      <c r="M944" t="s">
        <v>335</v>
      </c>
      <c r="N944" t="s">
        <v>287</v>
      </c>
      <c r="O944" t="s">
        <v>325</v>
      </c>
    </row>
    <row r="945" spans="1:15" hidden="1" x14ac:dyDescent="0.25">
      <c r="A945" t="s">
        <v>175</v>
      </c>
      <c r="B945" t="s">
        <v>258</v>
      </c>
      <c r="C945" t="s">
        <v>9</v>
      </c>
      <c r="E945" t="s">
        <v>54</v>
      </c>
      <c r="F945">
        <v>10</v>
      </c>
      <c r="G945">
        <f>_xlfn.XLOOKUP(Tabuľka5[[#This Row],[Položka]],cennik[Položka],cennik[Cena mj bez DPH])</f>
        <v>0</v>
      </c>
      <c r="H945">
        <f>Tabuľka5[[#This Row],[množstvo]]*Tabuľka5[[#This Row],[cena MJ bez DPH]]</f>
        <v>0</v>
      </c>
      <c r="J945">
        <f>_xlfn.XLOOKUP(Tabuľka5[[#This Row],[Položka]],cennik[Položka],cennik[Cena mj s DPH])</f>
        <v>0</v>
      </c>
      <c r="K945">
        <f>Tabuľka5[[#This Row],[množstvo]]*Tabuľka5[[#This Row],[cena MJ s DPH]]</f>
        <v>0</v>
      </c>
      <c r="L945">
        <v>37890221</v>
      </c>
      <c r="M945" t="s">
        <v>335</v>
      </c>
      <c r="N945" t="s">
        <v>287</v>
      </c>
      <c r="O945" t="s">
        <v>325</v>
      </c>
    </row>
    <row r="946" spans="1:15" hidden="1" x14ac:dyDescent="0.25">
      <c r="A946" t="s">
        <v>175</v>
      </c>
      <c r="B946" t="s">
        <v>264</v>
      </c>
      <c r="C946" t="s">
        <v>9</v>
      </c>
      <c r="E946" t="s">
        <v>54</v>
      </c>
      <c r="F946">
        <v>6</v>
      </c>
      <c r="G946">
        <f>_xlfn.XLOOKUP(Tabuľka5[[#This Row],[Položka]],cennik[Položka],cennik[Cena mj bez DPH])</f>
        <v>0</v>
      </c>
      <c r="H946">
        <f>Tabuľka5[[#This Row],[množstvo]]*Tabuľka5[[#This Row],[cena MJ bez DPH]]</f>
        <v>0</v>
      </c>
      <c r="J946">
        <f>_xlfn.XLOOKUP(Tabuľka5[[#This Row],[Položka]],cennik[Položka],cennik[Cena mj s DPH])</f>
        <v>0</v>
      </c>
      <c r="K946">
        <f>Tabuľka5[[#This Row],[množstvo]]*Tabuľka5[[#This Row],[cena MJ s DPH]]</f>
        <v>0</v>
      </c>
      <c r="L946">
        <v>37890221</v>
      </c>
      <c r="M946" t="s">
        <v>335</v>
      </c>
      <c r="N946" t="s">
        <v>287</v>
      </c>
      <c r="O946" t="s">
        <v>325</v>
      </c>
    </row>
    <row r="947" spans="1:15" hidden="1" x14ac:dyDescent="0.25">
      <c r="A947" t="s">
        <v>175</v>
      </c>
      <c r="B947" t="s">
        <v>268</v>
      </c>
      <c r="C947" t="s">
        <v>9</v>
      </c>
      <c r="E947" t="s">
        <v>54</v>
      </c>
      <c r="F947">
        <v>20</v>
      </c>
      <c r="G947">
        <f>_xlfn.XLOOKUP(Tabuľka5[[#This Row],[Položka]],cennik[Položka],cennik[Cena mj bez DPH])</f>
        <v>0</v>
      </c>
      <c r="H947">
        <f>Tabuľka5[[#This Row],[množstvo]]*Tabuľka5[[#This Row],[cena MJ bez DPH]]</f>
        <v>0</v>
      </c>
      <c r="J947">
        <f>_xlfn.XLOOKUP(Tabuľka5[[#This Row],[Položka]],cennik[Položka],cennik[Cena mj s DPH])</f>
        <v>0</v>
      </c>
      <c r="K947">
        <f>Tabuľka5[[#This Row],[množstvo]]*Tabuľka5[[#This Row],[cena MJ s DPH]]</f>
        <v>0</v>
      </c>
      <c r="L947">
        <v>37890221</v>
      </c>
      <c r="M947" t="s">
        <v>335</v>
      </c>
      <c r="N947" t="s">
        <v>287</v>
      </c>
      <c r="O947" t="s">
        <v>325</v>
      </c>
    </row>
    <row r="948" spans="1:15" hidden="1" x14ac:dyDescent="0.25">
      <c r="A948" t="s">
        <v>7</v>
      </c>
      <c r="B948" t="s">
        <v>43</v>
      </c>
      <c r="C948" t="s">
        <v>9</v>
      </c>
      <c r="E948" t="s">
        <v>44</v>
      </c>
      <c r="F948">
        <v>3000</v>
      </c>
      <c r="G948">
        <f>_xlfn.XLOOKUP(Tabuľka5[[#This Row],[Položka]],cennik[Položka],cennik[Cena mj bez DPH])</f>
        <v>0</v>
      </c>
      <c r="H948">
        <f>Tabuľka5[[#This Row],[množstvo]]*Tabuľka5[[#This Row],[cena MJ bez DPH]]</f>
        <v>0</v>
      </c>
      <c r="J948">
        <f>_xlfn.XLOOKUP(Tabuľka5[[#This Row],[Položka]],cennik[Položka],cennik[Cena mj s DPH])</f>
        <v>0</v>
      </c>
      <c r="K948">
        <f>Tabuľka5[[#This Row],[množstvo]]*Tabuľka5[[#This Row],[cena MJ s DPH]]</f>
        <v>0</v>
      </c>
      <c r="L948">
        <v>35653663</v>
      </c>
      <c r="M948" t="s">
        <v>295</v>
      </c>
      <c r="N948" t="s">
        <v>296</v>
      </c>
      <c r="O948" t="s">
        <v>308</v>
      </c>
    </row>
    <row r="949" spans="1:15" hidden="1" x14ac:dyDescent="0.25">
      <c r="A949" t="s">
        <v>45</v>
      </c>
      <c r="B949" t="s">
        <v>48</v>
      </c>
      <c r="C949" t="s">
        <v>15</v>
      </c>
      <c r="E949" t="s">
        <v>47</v>
      </c>
      <c r="F949">
        <v>3500</v>
      </c>
      <c r="G949">
        <f>_xlfn.XLOOKUP(Tabuľka5[[#This Row],[Položka]],cennik[Položka],cennik[Cena mj bez DPH])</f>
        <v>0</v>
      </c>
      <c r="H949">
        <f>Tabuľka5[[#This Row],[množstvo]]*Tabuľka5[[#This Row],[cena MJ bez DPH]]</f>
        <v>0</v>
      </c>
      <c r="J949">
        <f>_xlfn.XLOOKUP(Tabuľka5[[#This Row],[Položka]],cennik[Položka],cennik[Cena mj s DPH])</f>
        <v>0</v>
      </c>
      <c r="K949">
        <f>Tabuľka5[[#This Row],[množstvo]]*Tabuľka5[[#This Row],[cena MJ s DPH]]</f>
        <v>0</v>
      </c>
      <c r="L949">
        <v>35653663</v>
      </c>
      <c r="M949" t="s">
        <v>295</v>
      </c>
      <c r="N949" t="s">
        <v>296</v>
      </c>
      <c r="O949" t="s">
        <v>308</v>
      </c>
    </row>
    <row r="950" spans="1:15" hidden="1" x14ac:dyDescent="0.25">
      <c r="A950" t="s">
        <v>102</v>
      </c>
      <c r="B950" t="s">
        <v>120</v>
      </c>
      <c r="C950" t="s">
        <v>9</v>
      </c>
      <c r="D950" t="s">
        <v>121</v>
      </c>
      <c r="E950" t="s">
        <v>44</v>
      </c>
      <c r="F950">
        <v>200</v>
      </c>
      <c r="G950">
        <f>_xlfn.XLOOKUP(Tabuľka5[[#This Row],[Položka]],cennik[Položka],cennik[Cena mj bez DPH])</f>
        <v>0</v>
      </c>
      <c r="H950">
        <f>Tabuľka5[[#This Row],[množstvo]]*Tabuľka5[[#This Row],[cena MJ bez DPH]]</f>
        <v>0</v>
      </c>
      <c r="J950">
        <f>_xlfn.XLOOKUP(Tabuľka5[[#This Row],[Položka]],cennik[Položka],cennik[Cena mj s DPH])</f>
        <v>0</v>
      </c>
      <c r="K950">
        <f>Tabuľka5[[#This Row],[množstvo]]*Tabuľka5[[#This Row],[cena MJ s DPH]]</f>
        <v>0</v>
      </c>
      <c r="L950">
        <v>35653663</v>
      </c>
      <c r="M950" t="s">
        <v>295</v>
      </c>
      <c r="N950" t="s">
        <v>296</v>
      </c>
      <c r="O950" t="s">
        <v>308</v>
      </c>
    </row>
    <row r="951" spans="1:15" hidden="1" x14ac:dyDescent="0.25">
      <c r="A951" t="s">
        <v>102</v>
      </c>
      <c r="B951" t="s">
        <v>126</v>
      </c>
      <c r="C951" t="s">
        <v>9</v>
      </c>
      <c r="D951" t="s">
        <v>123</v>
      </c>
      <c r="E951" t="s">
        <v>44</v>
      </c>
      <c r="F951">
        <v>35</v>
      </c>
      <c r="G951">
        <f>_xlfn.XLOOKUP(Tabuľka5[[#This Row],[Položka]],cennik[Položka],cennik[Cena mj bez DPH])</f>
        <v>0</v>
      </c>
      <c r="H951">
        <f>Tabuľka5[[#This Row],[množstvo]]*Tabuľka5[[#This Row],[cena MJ bez DPH]]</f>
        <v>0</v>
      </c>
      <c r="J951">
        <f>_xlfn.XLOOKUP(Tabuľka5[[#This Row],[Položka]],cennik[Položka],cennik[Cena mj s DPH])</f>
        <v>0</v>
      </c>
      <c r="K951">
        <f>Tabuľka5[[#This Row],[množstvo]]*Tabuľka5[[#This Row],[cena MJ s DPH]]</f>
        <v>0</v>
      </c>
      <c r="L951">
        <v>35653663</v>
      </c>
      <c r="M951" t="s">
        <v>295</v>
      </c>
      <c r="N951" t="s">
        <v>296</v>
      </c>
      <c r="O951" t="s">
        <v>308</v>
      </c>
    </row>
    <row r="952" spans="1:15" hidden="1" x14ac:dyDescent="0.25">
      <c r="A952" t="s">
        <v>175</v>
      </c>
      <c r="B952" t="s">
        <v>181</v>
      </c>
      <c r="C952" t="s">
        <v>9</v>
      </c>
      <c r="E952" t="s">
        <v>54</v>
      </c>
      <c r="F952">
        <v>50</v>
      </c>
      <c r="G952">
        <f>_xlfn.XLOOKUP(Tabuľka5[[#This Row],[Položka]],cennik[Položka],cennik[Cena mj bez DPH])</f>
        <v>0</v>
      </c>
      <c r="H952">
        <f>Tabuľka5[[#This Row],[množstvo]]*Tabuľka5[[#This Row],[cena MJ bez DPH]]</f>
        <v>0</v>
      </c>
      <c r="J952">
        <f>_xlfn.XLOOKUP(Tabuľka5[[#This Row],[Položka]],cennik[Položka],cennik[Cena mj s DPH])</f>
        <v>0</v>
      </c>
      <c r="K952">
        <f>Tabuľka5[[#This Row],[množstvo]]*Tabuľka5[[#This Row],[cena MJ s DPH]]</f>
        <v>0</v>
      </c>
      <c r="L952">
        <v>35653663</v>
      </c>
      <c r="M952" t="s">
        <v>295</v>
      </c>
      <c r="N952" t="s">
        <v>296</v>
      </c>
      <c r="O952" t="s">
        <v>308</v>
      </c>
    </row>
    <row r="953" spans="1:15" hidden="1" x14ac:dyDescent="0.25">
      <c r="A953" t="s">
        <v>175</v>
      </c>
      <c r="B953" t="s">
        <v>184</v>
      </c>
      <c r="C953" t="s">
        <v>9</v>
      </c>
      <c r="E953" t="s">
        <v>54</v>
      </c>
      <c r="F953">
        <v>50</v>
      </c>
      <c r="G953">
        <f>_xlfn.XLOOKUP(Tabuľka5[[#This Row],[Položka]],cennik[Položka],cennik[Cena mj bez DPH])</f>
        <v>0</v>
      </c>
      <c r="H953">
        <f>Tabuľka5[[#This Row],[množstvo]]*Tabuľka5[[#This Row],[cena MJ bez DPH]]</f>
        <v>0</v>
      </c>
      <c r="J953">
        <f>_xlfn.XLOOKUP(Tabuľka5[[#This Row],[Položka]],cennik[Položka],cennik[Cena mj s DPH])</f>
        <v>0</v>
      </c>
      <c r="K953">
        <f>Tabuľka5[[#This Row],[množstvo]]*Tabuľka5[[#This Row],[cena MJ s DPH]]</f>
        <v>0</v>
      </c>
      <c r="L953">
        <v>35653663</v>
      </c>
      <c r="M953" t="s">
        <v>295</v>
      </c>
      <c r="N953" t="s">
        <v>296</v>
      </c>
      <c r="O953" t="s">
        <v>308</v>
      </c>
    </row>
    <row r="954" spans="1:15" hidden="1" x14ac:dyDescent="0.25">
      <c r="A954" t="s">
        <v>175</v>
      </c>
      <c r="B954" t="s">
        <v>192</v>
      </c>
      <c r="C954" t="s">
        <v>9</v>
      </c>
      <c r="E954" t="s">
        <v>54</v>
      </c>
      <c r="F954">
        <v>10</v>
      </c>
      <c r="G954">
        <f>_xlfn.XLOOKUP(Tabuľka5[[#This Row],[Položka]],cennik[Položka],cennik[Cena mj bez DPH])</f>
        <v>0</v>
      </c>
      <c r="H954">
        <f>Tabuľka5[[#This Row],[množstvo]]*Tabuľka5[[#This Row],[cena MJ bez DPH]]</f>
        <v>0</v>
      </c>
      <c r="J954">
        <f>_xlfn.XLOOKUP(Tabuľka5[[#This Row],[Položka]],cennik[Položka],cennik[Cena mj s DPH])</f>
        <v>0</v>
      </c>
      <c r="K954">
        <f>Tabuľka5[[#This Row],[množstvo]]*Tabuľka5[[#This Row],[cena MJ s DPH]]</f>
        <v>0</v>
      </c>
      <c r="L954">
        <v>35653663</v>
      </c>
      <c r="M954" t="s">
        <v>295</v>
      </c>
      <c r="N954" t="s">
        <v>296</v>
      </c>
      <c r="O954" t="s">
        <v>308</v>
      </c>
    </row>
    <row r="955" spans="1:15" hidden="1" x14ac:dyDescent="0.25">
      <c r="A955" t="s">
        <v>175</v>
      </c>
      <c r="B955" t="s">
        <v>193</v>
      </c>
      <c r="C955" t="s">
        <v>9</v>
      </c>
      <c r="E955" t="s">
        <v>51</v>
      </c>
      <c r="F955">
        <v>20</v>
      </c>
      <c r="G955">
        <f>_xlfn.XLOOKUP(Tabuľka5[[#This Row],[Položka]],cennik[Položka],cennik[Cena mj bez DPH])</f>
        <v>0</v>
      </c>
      <c r="H955">
        <f>Tabuľka5[[#This Row],[množstvo]]*Tabuľka5[[#This Row],[cena MJ bez DPH]]</f>
        <v>0</v>
      </c>
      <c r="J955">
        <f>_xlfn.XLOOKUP(Tabuľka5[[#This Row],[Položka]],cennik[Položka],cennik[Cena mj s DPH])</f>
        <v>0</v>
      </c>
      <c r="K955">
        <f>Tabuľka5[[#This Row],[množstvo]]*Tabuľka5[[#This Row],[cena MJ s DPH]]</f>
        <v>0</v>
      </c>
      <c r="L955">
        <v>35653663</v>
      </c>
      <c r="M955" t="s">
        <v>295</v>
      </c>
      <c r="N955" t="s">
        <v>296</v>
      </c>
      <c r="O955" t="s">
        <v>308</v>
      </c>
    </row>
    <row r="956" spans="1:15" hidden="1" x14ac:dyDescent="0.25">
      <c r="A956" t="s">
        <v>175</v>
      </c>
      <c r="B956" t="s">
        <v>208</v>
      </c>
      <c r="C956" t="s">
        <v>9</v>
      </c>
      <c r="E956" t="s">
        <v>54</v>
      </c>
      <c r="F956">
        <v>10</v>
      </c>
      <c r="G956">
        <f>_xlfn.XLOOKUP(Tabuľka5[[#This Row],[Položka]],cennik[Položka],cennik[Cena mj bez DPH])</f>
        <v>0</v>
      </c>
      <c r="H956">
        <f>Tabuľka5[[#This Row],[množstvo]]*Tabuľka5[[#This Row],[cena MJ bez DPH]]</f>
        <v>0</v>
      </c>
      <c r="J956">
        <f>_xlfn.XLOOKUP(Tabuľka5[[#This Row],[Položka]],cennik[Položka],cennik[Cena mj s DPH])</f>
        <v>0</v>
      </c>
      <c r="K956">
        <f>Tabuľka5[[#This Row],[množstvo]]*Tabuľka5[[#This Row],[cena MJ s DPH]]</f>
        <v>0</v>
      </c>
      <c r="L956">
        <v>35653663</v>
      </c>
      <c r="M956" t="s">
        <v>295</v>
      </c>
      <c r="N956" t="s">
        <v>296</v>
      </c>
      <c r="O956" t="s">
        <v>308</v>
      </c>
    </row>
    <row r="957" spans="1:15" hidden="1" x14ac:dyDescent="0.25">
      <c r="A957" t="s">
        <v>175</v>
      </c>
      <c r="B957" t="s">
        <v>209</v>
      </c>
      <c r="C957" t="s">
        <v>9</v>
      </c>
      <c r="E957" t="s">
        <v>54</v>
      </c>
      <c r="F957">
        <v>50</v>
      </c>
      <c r="G957">
        <f>_xlfn.XLOOKUP(Tabuľka5[[#This Row],[Položka]],cennik[Položka],cennik[Cena mj bez DPH])</f>
        <v>0</v>
      </c>
      <c r="H957">
        <f>Tabuľka5[[#This Row],[množstvo]]*Tabuľka5[[#This Row],[cena MJ bez DPH]]</f>
        <v>0</v>
      </c>
      <c r="J957">
        <f>_xlfn.XLOOKUP(Tabuľka5[[#This Row],[Položka]],cennik[Položka],cennik[Cena mj s DPH])</f>
        <v>0</v>
      </c>
      <c r="K957">
        <f>Tabuľka5[[#This Row],[množstvo]]*Tabuľka5[[#This Row],[cena MJ s DPH]]</f>
        <v>0</v>
      </c>
      <c r="L957">
        <v>35653663</v>
      </c>
      <c r="M957" t="s">
        <v>295</v>
      </c>
      <c r="N957" t="s">
        <v>296</v>
      </c>
      <c r="O957" t="s">
        <v>308</v>
      </c>
    </row>
    <row r="958" spans="1:15" hidden="1" x14ac:dyDescent="0.25">
      <c r="A958" t="s">
        <v>175</v>
      </c>
      <c r="B958" t="s">
        <v>212</v>
      </c>
      <c r="C958" t="s">
        <v>9</v>
      </c>
      <c r="E958" t="s">
        <v>54</v>
      </c>
      <c r="F958">
        <v>10</v>
      </c>
      <c r="G958">
        <f>_xlfn.XLOOKUP(Tabuľka5[[#This Row],[Položka]],cennik[Položka],cennik[Cena mj bez DPH])</f>
        <v>0</v>
      </c>
      <c r="H958">
        <f>Tabuľka5[[#This Row],[množstvo]]*Tabuľka5[[#This Row],[cena MJ bez DPH]]</f>
        <v>0</v>
      </c>
      <c r="J958">
        <f>_xlfn.XLOOKUP(Tabuľka5[[#This Row],[Položka]],cennik[Položka],cennik[Cena mj s DPH])</f>
        <v>0</v>
      </c>
      <c r="K958">
        <f>Tabuľka5[[#This Row],[množstvo]]*Tabuľka5[[#This Row],[cena MJ s DPH]]</f>
        <v>0</v>
      </c>
      <c r="L958">
        <v>35653663</v>
      </c>
      <c r="M958" t="s">
        <v>295</v>
      </c>
      <c r="N958" t="s">
        <v>296</v>
      </c>
      <c r="O958" t="s">
        <v>308</v>
      </c>
    </row>
    <row r="959" spans="1:15" hidden="1" x14ac:dyDescent="0.25">
      <c r="A959" t="s">
        <v>175</v>
      </c>
      <c r="B959" t="s">
        <v>214</v>
      </c>
      <c r="C959" t="s">
        <v>9</v>
      </c>
      <c r="E959" t="s">
        <v>54</v>
      </c>
      <c r="F959">
        <v>10</v>
      </c>
      <c r="G959">
        <f>_xlfn.XLOOKUP(Tabuľka5[[#This Row],[Položka]],cennik[Položka],cennik[Cena mj bez DPH])</f>
        <v>0</v>
      </c>
      <c r="H959">
        <f>Tabuľka5[[#This Row],[množstvo]]*Tabuľka5[[#This Row],[cena MJ bez DPH]]</f>
        <v>0</v>
      </c>
      <c r="J959">
        <f>_xlfn.XLOOKUP(Tabuľka5[[#This Row],[Položka]],cennik[Položka],cennik[Cena mj s DPH])</f>
        <v>0</v>
      </c>
      <c r="K959">
        <f>Tabuľka5[[#This Row],[množstvo]]*Tabuľka5[[#This Row],[cena MJ s DPH]]</f>
        <v>0</v>
      </c>
      <c r="L959">
        <v>35653663</v>
      </c>
      <c r="M959" t="s">
        <v>295</v>
      </c>
      <c r="N959" t="s">
        <v>296</v>
      </c>
      <c r="O959" t="s">
        <v>308</v>
      </c>
    </row>
    <row r="960" spans="1:15" hidden="1" x14ac:dyDescent="0.25">
      <c r="A960" t="s">
        <v>175</v>
      </c>
      <c r="B960" t="s">
        <v>215</v>
      </c>
      <c r="C960" t="s">
        <v>9</v>
      </c>
      <c r="E960" t="s">
        <v>51</v>
      </c>
      <c r="F960">
        <v>30</v>
      </c>
      <c r="G960">
        <f>_xlfn.XLOOKUP(Tabuľka5[[#This Row],[Položka]],cennik[Položka],cennik[Cena mj bez DPH])</f>
        <v>0</v>
      </c>
      <c r="H960">
        <f>Tabuľka5[[#This Row],[množstvo]]*Tabuľka5[[#This Row],[cena MJ bez DPH]]</f>
        <v>0</v>
      </c>
      <c r="J960">
        <f>_xlfn.XLOOKUP(Tabuľka5[[#This Row],[Položka]],cennik[Položka],cennik[Cena mj s DPH])</f>
        <v>0</v>
      </c>
      <c r="K960">
        <f>Tabuľka5[[#This Row],[množstvo]]*Tabuľka5[[#This Row],[cena MJ s DPH]]</f>
        <v>0</v>
      </c>
      <c r="L960">
        <v>35653663</v>
      </c>
      <c r="M960" t="s">
        <v>295</v>
      </c>
      <c r="N960" t="s">
        <v>296</v>
      </c>
      <c r="O960" t="s">
        <v>308</v>
      </c>
    </row>
    <row r="961" spans="1:15" hidden="1" x14ac:dyDescent="0.25">
      <c r="A961" t="s">
        <v>175</v>
      </c>
      <c r="B961" t="s">
        <v>229</v>
      </c>
      <c r="C961" t="s">
        <v>9</v>
      </c>
      <c r="E961" t="s">
        <v>54</v>
      </c>
      <c r="F961">
        <v>25</v>
      </c>
      <c r="G961">
        <f>_xlfn.XLOOKUP(Tabuľka5[[#This Row],[Položka]],cennik[Položka],cennik[Cena mj bez DPH])</f>
        <v>0</v>
      </c>
      <c r="H961">
        <f>Tabuľka5[[#This Row],[množstvo]]*Tabuľka5[[#This Row],[cena MJ bez DPH]]</f>
        <v>0</v>
      </c>
      <c r="J961">
        <f>_xlfn.XLOOKUP(Tabuľka5[[#This Row],[Položka]],cennik[Položka],cennik[Cena mj s DPH])</f>
        <v>0</v>
      </c>
      <c r="K961">
        <f>Tabuľka5[[#This Row],[množstvo]]*Tabuľka5[[#This Row],[cena MJ s DPH]]</f>
        <v>0</v>
      </c>
      <c r="L961">
        <v>35653663</v>
      </c>
      <c r="M961" t="s">
        <v>295</v>
      </c>
      <c r="N961" t="s">
        <v>296</v>
      </c>
      <c r="O961" t="s">
        <v>308</v>
      </c>
    </row>
    <row r="962" spans="1:15" hidden="1" x14ac:dyDescent="0.25">
      <c r="A962" t="s">
        <v>175</v>
      </c>
      <c r="B962" t="s">
        <v>235</v>
      </c>
      <c r="C962" t="s">
        <v>9</v>
      </c>
      <c r="E962" t="s">
        <v>54</v>
      </c>
      <c r="F962">
        <v>20</v>
      </c>
      <c r="G962">
        <f>_xlfn.XLOOKUP(Tabuľka5[[#This Row],[Položka]],cennik[Položka],cennik[Cena mj bez DPH])</f>
        <v>0</v>
      </c>
      <c r="H962">
        <f>Tabuľka5[[#This Row],[množstvo]]*Tabuľka5[[#This Row],[cena MJ bez DPH]]</f>
        <v>0</v>
      </c>
      <c r="J962">
        <f>_xlfn.XLOOKUP(Tabuľka5[[#This Row],[Položka]],cennik[Položka],cennik[Cena mj s DPH])</f>
        <v>0</v>
      </c>
      <c r="K962">
        <f>Tabuľka5[[#This Row],[množstvo]]*Tabuľka5[[#This Row],[cena MJ s DPH]]</f>
        <v>0</v>
      </c>
      <c r="L962">
        <v>35653663</v>
      </c>
      <c r="M962" t="s">
        <v>295</v>
      </c>
      <c r="N962" t="s">
        <v>296</v>
      </c>
      <c r="O962" t="s">
        <v>308</v>
      </c>
    </row>
    <row r="963" spans="1:15" hidden="1" x14ac:dyDescent="0.25">
      <c r="A963" t="s">
        <v>7</v>
      </c>
      <c r="B963" t="s">
        <v>8</v>
      </c>
      <c r="C963" t="s">
        <v>9</v>
      </c>
      <c r="E963" t="s">
        <v>10</v>
      </c>
      <c r="F963">
        <v>120</v>
      </c>
      <c r="G963">
        <f>_xlfn.XLOOKUP(Tabuľka5[[#This Row],[Položka]],cennik[Položka],cennik[Cena mj bez DPH])</f>
        <v>0</v>
      </c>
      <c r="H963">
        <f>Tabuľka5[[#This Row],[množstvo]]*Tabuľka5[[#This Row],[cena MJ bez DPH]]</f>
        <v>0</v>
      </c>
      <c r="J963">
        <f>_xlfn.XLOOKUP(Tabuľka5[[#This Row],[Položka]],cennik[Položka],cennik[Cena mj s DPH])</f>
        <v>0</v>
      </c>
      <c r="K963">
        <f>Tabuľka5[[#This Row],[množstvo]]*Tabuľka5[[#This Row],[cena MJ s DPH]]</f>
        <v>0</v>
      </c>
      <c r="L963">
        <v>160644</v>
      </c>
      <c r="M963" t="s">
        <v>332</v>
      </c>
      <c r="N963" t="s">
        <v>297</v>
      </c>
      <c r="O963" t="s">
        <v>325</v>
      </c>
    </row>
    <row r="964" spans="1:15" hidden="1" x14ac:dyDescent="0.25">
      <c r="A964" t="s">
        <v>7</v>
      </c>
      <c r="B964" t="s">
        <v>17</v>
      </c>
      <c r="C964" t="s">
        <v>9</v>
      </c>
      <c r="E964" t="s">
        <v>12</v>
      </c>
      <c r="F964">
        <v>10</v>
      </c>
      <c r="G964">
        <f>_xlfn.XLOOKUP(Tabuľka5[[#This Row],[Položka]],cennik[Položka],cennik[Cena mj bez DPH])</f>
        <v>0</v>
      </c>
      <c r="H964">
        <f>Tabuľka5[[#This Row],[množstvo]]*Tabuľka5[[#This Row],[cena MJ bez DPH]]</f>
        <v>0</v>
      </c>
      <c r="J964">
        <f>_xlfn.XLOOKUP(Tabuľka5[[#This Row],[Položka]],cennik[Položka],cennik[Cena mj s DPH])</f>
        <v>0</v>
      </c>
      <c r="K964">
        <f>Tabuľka5[[#This Row],[množstvo]]*Tabuľka5[[#This Row],[cena MJ s DPH]]</f>
        <v>0</v>
      </c>
      <c r="L964">
        <v>160644</v>
      </c>
      <c r="M964" t="s">
        <v>332</v>
      </c>
      <c r="N964" t="s">
        <v>297</v>
      </c>
      <c r="O964" t="s">
        <v>325</v>
      </c>
    </row>
    <row r="965" spans="1:15" hidden="1" x14ac:dyDescent="0.25">
      <c r="A965" t="s">
        <v>7</v>
      </c>
      <c r="B965" t="s">
        <v>19</v>
      </c>
      <c r="C965" t="s">
        <v>9</v>
      </c>
      <c r="E965" t="s">
        <v>10</v>
      </c>
      <c r="F965">
        <v>30</v>
      </c>
      <c r="G965">
        <f>_xlfn.XLOOKUP(Tabuľka5[[#This Row],[Položka]],cennik[Položka],cennik[Cena mj bez DPH])</f>
        <v>0</v>
      </c>
      <c r="H965">
        <f>Tabuľka5[[#This Row],[množstvo]]*Tabuľka5[[#This Row],[cena MJ bez DPH]]</f>
        <v>0</v>
      </c>
      <c r="J965">
        <f>_xlfn.XLOOKUP(Tabuľka5[[#This Row],[Položka]],cennik[Položka],cennik[Cena mj s DPH])</f>
        <v>0</v>
      </c>
      <c r="K965">
        <f>Tabuľka5[[#This Row],[množstvo]]*Tabuľka5[[#This Row],[cena MJ s DPH]]</f>
        <v>0</v>
      </c>
      <c r="L965">
        <v>160644</v>
      </c>
      <c r="M965" t="s">
        <v>332</v>
      </c>
      <c r="N965" t="s">
        <v>297</v>
      </c>
      <c r="O965" t="s">
        <v>325</v>
      </c>
    </row>
    <row r="966" spans="1:15" hidden="1" x14ac:dyDescent="0.25">
      <c r="A966" t="s">
        <v>7</v>
      </c>
      <c r="B966" t="s">
        <v>20</v>
      </c>
      <c r="C966" t="s">
        <v>9</v>
      </c>
      <c r="E966" t="s">
        <v>12</v>
      </c>
      <c r="F966">
        <v>15</v>
      </c>
      <c r="G966">
        <f>_xlfn.XLOOKUP(Tabuľka5[[#This Row],[Položka]],cennik[Položka],cennik[Cena mj bez DPH])</f>
        <v>0</v>
      </c>
      <c r="H966">
        <f>Tabuľka5[[#This Row],[množstvo]]*Tabuľka5[[#This Row],[cena MJ bez DPH]]</f>
        <v>0</v>
      </c>
      <c r="J966">
        <f>_xlfn.XLOOKUP(Tabuľka5[[#This Row],[Položka]],cennik[Položka],cennik[Cena mj s DPH])</f>
        <v>0</v>
      </c>
      <c r="K966">
        <f>Tabuľka5[[#This Row],[množstvo]]*Tabuľka5[[#This Row],[cena MJ s DPH]]</f>
        <v>0</v>
      </c>
      <c r="L966">
        <v>160644</v>
      </c>
      <c r="M966" t="s">
        <v>332</v>
      </c>
      <c r="N966" t="s">
        <v>297</v>
      </c>
      <c r="O966" t="s">
        <v>325</v>
      </c>
    </row>
    <row r="967" spans="1:15" hidden="1" x14ac:dyDescent="0.25">
      <c r="A967" t="s">
        <v>7</v>
      </c>
      <c r="B967" t="s">
        <v>21</v>
      </c>
      <c r="C967" t="s">
        <v>9</v>
      </c>
      <c r="D967" t="s">
        <v>22</v>
      </c>
      <c r="E967" t="s">
        <v>12</v>
      </c>
      <c r="F967">
        <v>15</v>
      </c>
      <c r="G967">
        <f>_xlfn.XLOOKUP(Tabuľka5[[#This Row],[Položka]],cennik[Položka],cennik[Cena mj bez DPH])</f>
        <v>0</v>
      </c>
      <c r="H967">
        <f>Tabuľka5[[#This Row],[množstvo]]*Tabuľka5[[#This Row],[cena MJ bez DPH]]</f>
        <v>0</v>
      </c>
      <c r="J967">
        <f>_xlfn.XLOOKUP(Tabuľka5[[#This Row],[Položka]],cennik[Položka],cennik[Cena mj s DPH])</f>
        <v>0</v>
      </c>
      <c r="K967">
        <f>Tabuľka5[[#This Row],[množstvo]]*Tabuľka5[[#This Row],[cena MJ s DPH]]</f>
        <v>0</v>
      </c>
      <c r="L967">
        <v>160644</v>
      </c>
      <c r="M967" t="s">
        <v>332</v>
      </c>
      <c r="N967" t="s">
        <v>297</v>
      </c>
      <c r="O967" t="s">
        <v>325</v>
      </c>
    </row>
    <row r="968" spans="1:15" hidden="1" x14ac:dyDescent="0.25">
      <c r="A968" t="s">
        <v>7</v>
      </c>
      <c r="B968" t="s">
        <v>24</v>
      </c>
      <c r="C968" t="s">
        <v>15</v>
      </c>
      <c r="E968" t="s">
        <v>12</v>
      </c>
      <c r="F968">
        <v>150</v>
      </c>
      <c r="G968">
        <f>_xlfn.XLOOKUP(Tabuľka5[[#This Row],[Položka]],cennik[Položka],cennik[Cena mj bez DPH])</f>
        <v>0</v>
      </c>
      <c r="H968">
        <f>Tabuľka5[[#This Row],[množstvo]]*Tabuľka5[[#This Row],[cena MJ bez DPH]]</f>
        <v>0</v>
      </c>
      <c r="J968">
        <f>_xlfn.XLOOKUP(Tabuľka5[[#This Row],[Položka]],cennik[Položka],cennik[Cena mj s DPH])</f>
        <v>0</v>
      </c>
      <c r="K968">
        <f>Tabuľka5[[#This Row],[množstvo]]*Tabuľka5[[#This Row],[cena MJ s DPH]]</f>
        <v>0</v>
      </c>
      <c r="L968">
        <v>160644</v>
      </c>
      <c r="M968" t="s">
        <v>332</v>
      </c>
      <c r="N968" t="s">
        <v>297</v>
      </c>
      <c r="O968" t="s">
        <v>325</v>
      </c>
    </row>
    <row r="969" spans="1:15" hidden="1" x14ac:dyDescent="0.25">
      <c r="A969" t="s">
        <v>7</v>
      </c>
      <c r="B969" t="s">
        <v>26</v>
      </c>
      <c r="C969" t="s">
        <v>9</v>
      </c>
      <c r="D969" t="s">
        <v>27</v>
      </c>
      <c r="E969" t="s">
        <v>12</v>
      </c>
      <c r="F969">
        <v>30</v>
      </c>
      <c r="G969">
        <f>_xlfn.XLOOKUP(Tabuľka5[[#This Row],[Položka]],cennik[Položka],cennik[Cena mj bez DPH])</f>
        <v>0</v>
      </c>
      <c r="H969">
        <f>Tabuľka5[[#This Row],[množstvo]]*Tabuľka5[[#This Row],[cena MJ bez DPH]]</f>
        <v>0</v>
      </c>
      <c r="J969">
        <f>_xlfn.XLOOKUP(Tabuľka5[[#This Row],[Položka]],cennik[Položka],cennik[Cena mj s DPH])</f>
        <v>0</v>
      </c>
      <c r="K969">
        <f>Tabuľka5[[#This Row],[množstvo]]*Tabuľka5[[#This Row],[cena MJ s DPH]]</f>
        <v>0</v>
      </c>
      <c r="L969">
        <v>160644</v>
      </c>
      <c r="M969" t="s">
        <v>332</v>
      </c>
      <c r="N969" t="s">
        <v>297</v>
      </c>
      <c r="O969" t="s">
        <v>325</v>
      </c>
    </row>
    <row r="970" spans="1:15" hidden="1" x14ac:dyDescent="0.25">
      <c r="A970" t="s">
        <v>7</v>
      </c>
      <c r="B970" t="s">
        <v>28</v>
      </c>
      <c r="C970" t="s">
        <v>9</v>
      </c>
      <c r="E970" t="s">
        <v>12</v>
      </c>
      <c r="F970">
        <v>30</v>
      </c>
      <c r="G970">
        <f>_xlfn.XLOOKUP(Tabuľka5[[#This Row],[Položka]],cennik[Položka],cennik[Cena mj bez DPH])</f>
        <v>0</v>
      </c>
      <c r="H970">
        <f>Tabuľka5[[#This Row],[množstvo]]*Tabuľka5[[#This Row],[cena MJ bez DPH]]</f>
        <v>0</v>
      </c>
      <c r="J970">
        <f>_xlfn.XLOOKUP(Tabuľka5[[#This Row],[Položka]],cennik[Položka],cennik[Cena mj s DPH])</f>
        <v>0</v>
      </c>
      <c r="K970">
        <f>Tabuľka5[[#This Row],[množstvo]]*Tabuľka5[[#This Row],[cena MJ s DPH]]</f>
        <v>0</v>
      </c>
      <c r="L970">
        <v>160644</v>
      </c>
      <c r="M970" t="s">
        <v>332</v>
      </c>
      <c r="N970" t="s">
        <v>297</v>
      </c>
      <c r="O970" t="s">
        <v>325</v>
      </c>
    </row>
    <row r="971" spans="1:15" hidden="1" x14ac:dyDescent="0.25">
      <c r="A971" t="s">
        <v>7</v>
      </c>
      <c r="B971" t="s">
        <v>29</v>
      </c>
      <c r="C971" t="s">
        <v>9</v>
      </c>
      <c r="E971" t="s">
        <v>12</v>
      </c>
      <c r="F971">
        <v>30</v>
      </c>
      <c r="G971">
        <f>_xlfn.XLOOKUP(Tabuľka5[[#This Row],[Položka]],cennik[Položka],cennik[Cena mj bez DPH])</f>
        <v>0</v>
      </c>
      <c r="H971">
        <f>Tabuľka5[[#This Row],[množstvo]]*Tabuľka5[[#This Row],[cena MJ bez DPH]]</f>
        <v>0</v>
      </c>
      <c r="J971">
        <f>_xlfn.XLOOKUP(Tabuľka5[[#This Row],[Položka]],cennik[Položka],cennik[Cena mj s DPH])</f>
        <v>0</v>
      </c>
      <c r="K971">
        <f>Tabuľka5[[#This Row],[množstvo]]*Tabuľka5[[#This Row],[cena MJ s DPH]]</f>
        <v>0</v>
      </c>
      <c r="L971">
        <v>160644</v>
      </c>
      <c r="M971" t="s">
        <v>332</v>
      </c>
      <c r="N971" t="s">
        <v>297</v>
      </c>
      <c r="O971" t="s">
        <v>325</v>
      </c>
    </row>
    <row r="972" spans="1:15" hidden="1" x14ac:dyDescent="0.25">
      <c r="A972" t="s">
        <v>7</v>
      </c>
      <c r="B972" t="s">
        <v>30</v>
      </c>
      <c r="C972" t="s">
        <v>9</v>
      </c>
      <c r="E972" t="s">
        <v>12</v>
      </c>
      <c r="F972">
        <v>120</v>
      </c>
      <c r="G972">
        <f>_xlfn.XLOOKUP(Tabuľka5[[#This Row],[Položka]],cennik[Položka],cennik[Cena mj bez DPH])</f>
        <v>0</v>
      </c>
      <c r="H972">
        <f>Tabuľka5[[#This Row],[množstvo]]*Tabuľka5[[#This Row],[cena MJ bez DPH]]</f>
        <v>0</v>
      </c>
      <c r="J972">
        <f>_xlfn.XLOOKUP(Tabuľka5[[#This Row],[Položka]],cennik[Položka],cennik[Cena mj s DPH])</f>
        <v>0</v>
      </c>
      <c r="K972">
        <f>Tabuľka5[[#This Row],[množstvo]]*Tabuľka5[[#This Row],[cena MJ s DPH]]</f>
        <v>0</v>
      </c>
      <c r="L972">
        <v>160644</v>
      </c>
      <c r="M972" t="s">
        <v>332</v>
      </c>
      <c r="N972" t="s">
        <v>297</v>
      </c>
      <c r="O972" t="s">
        <v>325</v>
      </c>
    </row>
    <row r="973" spans="1:15" hidden="1" x14ac:dyDescent="0.25">
      <c r="A973" t="s">
        <v>7</v>
      </c>
      <c r="B973" t="s">
        <v>31</v>
      </c>
      <c r="C973" t="s">
        <v>9</v>
      </c>
      <c r="D973" t="s">
        <v>32</v>
      </c>
      <c r="E973" t="s">
        <v>12</v>
      </c>
      <c r="F973">
        <v>10</v>
      </c>
      <c r="G973">
        <f>_xlfn.XLOOKUP(Tabuľka5[[#This Row],[Položka]],cennik[Položka],cennik[Cena mj bez DPH])</f>
        <v>0</v>
      </c>
      <c r="H973">
        <f>Tabuľka5[[#This Row],[množstvo]]*Tabuľka5[[#This Row],[cena MJ bez DPH]]</f>
        <v>0</v>
      </c>
      <c r="J973">
        <f>_xlfn.XLOOKUP(Tabuľka5[[#This Row],[Položka]],cennik[Položka],cennik[Cena mj s DPH])</f>
        <v>0</v>
      </c>
      <c r="K973">
        <f>Tabuľka5[[#This Row],[množstvo]]*Tabuľka5[[#This Row],[cena MJ s DPH]]</f>
        <v>0</v>
      </c>
      <c r="L973">
        <v>160644</v>
      </c>
      <c r="M973" t="s">
        <v>332</v>
      </c>
      <c r="N973" t="s">
        <v>297</v>
      </c>
      <c r="O973" t="s">
        <v>325</v>
      </c>
    </row>
    <row r="974" spans="1:15" hidden="1" x14ac:dyDescent="0.25">
      <c r="A974" t="s">
        <v>7</v>
      </c>
      <c r="B974" t="s">
        <v>33</v>
      </c>
      <c r="C974" t="s">
        <v>9</v>
      </c>
      <c r="D974" t="s">
        <v>34</v>
      </c>
      <c r="E974" t="s">
        <v>12</v>
      </c>
      <c r="F974">
        <v>20</v>
      </c>
      <c r="G974">
        <f>_xlfn.XLOOKUP(Tabuľka5[[#This Row],[Položka]],cennik[Položka],cennik[Cena mj bez DPH])</f>
        <v>0</v>
      </c>
      <c r="H974">
        <f>Tabuľka5[[#This Row],[množstvo]]*Tabuľka5[[#This Row],[cena MJ bez DPH]]</f>
        <v>0</v>
      </c>
      <c r="J974">
        <f>_xlfn.XLOOKUP(Tabuľka5[[#This Row],[Položka]],cennik[Položka],cennik[Cena mj s DPH])</f>
        <v>0</v>
      </c>
      <c r="K974">
        <f>Tabuľka5[[#This Row],[množstvo]]*Tabuľka5[[#This Row],[cena MJ s DPH]]</f>
        <v>0</v>
      </c>
      <c r="L974">
        <v>160644</v>
      </c>
      <c r="M974" t="s">
        <v>332</v>
      </c>
      <c r="N974" t="s">
        <v>297</v>
      </c>
      <c r="O974" t="s">
        <v>325</v>
      </c>
    </row>
    <row r="975" spans="1:15" hidden="1" x14ac:dyDescent="0.25">
      <c r="A975" t="s">
        <v>7</v>
      </c>
      <c r="B975" t="s">
        <v>37</v>
      </c>
      <c r="C975" t="s">
        <v>9</v>
      </c>
      <c r="E975" t="s">
        <v>12</v>
      </c>
      <c r="F975">
        <v>120</v>
      </c>
      <c r="G975">
        <f>_xlfn.XLOOKUP(Tabuľka5[[#This Row],[Položka]],cennik[Položka],cennik[Cena mj bez DPH])</f>
        <v>0</v>
      </c>
      <c r="H975">
        <f>Tabuľka5[[#This Row],[množstvo]]*Tabuľka5[[#This Row],[cena MJ bez DPH]]</f>
        <v>0</v>
      </c>
      <c r="J975">
        <f>_xlfn.XLOOKUP(Tabuľka5[[#This Row],[Položka]],cennik[Položka],cennik[Cena mj s DPH])</f>
        <v>0</v>
      </c>
      <c r="K975">
        <f>Tabuľka5[[#This Row],[množstvo]]*Tabuľka5[[#This Row],[cena MJ s DPH]]</f>
        <v>0</v>
      </c>
      <c r="L975">
        <v>160644</v>
      </c>
      <c r="M975" t="s">
        <v>332</v>
      </c>
      <c r="N975" t="s">
        <v>297</v>
      </c>
      <c r="O975" t="s">
        <v>325</v>
      </c>
    </row>
    <row r="976" spans="1:15" hidden="1" x14ac:dyDescent="0.25">
      <c r="A976" t="s">
        <v>7</v>
      </c>
      <c r="B976" t="s">
        <v>40</v>
      </c>
      <c r="C976" t="s">
        <v>9</v>
      </c>
      <c r="D976" t="s">
        <v>41</v>
      </c>
      <c r="E976" t="s">
        <v>12</v>
      </c>
      <c r="F976">
        <v>35</v>
      </c>
      <c r="G976">
        <f>_xlfn.XLOOKUP(Tabuľka5[[#This Row],[Položka]],cennik[Položka],cennik[Cena mj bez DPH])</f>
        <v>0</v>
      </c>
      <c r="H976">
        <f>Tabuľka5[[#This Row],[množstvo]]*Tabuľka5[[#This Row],[cena MJ bez DPH]]</f>
        <v>0</v>
      </c>
      <c r="J976">
        <f>_xlfn.XLOOKUP(Tabuľka5[[#This Row],[Položka]],cennik[Položka],cennik[Cena mj s DPH])</f>
        <v>0</v>
      </c>
      <c r="K976">
        <f>Tabuľka5[[#This Row],[množstvo]]*Tabuľka5[[#This Row],[cena MJ s DPH]]</f>
        <v>0</v>
      </c>
      <c r="L976">
        <v>160644</v>
      </c>
      <c r="M976" t="s">
        <v>332</v>
      </c>
      <c r="N976" t="s">
        <v>297</v>
      </c>
      <c r="O976" t="s">
        <v>325</v>
      </c>
    </row>
    <row r="977" spans="1:15" hidden="1" x14ac:dyDescent="0.25">
      <c r="A977" t="s">
        <v>7</v>
      </c>
      <c r="B977" t="s">
        <v>42</v>
      </c>
      <c r="C977" t="s">
        <v>9</v>
      </c>
      <c r="E977" t="s">
        <v>12</v>
      </c>
      <c r="F977">
        <v>50</v>
      </c>
      <c r="G977">
        <f>_xlfn.XLOOKUP(Tabuľka5[[#This Row],[Položka]],cennik[Položka],cennik[Cena mj bez DPH])</f>
        <v>0</v>
      </c>
      <c r="H977">
        <f>Tabuľka5[[#This Row],[množstvo]]*Tabuľka5[[#This Row],[cena MJ bez DPH]]</f>
        <v>0</v>
      </c>
      <c r="J977">
        <f>_xlfn.XLOOKUP(Tabuľka5[[#This Row],[Položka]],cennik[Položka],cennik[Cena mj s DPH])</f>
        <v>0</v>
      </c>
      <c r="K977">
        <f>Tabuľka5[[#This Row],[množstvo]]*Tabuľka5[[#This Row],[cena MJ s DPH]]</f>
        <v>0</v>
      </c>
      <c r="L977">
        <v>160644</v>
      </c>
      <c r="M977" t="s">
        <v>332</v>
      </c>
      <c r="N977" t="s">
        <v>297</v>
      </c>
      <c r="O977" t="s">
        <v>325</v>
      </c>
    </row>
    <row r="978" spans="1:15" hidden="1" x14ac:dyDescent="0.25">
      <c r="A978" t="s">
        <v>7</v>
      </c>
      <c r="B978" t="s">
        <v>43</v>
      </c>
      <c r="C978" t="s">
        <v>9</v>
      </c>
      <c r="E978" t="s">
        <v>44</v>
      </c>
      <c r="F978">
        <v>1000</v>
      </c>
      <c r="G978">
        <f>_xlfn.XLOOKUP(Tabuľka5[[#This Row],[Položka]],cennik[Položka],cennik[Cena mj bez DPH])</f>
        <v>0</v>
      </c>
      <c r="H978">
        <f>Tabuľka5[[#This Row],[množstvo]]*Tabuľka5[[#This Row],[cena MJ bez DPH]]</f>
        <v>0</v>
      </c>
      <c r="J978">
        <f>_xlfn.XLOOKUP(Tabuľka5[[#This Row],[Položka]],cennik[Položka],cennik[Cena mj s DPH])</f>
        <v>0</v>
      </c>
      <c r="K978">
        <f>Tabuľka5[[#This Row],[množstvo]]*Tabuľka5[[#This Row],[cena MJ s DPH]]</f>
        <v>0</v>
      </c>
      <c r="L978">
        <v>160644</v>
      </c>
      <c r="M978" t="s">
        <v>332</v>
      </c>
      <c r="N978" t="s">
        <v>297</v>
      </c>
      <c r="O978" t="s">
        <v>325</v>
      </c>
    </row>
    <row r="979" spans="1:15" hidden="1" x14ac:dyDescent="0.25">
      <c r="A979" t="s">
        <v>49</v>
      </c>
      <c r="B979" t="s">
        <v>50</v>
      </c>
      <c r="C979" t="s">
        <v>9</v>
      </c>
      <c r="E979" t="s">
        <v>51</v>
      </c>
      <c r="F979">
        <v>150</v>
      </c>
      <c r="G979">
        <f>_xlfn.XLOOKUP(Tabuľka5[[#This Row],[Položka]],cennik[Položka],cennik[Cena mj bez DPH])</f>
        <v>0</v>
      </c>
      <c r="H979">
        <f>Tabuľka5[[#This Row],[množstvo]]*Tabuľka5[[#This Row],[cena MJ bez DPH]]</f>
        <v>0</v>
      </c>
      <c r="J979">
        <f>_xlfn.XLOOKUP(Tabuľka5[[#This Row],[Položka]],cennik[Položka],cennik[Cena mj s DPH])</f>
        <v>0</v>
      </c>
      <c r="K979">
        <f>Tabuľka5[[#This Row],[množstvo]]*Tabuľka5[[#This Row],[cena MJ s DPH]]</f>
        <v>0</v>
      </c>
      <c r="L979">
        <v>160644</v>
      </c>
      <c r="M979" t="s">
        <v>332</v>
      </c>
      <c r="N979" t="s">
        <v>297</v>
      </c>
      <c r="O979" t="s">
        <v>325</v>
      </c>
    </row>
    <row r="980" spans="1:15" hidden="1" x14ac:dyDescent="0.25">
      <c r="A980" t="s">
        <v>49</v>
      </c>
      <c r="B980" t="s">
        <v>52</v>
      </c>
      <c r="C980" t="s">
        <v>9</v>
      </c>
      <c r="E980" t="s">
        <v>51</v>
      </c>
      <c r="F980">
        <v>50</v>
      </c>
      <c r="G980">
        <f>_xlfn.XLOOKUP(Tabuľka5[[#This Row],[Položka]],cennik[Položka],cennik[Cena mj bez DPH])</f>
        <v>0</v>
      </c>
      <c r="H980">
        <f>Tabuľka5[[#This Row],[množstvo]]*Tabuľka5[[#This Row],[cena MJ bez DPH]]</f>
        <v>0</v>
      </c>
      <c r="J980">
        <f>_xlfn.XLOOKUP(Tabuľka5[[#This Row],[Položka]],cennik[Položka],cennik[Cena mj s DPH])</f>
        <v>0</v>
      </c>
      <c r="K980">
        <f>Tabuľka5[[#This Row],[množstvo]]*Tabuľka5[[#This Row],[cena MJ s DPH]]</f>
        <v>0</v>
      </c>
      <c r="L980">
        <v>160644</v>
      </c>
      <c r="M980" t="s">
        <v>332</v>
      </c>
      <c r="N980" t="s">
        <v>297</v>
      </c>
      <c r="O980" t="s">
        <v>325</v>
      </c>
    </row>
    <row r="981" spans="1:15" hidden="1" x14ac:dyDescent="0.25">
      <c r="A981" t="s">
        <v>49</v>
      </c>
      <c r="B981" t="s">
        <v>55</v>
      </c>
      <c r="C981" t="s">
        <v>9</v>
      </c>
      <c r="E981" t="s">
        <v>51</v>
      </c>
      <c r="F981">
        <v>50</v>
      </c>
      <c r="G981">
        <f>_xlfn.XLOOKUP(Tabuľka5[[#This Row],[Položka]],cennik[Položka],cennik[Cena mj bez DPH])</f>
        <v>0</v>
      </c>
      <c r="H981">
        <f>Tabuľka5[[#This Row],[množstvo]]*Tabuľka5[[#This Row],[cena MJ bez DPH]]</f>
        <v>0</v>
      </c>
      <c r="J981">
        <f>_xlfn.XLOOKUP(Tabuľka5[[#This Row],[Položka]],cennik[Položka],cennik[Cena mj s DPH])</f>
        <v>0</v>
      </c>
      <c r="K981">
        <f>Tabuľka5[[#This Row],[množstvo]]*Tabuľka5[[#This Row],[cena MJ s DPH]]</f>
        <v>0</v>
      </c>
      <c r="L981">
        <v>160644</v>
      </c>
      <c r="M981" t="s">
        <v>332</v>
      </c>
      <c r="N981" t="s">
        <v>297</v>
      </c>
      <c r="O981" t="s">
        <v>325</v>
      </c>
    </row>
    <row r="982" spans="1:15" hidden="1" x14ac:dyDescent="0.25">
      <c r="A982" t="s">
        <v>49</v>
      </c>
      <c r="B982" t="s">
        <v>60</v>
      </c>
      <c r="C982" t="s">
        <v>9</v>
      </c>
      <c r="E982" t="s">
        <v>51</v>
      </c>
      <c r="F982">
        <v>150</v>
      </c>
      <c r="G982">
        <f>_xlfn.XLOOKUP(Tabuľka5[[#This Row],[Položka]],cennik[Položka],cennik[Cena mj bez DPH])</f>
        <v>0</v>
      </c>
      <c r="H982">
        <f>Tabuľka5[[#This Row],[množstvo]]*Tabuľka5[[#This Row],[cena MJ bez DPH]]</f>
        <v>0</v>
      </c>
      <c r="J982">
        <f>_xlfn.XLOOKUP(Tabuľka5[[#This Row],[Položka]],cennik[Položka],cennik[Cena mj s DPH])</f>
        <v>0</v>
      </c>
      <c r="K982">
        <f>Tabuľka5[[#This Row],[množstvo]]*Tabuľka5[[#This Row],[cena MJ s DPH]]</f>
        <v>0</v>
      </c>
      <c r="L982">
        <v>160644</v>
      </c>
      <c r="M982" t="s">
        <v>332</v>
      </c>
      <c r="N982" t="s">
        <v>297</v>
      </c>
      <c r="O982" t="s">
        <v>325</v>
      </c>
    </row>
    <row r="983" spans="1:15" hidden="1" x14ac:dyDescent="0.25">
      <c r="A983" t="s">
        <v>102</v>
      </c>
      <c r="B983" t="s">
        <v>103</v>
      </c>
      <c r="C983" t="s">
        <v>9</v>
      </c>
      <c r="D983" t="s">
        <v>104</v>
      </c>
      <c r="E983" t="s">
        <v>44</v>
      </c>
      <c r="F983">
        <v>200</v>
      </c>
      <c r="G983">
        <f>_xlfn.XLOOKUP(Tabuľka5[[#This Row],[Položka]],cennik[Položka],cennik[Cena mj bez DPH])</f>
        <v>0</v>
      </c>
      <c r="H983">
        <f>Tabuľka5[[#This Row],[množstvo]]*Tabuľka5[[#This Row],[cena MJ bez DPH]]</f>
        <v>0</v>
      </c>
      <c r="I983" t="s">
        <v>15</v>
      </c>
      <c r="J983">
        <f>_xlfn.XLOOKUP(Tabuľka5[[#This Row],[Položka]],cennik[Položka],cennik[Cena mj s DPH])</f>
        <v>0</v>
      </c>
      <c r="K983">
        <f>Tabuľka5[[#This Row],[množstvo]]*Tabuľka5[[#This Row],[cena MJ s DPH]]</f>
        <v>0</v>
      </c>
      <c r="L983">
        <v>160644</v>
      </c>
      <c r="M983" t="s">
        <v>332</v>
      </c>
      <c r="N983" t="s">
        <v>297</v>
      </c>
      <c r="O983" t="s">
        <v>325</v>
      </c>
    </row>
    <row r="984" spans="1:15" hidden="1" x14ac:dyDescent="0.25">
      <c r="A984" t="s">
        <v>102</v>
      </c>
      <c r="B984" t="s">
        <v>110</v>
      </c>
      <c r="C984" t="s">
        <v>9</v>
      </c>
      <c r="D984" t="s">
        <v>111</v>
      </c>
      <c r="E984" t="s">
        <v>44</v>
      </c>
      <c r="F984">
        <v>10</v>
      </c>
      <c r="G984">
        <f>_xlfn.XLOOKUP(Tabuľka5[[#This Row],[Položka]],cennik[Položka],cennik[Cena mj bez DPH])</f>
        <v>0</v>
      </c>
      <c r="H984">
        <f>Tabuľka5[[#This Row],[množstvo]]*Tabuľka5[[#This Row],[cena MJ bez DPH]]</f>
        <v>0</v>
      </c>
      <c r="J984">
        <f>_xlfn.XLOOKUP(Tabuľka5[[#This Row],[Položka]],cennik[Položka],cennik[Cena mj s DPH])</f>
        <v>0</v>
      </c>
      <c r="K984">
        <f>Tabuľka5[[#This Row],[množstvo]]*Tabuľka5[[#This Row],[cena MJ s DPH]]</f>
        <v>0</v>
      </c>
      <c r="L984">
        <v>160644</v>
      </c>
      <c r="M984" t="s">
        <v>332</v>
      </c>
      <c r="N984" t="s">
        <v>297</v>
      </c>
      <c r="O984" t="s">
        <v>325</v>
      </c>
    </row>
    <row r="985" spans="1:15" hidden="1" x14ac:dyDescent="0.25">
      <c r="A985" t="s">
        <v>102</v>
      </c>
      <c r="B985" t="s">
        <v>124</v>
      </c>
      <c r="C985" t="s">
        <v>9</v>
      </c>
      <c r="D985" t="s">
        <v>125</v>
      </c>
      <c r="E985" t="s">
        <v>44</v>
      </c>
      <c r="F985">
        <v>20</v>
      </c>
      <c r="G985">
        <f>_xlfn.XLOOKUP(Tabuľka5[[#This Row],[Položka]],cennik[Položka],cennik[Cena mj bez DPH])</f>
        <v>0</v>
      </c>
      <c r="H985">
        <f>Tabuľka5[[#This Row],[množstvo]]*Tabuľka5[[#This Row],[cena MJ bez DPH]]</f>
        <v>0</v>
      </c>
      <c r="J985">
        <f>_xlfn.XLOOKUP(Tabuľka5[[#This Row],[Položka]],cennik[Položka],cennik[Cena mj s DPH])</f>
        <v>0</v>
      </c>
      <c r="K985">
        <f>Tabuľka5[[#This Row],[množstvo]]*Tabuľka5[[#This Row],[cena MJ s DPH]]</f>
        <v>0</v>
      </c>
      <c r="L985">
        <v>160644</v>
      </c>
      <c r="M985" t="s">
        <v>332</v>
      </c>
      <c r="N985" t="s">
        <v>297</v>
      </c>
      <c r="O985" t="s">
        <v>325</v>
      </c>
    </row>
    <row r="986" spans="1:15" hidden="1" x14ac:dyDescent="0.25">
      <c r="A986" t="s">
        <v>102</v>
      </c>
      <c r="B986" t="s">
        <v>130</v>
      </c>
      <c r="C986" t="s">
        <v>9</v>
      </c>
      <c r="D986" t="s">
        <v>109</v>
      </c>
      <c r="E986" t="s">
        <v>44</v>
      </c>
      <c r="F986">
        <v>10</v>
      </c>
      <c r="G986">
        <f>_xlfn.XLOOKUP(Tabuľka5[[#This Row],[Položka]],cennik[Položka],cennik[Cena mj bez DPH])</f>
        <v>0</v>
      </c>
      <c r="H986">
        <f>Tabuľka5[[#This Row],[množstvo]]*Tabuľka5[[#This Row],[cena MJ bez DPH]]</f>
        <v>0</v>
      </c>
      <c r="J986">
        <f>_xlfn.XLOOKUP(Tabuľka5[[#This Row],[Položka]],cennik[Položka],cennik[Cena mj s DPH])</f>
        <v>0</v>
      </c>
      <c r="K986">
        <f>Tabuľka5[[#This Row],[množstvo]]*Tabuľka5[[#This Row],[cena MJ s DPH]]</f>
        <v>0</v>
      </c>
      <c r="L986">
        <v>160644</v>
      </c>
      <c r="M986" t="s">
        <v>332</v>
      </c>
      <c r="N986" t="s">
        <v>297</v>
      </c>
      <c r="O986" t="s">
        <v>325</v>
      </c>
    </row>
    <row r="987" spans="1:15" hidden="1" x14ac:dyDescent="0.25">
      <c r="A987" t="s">
        <v>102</v>
      </c>
      <c r="B987" t="s">
        <v>139</v>
      </c>
      <c r="C987" t="s">
        <v>9</v>
      </c>
      <c r="D987" t="s">
        <v>140</v>
      </c>
      <c r="E987" t="s">
        <v>44</v>
      </c>
      <c r="F987">
        <v>20</v>
      </c>
      <c r="G987">
        <f>_xlfn.XLOOKUP(Tabuľka5[[#This Row],[Položka]],cennik[Položka],cennik[Cena mj bez DPH])</f>
        <v>0</v>
      </c>
      <c r="H987">
        <f>Tabuľka5[[#This Row],[množstvo]]*Tabuľka5[[#This Row],[cena MJ bez DPH]]</f>
        <v>0</v>
      </c>
      <c r="J987">
        <f>_xlfn.XLOOKUP(Tabuľka5[[#This Row],[Položka]],cennik[Položka],cennik[Cena mj s DPH])</f>
        <v>0</v>
      </c>
      <c r="K987">
        <f>Tabuľka5[[#This Row],[množstvo]]*Tabuľka5[[#This Row],[cena MJ s DPH]]</f>
        <v>0</v>
      </c>
      <c r="L987">
        <v>160644</v>
      </c>
      <c r="M987" t="s">
        <v>332</v>
      </c>
      <c r="N987" t="s">
        <v>297</v>
      </c>
      <c r="O987" t="s">
        <v>325</v>
      </c>
    </row>
    <row r="988" spans="1:15" hidden="1" x14ac:dyDescent="0.25">
      <c r="A988" t="s">
        <v>175</v>
      </c>
      <c r="B988" t="s">
        <v>178</v>
      </c>
      <c r="C988" t="s">
        <v>9</v>
      </c>
      <c r="E988" t="s">
        <v>177</v>
      </c>
      <c r="F988">
        <v>10</v>
      </c>
      <c r="G988">
        <f>_xlfn.XLOOKUP(Tabuľka5[[#This Row],[Položka]],cennik[Položka],cennik[Cena mj bez DPH])</f>
        <v>0</v>
      </c>
      <c r="H988">
        <f>Tabuľka5[[#This Row],[množstvo]]*Tabuľka5[[#This Row],[cena MJ bez DPH]]</f>
        <v>0</v>
      </c>
      <c r="J988">
        <f>_xlfn.XLOOKUP(Tabuľka5[[#This Row],[Položka]],cennik[Položka],cennik[Cena mj s DPH])</f>
        <v>0</v>
      </c>
      <c r="K988">
        <f>Tabuľka5[[#This Row],[množstvo]]*Tabuľka5[[#This Row],[cena MJ s DPH]]</f>
        <v>0</v>
      </c>
      <c r="L988">
        <v>160644</v>
      </c>
      <c r="M988" t="s">
        <v>332</v>
      </c>
      <c r="N988" t="s">
        <v>297</v>
      </c>
      <c r="O988" t="s">
        <v>325</v>
      </c>
    </row>
    <row r="989" spans="1:15" hidden="1" x14ac:dyDescent="0.25">
      <c r="A989" t="s">
        <v>175</v>
      </c>
      <c r="B989" t="s">
        <v>194</v>
      </c>
      <c r="C989" t="s">
        <v>9</v>
      </c>
      <c r="E989" t="s">
        <v>177</v>
      </c>
      <c r="F989">
        <v>5</v>
      </c>
      <c r="G989">
        <f>_xlfn.XLOOKUP(Tabuľka5[[#This Row],[Položka]],cennik[Položka],cennik[Cena mj bez DPH])</f>
        <v>0</v>
      </c>
      <c r="H989">
        <f>Tabuľka5[[#This Row],[množstvo]]*Tabuľka5[[#This Row],[cena MJ bez DPH]]</f>
        <v>0</v>
      </c>
      <c r="J989">
        <f>_xlfn.XLOOKUP(Tabuľka5[[#This Row],[Položka]],cennik[Položka],cennik[Cena mj s DPH])</f>
        <v>0</v>
      </c>
      <c r="K989">
        <f>Tabuľka5[[#This Row],[množstvo]]*Tabuľka5[[#This Row],[cena MJ s DPH]]</f>
        <v>0</v>
      </c>
      <c r="L989">
        <v>160644</v>
      </c>
      <c r="M989" t="s">
        <v>332</v>
      </c>
      <c r="N989" t="s">
        <v>297</v>
      </c>
      <c r="O989" t="s">
        <v>325</v>
      </c>
    </row>
    <row r="990" spans="1:15" hidden="1" x14ac:dyDescent="0.25">
      <c r="A990" t="s">
        <v>175</v>
      </c>
      <c r="B990" t="s">
        <v>234</v>
      </c>
      <c r="C990" t="s">
        <v>9</v>
      </c>
      <c r="E990" t="s">
        <v>177</v>
      </c>
      <c r="F990">
        <v>10</v>
      </c>
      <c r="G990">
        <f>_xlfn.XLOOKUP(Tabuľka5[[#This Row],[Položka]],cennik[Položka],cennik[Cena mj bez DPH])</f>
        <v>0</v>
      </c>
      <c r="H990">
        <f>Tabuľka5[[#This Row],[množstvo]]*Tabuľka5[[#This Row],[cena MJ bez DPH]]</f>
        <v>0</v>
      </c>
      <c r="J990">
        <f>_xlfn.XLOOKUP(Tabuľka5[[#This Row],[Položka]],cennik[Položka],cennik[Cena mj s DPH])</f>
        <v>0</v>
      </c>
      <c r="K990">
        <f>Tabuľka5[[#This Row],[množstvo]]*Tabuľka5[[#This Row],[cena MJ s DPH]]</f>
        <v>0</v>
      </c>
      <c r="L990">
        <v>160644</v>
      </c>
      <c r="M990" t="s">
        <v>332</v>
      </c>
      <c r="N990" t="s">
        <v>297</v>
      </c>
      <c r="O990" t="s">
        <v>325</v>
      </c>
    </row>
    <row r="991" spans="1:15" hidden="1" x14ac:dyDescent="0.25">
      <c r="A991" t="s">
        <v>175</v>
      </c>
      <c r="B991" t="s">
        <v>245</v>
      </c>
      <c r="C991" t="s">
        <v>9</v>
      </c>
      <c r="E991" t="s">
        <v>51</v>
      </c>
      <c r="F991">
        <v>10</v>
      </c>
      <c r="G991">
        <f>_xlfn.XLOOKUP(Tabuľka5[[#This Row],[Položka]],cennik[Položka],cennik[Cena mj bez DPH])</f>
        <v>0</v>
      </c>
      <c r="H991">
        <f>Tabuľka5[[#This Row],[množstvo]]*Tabuľka5[[#This Row],[cena MJ bez DPH]]</f>
        <v>0</v>
      </c>
      <c r="J991">
        <f>_xlfn.XLOOKUP(Tabuľka5[[#This Row],[Položka]],cennik[Položka],cennik[Cena mj s DPH])</f>
        <v>0</v>
      </c>
      <c r="K991">
        <f>Tabuľka5[[#This Row],[množstvo]]*Tabuľka5[[#This Row],[cena MJ s DPH]]</f>
        <v>0</v>
      </c>
      <c r="L991">
        <v>160644</v>
      </c>
      <c r="M991" t="s">
        <v>332</v>
      </c>
      <c r="N991" t="s">
        <v>297</v>
      </c>
      <c r="O991" t="s">
        <v>325</v>
      </c>
    </row>
    <row r="992" spans="1:15" hidden="1" x14ac:dyDescent="0.25">
      <c r="A992" t="s">
        <v>175</v>
      </c>
      <c r="B992" t="s">
        <v>262</v>
      </c>
      <c r="C992" t="s">
        <v>9</v>
      </c>
      <c r="E992" t="s">
        <v>51</v>
      </c>
      <c r="F992">
        <v>10</v>
      </c>
      <c r="G992">
        <f>_xlfn.XLOOKUP(Tabuľka5[[#This Row],[Položka]],cennik[Položka],cennik[Cena mj bez DPH])</f>
        <v>0</v>
      </c>
      <c r="H992">
        <f>Tabuľka5[[#This Row],[množstvo]]*Tabuľka5[[#This Row],[cena MJ bez DPH]]</f>
        <v>0</v>
      </c>
      <c r="J992">
        <f>_xlfn.XLOOKUP(Tabuľka5[[#This Row],[Položka]],cennik[Položka],cennik[Cena mj s DPH])</f>
        <v>0</v>
      </c>
      <c r="K992">
        <f>Tabuľka5[[#This Row],[množstvo]]*Tabuľka5[[#This Row],[cena MJ s DPH]]</f>
        <v>0</v>
      </c>
      <c r="L992">
        <v>160644</v>
      </c>
      <c r="M992" t="s">
        <v>332</v>
      </c>
      <c r="N992" t="s">
        <v>297</v>
      </c>
      <c r="O992" t="s">
        <v>325</v>
      </c>
    </row>
    <row r="993" spans="1:15" hidden="1" x14ac:dyDescent="0.25">
      <c r="A993" t="s">
        <v>7</v>
      </c>
      <c r="B993" t="s">
        <v>8</v>
      </c>
      <c r="C993" t="s">
        <v>9</v>
      </c>
      <c r="E993" t="s">
        <v>10</v>
      </c>
      <c r="F993">
        <v>240</v>
      </c>
      <c r="G993">
        <f>_xlfn.XLOOKUP(Tabuľka5[[#This Row],[Položka]],cennik[Položka],cennik[Cena mj bez DPH])</f>
        <v>0</v>
      </c>
      <c r="H993">
        <f>Tabuľka5[[#This Row],[množstvo]]*Tabuľka5[[#This Row],[cena MJ bez DPH]]</f>
        <v>0</v>
      </c>
      <c r="I993" t="s">
        <v>272</v>
      </c>
      <c r="J993">
        <f>_xlfn.XLOOKUP(Tabuľka5[[#This Row],[Položka]],cennik[Položka],cennik[Cena mj s DPH])</f>
        <v>0</v>
      </c>
      <c r="K993">
        <f>Tabuľka5[[#This Row],[množstvo]]*Tabuľka5[[#This Row],[cena MJ s DPH]]</f>
        <v>0</v>
      </c>
      <c r="L993">
        <v>648523</v>
      </c>
      <c r="M993" t="s">
        <v>314</v>
      </c>
      <c r="N993" t="s">
        <v>297</v>
      </c>
      <c r="O993" t="s">
        <v>308</v>
      </c>
    </row>
    <row r="994" spans="1:15" hidden="1" x14ac:dyDescent="0.25">
      <c r="A994" t="s">
        <v>7</v>
      </c>
      <c r="B994" t="s">
        <v>14</v>
      </c>
      <c r="C994" t="s">
        <v>15</v>
      </c>
      <c r="D994" t="s">
        <v>16</v>
      </c>
      <c r="E994" t="s">
        <v>12</v>
      </c>
      <c r="F994">
        <v>30</v>
      </c>
      <c r="G994">
        <f>_xlfn.XLOOKUP(Tabuľka5[[#This Row],[Položka]],cennik[Položka],cennik[Cena mj bez DPH])</f>
        <v>0</v>
      </c>
      <c r="H994">
        <f>Tabuľka5[[#This Row],[množstvo]]*Tabuľka5[[#This Row],[cena MJ bez DPH]]</f>
        <v>0</v>
      </c>
      <c r="I994" t="s">
        <v>272</v>
      </c>
      <c r="J994">
        <f>_xlfn.XLOOKUP(Tabuľka5[[#This Row],[Položka]],cennik[Položka],cennik[Cena mj s DPH])</f>
        <v>0</v>
      </c>
      <c r="K994">
        <f>Tabuľka5[[#This Row],[množstvo]]*Tabuľka5[[#This Row],[cena MJ s DPH]]</f>
        <v>0</v>
      </c>
      <c r="L994">
        <v>648523</v>
      </c>
      <c r="M994" t="s">
        <v>314</v>
      </c>
      <c r="N994" t="s">
        <v>297</v>
      </c>
      <c r="O994" t="s">
        <v>308</v>
      </c>
    </row>
    <row r="995" spans="1:15" hidden="1" x14ac:dyDescent="0.25">
      <c r="A995" t="s">
        <v>7</v>
      </c>
      <c r="B995" t="s">
        <v>17</v>
      </c>
      <c r="C995" t="s">
        <v>9</v>
      </c>
      <c r="E995" t="s">
        <v>12</v>
      </c>
      <c r="F995">
        <v>15</v>
      </c>
      <c r="G995">
        <f>_xlfn.XLOOKUP(Tabuľka5[[#This Row],[Položka]],cennik[Položka],cennik[Cena mj bez DPH])</f>
        <v>0</v>
      </c>
      <c r="H995">
        <f>Tabuľka5[[#This Row],[množstvo]]*Tabuľka5[[#This Row],[cena MJ bez DPH]]</f>
        <v>0</v>
      </c>
      <c r="I995" t="s">
        <v>272</v>
      </c>
      <c r="J995">
        <f>_xlfn.XLOOKUP(Tabuľka5[[#This Row],[Položka]],cennik[Položka],cennik[Cena mj s DPH])</f>
        <v>0</v>
      </c>
      <c r="K995">
        <f>Tabuľka5[[#This Row],[množstvo]]*Tabuľka5[[#This Row],[cena MJ s DPH]]</f>
        <v>0</v>
      </c>
      <c r="L995">
        <v>648523</v>
      </c>
      <c r="M995" t="s">
        <v>314</v>
      </c>
      <c r="N995" t="s">
        <v>297</v>
      </c>
      <c r="O995" t="s">
        <v>308</v>
      </c>
    </row>
    <row r="996" spans="1:15" hidden="1" x14ac:dyDescent="0.25">
      <c r="A996" t="s">
        <v>7</v>
      </c>
      <c r="B996" t="s">
        <v>19</v>
      </c>
      <c r="C996" t="s">
        <v>9</v>
      </c>
      <c r="E996" t="s">
        <v>10</v>
      </c>
      <c r="F996">
        <v>15</v>
      </c>
      <c r="G996">
        <f>_xlfn.XLOOKUP(Tabuľka5[[#This Row],[Položka]],cennik[Položka],cennik[Cena mj bez DPH])</f>
        <v>0</v>
      </c>
      <c r="H996">
        <f>Tabuľka5[[#This Row],[množstvo]]*Tabuľka5[[#This Row],[cena MJ bez DPH]]</f>
        <v>0</v>
      </c>
      <c r="I996" t="s">
        <v>272</v>
      </c>
      <c r="J996">
        <f>_xlfn.XLOOKUP(Tabuľka5[[#This Row],[Položka]],cennik[Položka],cennik[Cena mj s DPH])</f>
        <v>0</v>
      </c>
      <c r="K996">
        <f>Tabuľka5[[#This Row],[množstvo]]*Tabuľka5[[#This Row],[cena MJ s DPH]]</f>
        <v>0</v>
      </c>
      <c r="L996">
        <v>648523</v>
      </c>
      <c r="M996" t="s">
        <v>314</v>
      </c>
      <c r="N996" t="s">
        <v>297</v>
      </c>
      <c r="O996" t="s">
        <v>308</v>
      </c>
    </row>
    <row r="997" spans="1:15" hidden="1" x14ac:dyDescent="0.25">
      <c r="A997" t="s">
        <v>7</v>
      </c>
      <c r="B997" t="s">
        <v>20</v>
      </c>
      <c r="C997" t="s">
        <v>9</v>
      </c>
      <c r="E997" t="s">
        <v>12</v>
      </c>
      <c r="F997">
        <v>130</v>
      </c>
      <c r="G997">
        <f>_xlfn.XLOOKUP(Tabuľka5[[#This Row],[Položka]],cennik[Položka],cennik[Cena mj bez DPH])</f>
        <v>0</v>
      </c>
      <c r="H997">
        <f>Tabuľka5[[#This Row],[množstvo]]*Tabuľka5[[#This Row],[cena MJ bez DPH]]</f>
        <v>0</v>
      </c>
      <c r="I997" t="s">
        <v>272</v>
      </c>
      <c r="J997">
        <f>_xlfn.XLOOKUP(Tabuľka5[[#This Row],[Položka]],cennik[Položka],cennik[Cena mj s DPH])</f>
        <v>0</v>
      </c>
      <c r="K997">
        <f>Tabuľka5[[#This Row],[množstvo]]*Tabuľka5[[#This Row],[cena MJ s DPH]]</f>
        <v>0</v>
      </c>
      <c r="L997">
        <v>648523</v>
      </c>
      <c r="M997" t="s">
        <v>314</v>
      </c>
      <c r="N997" t="s">
        <v>297</v>
      </c>
      <c r="O997" t="s">
        <v>308</v>
      </c>
    </row>
    <row r="998" spans="1:15" hidden="1" x14ac:dyDescent="0.25">
      <c r="A998" t="s">
        <v>7</v>
      </c>
      <c r="B998" t="s">
        <v>21</v>
      </c>
      <c r="C998" t="s">
        <v>9</v>
      </c>
      <c r="D998" t="s">
        <v>22</v>
      </c>
      <c r="E998" t="s">
        <v>12</v>
      </c>
      <c r="F998">
        <v>90</v>
      </c>
      <c r="G998">
        <f>_xlfn.XLOOKUP(Tabuľka5[[#This Row],[Položka]],cennik[Položka],cennik[Cena mj bez DPH])</f>
        <v>0</v>
      </c>
      <c r="H998">
        <f>Tabuľka5[[#This Row],[množstvo]]*Tabuľka5[[#This Row],[cena MJ bez DPH]]</f>
        <v>0</v>
      </c>
      <c r="I998" t="s">
        <v>272</v>
      </c>
      <c r="J998">
        <f>_xlfn.XLOOKUP(Tabuľka5[[#This Row],[Položka]],cennik[Položka],cennik[Cena mj s DPH])</f>
        <v>0</v>
      </c>
      <c r="K998">
        <f>Tabuľka5[[#This Row],[množstvo]]*Tabuľka5[[#This Row],[cena MJ s DPH]]</f>
        <v>0</v>
      </c>
      <c r="L998">
        <v>648523</v>
      </c>
      <c r="M998" t="s">
        <v>314</v>
      </c>
      <c r="N998" t="s">
        <v>297</v>
      </c>
      <c r="O998" t="s">
        <v>308</v>
      </c>
    </row>
    <row r="999" spans="1:15" hidden="1" x14ac:dyDescent="0.25">
      <c r="A999" t="s">
        <v>7</v>
      </c>
      <c r="B999" t="s">
        <v>23</v>
      </c>
      <c r="C999" t="s">
        <v>9</v>
      </c>
      <c r="E999" t="s">
        <v>12</v>
      </c>
      <c r="F999">
        <v>90</v>
      </c>
      <c r="G999">
        <f>_xlfn.XLOOKUP(Tabuľka5[[#This Row],[Položka]],cennik[Položka],cennik[Cena mj bez DPH])</f>
        <v>0</v>
      </c>
      <c r="H999">
        <f>Tabuľka5[[#This Row],[množstvo]]*Tabuľka5[[#This Row],[cena MJ bez DPH]]</f>
        <v>0</v>
      </c>
      <c r="I999" t="s">
        <v>272</v>
      </c>
      <c r="J999">
        <f>_xlfn.XLOOKUP(Tabuľka5[[#This Row],[Položka]],cennik[Položka],cennik[Cena mj s DPH])</f>
        <v>0</v>
      </c>
      <c r="K999">
        <f>Tabuľka5[[#This Row],[množstvo]]*Tabuľka5[[#This Row],[cena MJ s DPH]]</f>
        <v>0</v>
      </c>
      <c r="L999">
        <v>648523</v>
      </c>
      <c r="M999" t="s">
        <v>314</v>
      </c>
      <c r="N999" t="s">
        <v>297</v>
      </c>
      <c r="O999" t="s">
        <v>308</v>
      </c>
    </row>
    <row r="1000" spans="1:15" hidden="1" x14ac:dyDescent="0.25">
      <c r="A1000" t="s">
        <v>7</v>
      </c>
      <c r="B1000" t="s">
        <v>24</v>
      </c>
      <c r="C1000" t="s">
        <v>15</v>
      </c>
      <c r="E1000" t="s">
        <v>12</v>
      </c>
      <c r="F1000">
        <v>70</v>
      </c>
      <c r="G1000">
        <f>_xlfn.XLOOKUP(Tabuľka5[[#This Row],[Položka]],cennik[Položka],cennik[Cena mj bez DPH])</f>
        <v>0</v>
      </c>
      <c r="H1000">
        <f>Tabuľka5[[#This Row],[množstvo]]*Tabuľka5[[#This Row],[cena MJ bez DPH]]</f>
        <v>0</v>
      </c>
      <c r="I1000" t="s">
        <v>272</v>
      </c>
      <c r="J1000">
        <f>_xlfn.XLOOKUP(Tabuľka5[[#This Row],[Položka]],cennik[Položka],cennik[Cena mj s DPH])</f>
        <v>0</v>
      </c>
      <c r="K1000">
        <f>Tabuľka5[[#This Row],[množstvo]]*Tabuľka5[[#This Row],[cena MJ s DPH]]</f>
        <v>0</v>
      </c>
      <c r="L1000">
        <v>648523</v>
      </c>
      <c r="M1000" t="s">
        <v>314</v>
      </c>
      <c r="N1000" t="s">
        <v>297</v>
      </c>
      <c r="O1000" t="s">
        <v>308</v>
      </c>
    </row>
    <row r="1001" spans="1:15" hidden="1" x14ac:dyDescent="0.25">
      <c r="A1001" t="s">
        <v>7</v>
      </c>
      <c r="B1001" t="s">
        <v>25</v>
      </c>
      <c r="C1001" t="s">
        <v>9</v>
      </c>
      <c r="E1001" t="s">
        <v>12</v>
      </c>
      <c r="F1001">
        <v>20</v>
      </c>
      <c r="G1001">
        <f>_xlfn.XLOOKUP(Tabuľka5[[#This Row],[Položka]],cennik[Položka],cennik[Cena mj bez DPH])</f>
        <v>0</v>
      </c>
      <c r="H1001">
        <f>Tabuľka5[[#This Row],[množstvo]]*Tabuľka5[[#This Row],[cena MJ bez DPH]]</f>
        <v>0</v>
      </c>
      <c r="I1001" t="s">
        <v>272</v>
      </c>
      <c r="J1001">
        <f>_xlfn.XLOOKUP(Tabuľka5[[#This Row],[Položka]],cennik[Položka],cennik[Cena mj s DPH])</f>
        <v>0</v>
      </c>
      <c r="K1001">
        <f>Tabuľka5[[#This Row],[množstvo]]*Tabuľka5[[#This Row],[cena MJ s DPH]]</f>
        <v>0</v>
      </c>
      <c r="L1001">
        <v>648523</v>
      </c>
      <c r="M1001" t="s">
        <v>314</v>
      </c>
      <c r="N1001" t="s">
        <v>297</v>
      </c>
      <c r="O1001" t="s">
        <v>308</v>
      </c>
    </row>
    <row r="1002" spans="1:15" hidden="1" x14ac:dyDescent="0.25">
      <c r="A1002" t="s">
        <v>7</v>
      </c>
      <c r="B1002" t="s">
        <v>26</v>
      </c>
      <c r="C1002" t="s">
        <v>9</v>
      </c>
      <c r="D1002" t="s">
        <v>27</v>
      </c>
      <c r="E1002" t="s">
        <v>12</v>
      </c>
      <c r="F1002">
        <v>90</v>
      </c>
      <c r="G1002">
        <f>_xlfn.XLOOKUP(Tabuľka5[[#This Row],[Položka]],cennik[Položka],cennik[Cena mj bez DPH])</f>
        <v>0</v>
      </c>
      <c r="H1002">
        <f>Tabuľka5[[#This Row],[množstvo]]*Tabuľka5[[#This Row],[cena MJ bez DPH]]</f>
        <v>0</v>
      </c>
      <c r="I1002" t="s">
        <v>272</v>
      </c>
      <c r="J1002">
        <f>_xlfn.XLOOKUP(Tabuľka5[[#This Row],[Položka]],cennik[Položka],cennik[Cena mj s DPH])</f>
        <v>0</v>
      </c>
      <c r="K1002">
        <f>Tabuľka5[[#This Row],[množstvo]]*Tabuľka5[[#This Row],[cena MJ s DPH]]</f>
        <v>0</v>
      </c>
      <c r="L1002">
        <v>648523</v>
      </c>
      <c r="M1002" t="s">
        <v>314</v>
      </c>
      <c r="N1002" t="s">
        <v>297</v>
      </c>
      <c r="O1002" t="s">
        <v>308</v>
      </c>
    </row>
    <row r="1003" spans="1:15" hidden="1" x14ac:dyDescent="0.25">
      <c r="A1003" t="s">
        <v>7</v>
      </c>
      <c r="B1003" t="s">
        <v>28</v>
      </c>
      <c r="C1003" t="s">
        <v>9</v>
      </c>
      <c r="E1003" t="s">
        <v>12</v>
      </c>
      <c r="F1003">
        <v>80</v>
      </c>
      <c r="G1003">
        <f>_xlfn.XLOOKUP(Tabuľka5[[#This Row],[Položka]],cennik[Položka],cennik[Cena mj bez DPH])</f>
        <v>0</v>
      </c>
      <c r="H1003">
        <f>Tabuľka5[[#This Row],[množstvo]]*Tabuľka5[[#This Row],[cena MJ bez DPH]]</f>
        <v>0</v>
      </c>
      <c r="I1003" t="s">
        <v>272</v>
      </c>
      <c r="J1003">
        <f>_xlfn.XLOOKUP(Tabuľka5[[#This Row],[Položka]],cennik[Položka],cennik[Cena mj s DPH])</f>
        <v>0</v>
      </c>
      <c r="K1003">
        <f>Tabuľka5[[#This Row],[množstvo]]*Tabuľka5[[#This Row],[cena MJ s DPH]]</f>
        <v>0</v>
      </c>
      <c r="L1003">
        <v>648523</v>
      </c>
      <c r="M1003" t="s">
        <v>314</v>
      </c>
      <c r="N1003" t="s">
        <v>297</v>
      </c>
      <c r="O1003" t="s">
        <v>308</v>
      </c>
    </row>
    <row r="1004" spans="1:15" hidden="1" x14ac:dyDescent="0.25">
      <c r="A1004" t="s">
        <v>7</v>
      </c>
      <c r="B1004" t="s">
        <v>30</v>
      </c>
      <c r="C1004" t="s">
        <v>9</v>
      </c>
      <c r="E1004" t="s">
        <v>12</v>
      </c>
      <c r="F1004">
        <v>120</v>
      </c>
      <c r="G1004">
        <f>_xlfn.XLOOKUP(Tabuľka5[[#This Row],[Položka]],cennik[Položka],cennik[Cena mj bez DPH])</f>
        <v>0</v>
      </c>
      <c r="H1004">
        <f>Tabuľka5[[#This Row],[množstvo]]*Tabuľka5[[#This Row],[cena MJ bez DPH]]</f>
        <v>0</v>
      </c>
      <c r="I1004" t="s">
        <v>272</v>
      </c>
      <c r="J1004">
        <f>_xlfn.XLOOKUP(Tabuľka5[[#This Row],[Položka]],cennik[Položka],cennik[Cena mj s DPH])</f>
        <v>0</v>
      </c>
      <c r="K1004">
        <f>Tabuľka5[[#This Row],[množstvo]]*Tabuľka5[[#This Row],[cena MJ s DPH]]</f>
        <v>0</v>
      </c>
      <c r="L1004">
        <v>648523</v>
      </c>
      <c r="M1004" t="s">
        <v>314</v>
      </c>
      <c r="N1004" t="s">
        <v>297</v>
      </c>
      <c r="O1004" t="s">
        <v>308</v>
      </c>
    </row>
    <row r="1005" spans="1:15" hidden="1" x14ac:dyDescent="0.25">
      <c r="A1005" t="s">
        <v>7</v>
      </c>
      <c r="B1005" t="s">
        <v>31</v>
      </c>
      <c r="C1005" t="s">
        <v>9</v>
      </c>
      <c r="D1005" t="s">
        <v>32</v>
      </c>
      <c r="E1005" t="s">
        <v>12</v>
      </c>
      <c r="F1005">
        <v>90</v>
      </c>
      <c r="G1005">
        <f>_xlfn.XLOOKUP(Tabuľka5[[#This Row],[Položka]],cennik[Položka],cennik[Cena mj bez DPH])</f>
        <v>0</v>
      </c>
      <c r="H1005">
        <f>Tabuľka5[[#This Row],[množstvo]]*Tabuľka5[[#This Row],[cena MJ bez DPH]]</f>
        <v>0</v>
      </c>
      <c r="I1005" t="s">
        <v>272</v>
      </c>
      <c r="J1005">
        <f>_xlfn.XLOOKUP(Tabuľka5[[#This Row],[Položka]],cennik[Položka],cennik[Cena mj s DPH])</f>
        <v>0</v>
      </c>
      <c r="K1005">
        <f>Tabuľka5[[#This Row],[množstvo]]*Tabuľka5[[#This Row],[cena MJ s DPH]]</f>
        <v>0</v>
      </c>
      <c r="L1005">
        <v>648523</v>
      </c>
      <c r="M1005" t="s">
        <v>314</v>
      </c>
      <c r="N1005" t="s">
        <v>297</v>
      </c>
      <c r="O1005" t="s">
        <v>308</v>
      </c>
    </row>
    <row r="1006" spans="1:15" hidden="1" x14ac:dyDescent="0.25">
      <c r="A1006" t="s">
        <v>7</v>
      </c>
      <c r="B1006" t="s">
        <v>33</v>
      </c>
      <c r="C1006" t="s">
        <v>9</v>
      </c>
      <c r="D1006" t="s">
        <v>34</v>
      </c>
      <c r="E1006" t="s">
        <v>12</v>
      </c>
      <c r="F1006">
        <v>170</v>
      </c>
      <c r="G1006">
        <f>_xlfn.XLOOKUP(Tabuľka5[[#This Row],[Položka]],cennik[Položka],cennik[Cena mj bez DPH])</f>
        <v>0</v>
      </c>
      <c r="H1006">
        <f>Tabuľka5[[#This Row],[množstvo]]*Tabuľka5[[#This Row],[cena MJ bez DPH]]</f>
        <v>0</v>
      </c>
      <c r="I1006" t="s">
        <v>272</v>
      </c>
      <c r="J1006">
        <f>_xlfn.XLOOKUP(Tabuľka5[[#This Row],[Položka]],cennik[Položka],cennik[Cena mj s DPH])</f>
        <v>0</v>
      </c>
      <c r="K1006">
        <f>Tabuľka5[[#This Row],[množstvo]]*Tabuľka5[[#This Row],[cena MJ s DPH]]</f>
        <v>0</v>
      </c>
      <c r="L1006">
        <v>648523</v>
      </c>
      <c r="M1006" t="s">
        <v>314</v>
      </c>
      <c r="N1006" t="s">
        <v>297</v>
      </c>
      <c r="O1006" t="s">
        <v>308</v>
      </c>
    </row>
    <row r="1007" spans="1:15" hidden="1" x14ac:dyDescent="0.25">
      <c r="A1007" t="s">
        <v>7</v>
      </c>
      <c r="B1007" t="s">
        <v>37</v>
      </c>
      <c r="C1007" t="s">
        <v>9</v>
      </c>
      <c r="E1007" t="s">
        <v>12</v>
      </c>
      <c r="F1007">
        <v>80</v>
      </c>
      <c r="G1007">
        <f>_xlfn.XLOOKUP(Tabuľka5[[#This Row],[Položka]],cennik[Položka],cennik[Cena mj bez DPH])</f>
        <v>0</v>
      </c>
      <c r="H1007">
        <f>Tabuľka5[[#This Row],[množstvo]]*Tabuľka5[[#This Row],[cena MJ bez DPH]]</f>
        <v>0</v>
      </c>
      <c r="I1007" t="s">
        <v>272</v>
      </c>
      <c r="J1007">
        <f>_xlfn.XLOOKUP(Tabuľka5[[#This Row],[Položka]],cennik[Položka],cennik[Cena mj s DPH])</f>
        <v>0</v>
      </c>
      <c r="K1007">
        <f>Tabuľka5[[#This Row],[množstvo]]*Tabuľka5[[#This Row],[cena MJ s DPH]]</f>
        <v>0</v>
      </c>
      <c r="L1007">
        <v>648523</v>
      </c>
      <c r="M1007" t="s">
        <v>314</v>
      </c>
      <c r="N1007" t="s">
        <v>297</v>
      </c>
      <c r="O1007" t="s">
        <v>308</v>
      </c>
    </row>
    <row r="1008" spans="1:15" hidden="1" x14ac:dyDescent="0.25">
      <c r="A1008" t="s">
        <v>7</v>
      </c>
      <c r="B1008" t="s">
        <v>38</v>
      </c>
      <c r="C1008" t="s">
        <v>15</v>
      </c>
      <c r="D1008" t="s">
        <v>39</v>
      </c>
      <c r="E1008" t="s">
        <v>12</v>
      </c>
      <c r="F1008">
        <v>10</v>
      </c>
      <c r="G1008">
        <f>_xlfn.XLOOKUP(Tabuľka5[[#This Row],[Položka]],cennik[Položka],cennik[Cena mj bez DPH])</f>
        <v>0</v>
      </c>
      <c r="H1008">
        <f>Tabuľka5[[#This Row],[množstvo]]*Tabuľka5[[#This Row],[cena MJ bez DPH]]</f>
        <v>0</v>
      </c>
      <c r="I1008" t="s">
        <v>272</v>
      </c>
      <c r="J1008">
        <f>_xlfn.XLOOKUP(Tabuľka5[[#This Row],[Položka]],cennik[Položka],cennik[Cena mj s DPH])</f>
        <v>0</v>
      </c>
      <c r="K1008">
        <f>Tabuľka5[[#This Row],[množstvo]]*Tabuľka5[[#This Row],[cena MJ s DPH]]</f>
        <v>0</v>
      </c>
      <c r="L1008">
        <v>648523</v>
      </c>
      <c r="M1008" t="s">
        <v>314</v>
      </c>
      <c r="N1008" t="s">
        <v>297</v>
      </c>
      <c r="O1008" t="s">
        <v>308</v>
      </c>
    </row>
    <row r="1009" spans="1:15" hidden="1" x14ac:dyDescent="0.25">
      <c r="A1009" t="s">
        <v>7</v>
      </c>
      <c r="B1009" t="s">
        <v>40</v>
      </c>
      <c r="C1009" t="s">
        <v>9</v>
      </c>
      <c r="D1009" t="s">
        <v>41</v>
      </c>
      <c r="E1009" t="s">
        <v>12</v>
      </c>
      <c r="F1009">
        <v>110</v>
      </c>
      <c r="G1009">
        <f>_xlfn.XLOOKUP(Tabuľka5[[#This Row],[Položka]],cennik[Položka],cennik[Cena mj bez DPH])</f>
        <v>0</v>
      </c>
      <c r="H1009">
        <f>Tabuľka5[[#This Row],[množstvo]]*Tabuľka5[[#This Row],[cena MJ bez DPH]]</f>
        <v>0</v>
      </c>
      <c r="I1009" t="s">
        <v>272</v>
      </c>
      <c r="J1009">
        <f>_xlfn.XLOOKUP(Tabuľka5[[#This Row],[Položka]],cennik[Položka],cennik[Cena mj s DPH])</f>
        <v>0</v>
      </c>
      <c r="K1009">
        <f>Tabuľka5[[#This Row],[množstvo]]*Tabuľka5[[#This Row],[cena MJ s DPH]]</f>
        <v>0</v>
      </c>
      <c r="L1009">
        <v>648523</v>
      </c>
      <c r="M1009" t="s">
        <v>314</v>
      </c>
      <c r="N1009" t="s">
        <v>297</v>
      </c>
      <c r="O1009" t="s">
        <v>308</v>
      </c>
    </row>
    <row r="1010" spans="1:15" hidden="1" x14ac:dyDescent="0.25">
      <c r="A1010" t="s">
        <v>7</v>
      </c>
      <c r="B1010" t="s">
        <v>42</v>
      </c>
      <c r="C1010" t="s">
        <v>9</v>
      </c>
      <c r="E1010" t="s">
        <v>12</v>
      </c>
      <c r="F1010">
        <v>60</v>
      </c>
      <c r="G1010">
        <f>_xlfn.XLOOKUP(Tabuľka5[[#This Row],[Položka]],cennik[Položka],cennik[Cena mj bez DPH])</f>
        <v>0</v>
      </c>
      <c r="H1010">
        <f>Tabuľka5[[#This Row],[množstvo]]*Tabuľka5[[#This Row],[cena MJ bez DPH]]</f>
        <v>0</v>
      </c>
      <c r="I1010" t="s">
        <v>272</v>
      </c>
      <c r="J1010">
        <f>_xlfn.XLOOKUP(Tabuľka5[[#This Row],[Položka]],cennik[Položka],cennik[Cena mj s DPH])</f>
        <v>0</v>
      </c>
      <c r="K1010">
        <f>Tabuľka5[[#This Row],[množstvo]]*Tabuľka5[[#This Row],[cena MJ s DPH]]</f>
        <v>0</v>
      </c>
      <c r="L1010">
        <v>648523</v>
      </c>
      <c r="M1010" t="s">
        <v>314</v>
      </c>
      <c r="N1010" t="s">
        <v>297</v>
      </c>
      <c r="O1010" t="s">
        <v>308</v>
      </c>
    </row>
    <row r="1011" spans="1:15" hidden="1" x14ac:dyDescent="0.25">
      <c r="A1011" t="s">
        <v>7</v>
      </c>
      <c r="B1011" t="s">
        <v>43</v>
      </c>
      <c r="C1011" t="s">
        <v>9</v>
      </c>
      <c r="E1011" t="s">
        <v>44</v>
      </c>
      <c r="F1011">
        <v>2500</v>
      </c>
      <c r="G1011">
        <f>_xlfn.XLOOKUP(Tabuľka5[[#This Row],[Položka]],cennik[Položka],cennik[Cena mj bez DPH])</f>
        <v>0</v>
      </c>
      <c r="H1011">
        <f>Tabuľka5[[#This Row],[množstvo]]*Tabuľka5[[#This Row],[cena MJ bez DPH]]</f>
        <v>0</v>
      </c>
      <c r="I1011" t="s">
        <v>272</v>
      </c>
      <c r="J1011">
        <f>_xlfn.XLOOKUP(Tabuľka5[[#This Row],[Položka]],cennik[Položka],cennik[Cena mj s DPH])</f>
        <v>0</v>
      </c>
      <c r="K1011">
        <f>Tabuľka5[[#This Row],[množstvo]]*Tabuľka5[[#This Row],[cena MJ s DPH]]</f>
        <v>0</v>
      </c>
      <c r="L1011">
        <v>648523</v>
      </c>
      <c r="M1011" t="s">
        <v>314</v>
      </c>
      <c r="N1011" t="s">
        <v>297</v>
      </c>
      <c r="O1011" t="s">
        <v>308</v>
      </c>
    </row>
    <row r="1012" spans="1:15" hidden="1" x14ac:dyDescent="0.25">
      <c r="A1012" t="s">
        <v>49</v>
      </c>
      <c r="B1012" t="s">
        <v>50</v>
      </c>
      <c r="C1012" t="s">
        <v>9</v>
      </c>
      <c r="E1012" t="s">
        <v>51</v>
      </c>
      <c r="F1012">
        <v>60</v>
      </c>
      <c r="G1012">
        <f>_xlfn.XLOOKUP(Tabuľka5[[#This Row],[Položka]],cennik[Položka],cennik[Cena mj bez DPH])</f>
        <v>0</v>
      </c>
      <c r="H1012">
        <f>Tabuľka5[[#This Row],[množstvo]]*Tabuľka5[[#This Row],[cena MJ bez DPH]]</f>
        <v>0</v>
      </c>
      <c r="I1012" t="s">
        <v>273</v>
      </c>
      <c r="J1012">
        <f>_xlfn.XLOOKUP(Tabuľka5[[#This Row],[Položka]],cennik[Položka],cennik[Cena mj s DPH])</f>
        <v>0</v>
      </c>
      <c r="K1012">
        <f>Tabuľka5[[#This Row],[množstvo]]*Tabuľka5[[#This Row],[cena MJ s DPH]]</f>
        <v>0</v>
      </c>
      <c r="L1012">
        <v>648523</v>
      </c>
      <c r="M1012" t="s">
        <v>314</v>
      </c>
      <c r="N1012" t="s">
        <v>297</v>
      </c>
      <c r="O1012" t="s">
        <v>308</v>
      </c>
    </row>
    <row r="1013" spans="1:15" hidden="1" x14ac:dyDescent="0.25">
      <c r="A1013" t="s">
        <v>49</v>
      </c>
      <c r="B1013" t="s">
        <v>52</v>
      </c>
      <c r="C1013" t="s">
        <v>9</v>
      </c>
      <c r="E1013" t="s">
        <v>51</v>
      </c>
      <c r="F1013">
        <v>40</v>
      </c>
      <c r="G1013">
        <f>_xlfn.XLOOKUP(Tabuľka5[[#This Row],[Položka]],cennik[Položka],cennik[Cena mj bez DPH])</f>
        <v>0</v>
      </c>
      <c r="H1013">
        <f>Tabuľka5[[#This Row],[množstvo]]*Tabuľka5[[#This Row],[cena MJ bez DPH]]</f>
        <v>0</v>
      </c>
      <c r="I1013" t="s">
        <v>273</v>
      </c>
      <c r="J1013">
        <f>_xlfn.XLOOKUP(Tabuľka5[[#This Row],[Položka]],cennik[Položka],cennik[Cena mj s DPH])</f>
        <v>0</v>
      </c>
      <c r="K1013">
        <f>Tabuľka5[[#This Row],[množstvo]]*Tabuľka5[[#This Row],[cena MJ s DPH]]</f>
        <v>0</v>
      </c>
      <c r="L1013">
        <v>648523</v>
      </c>
      <c r="M1013" t="s">
        <v>314</v>
      </c>
      <c r="N1013" t="s">
        <v>297</v>
      </c>
      <c r="O1013" t="s">
        <v>308</v>
      </c>
    </row>
    <row r="1014" spans="1:15" hidden="1" x14ac:dyDescent="0.25">
      <c r="A1014" t="s">
        <v>49</v>
      </c>
      <c r="B1014" t="s">
        <v>55</v>
      </c>
      <c r="C1014" t="s">
        <v>9</v>
      </c>
      <c r="E1014" t="s">
        <v>51</v>
      </c>
      <c r="F1014">
        <v>120</v>
      </c>
      <c r="G1014">
        <f>_xlfn.XLOOKUP(Tabuľka5[[#This Row],[Položka]],cennik[Položka],cennik[Cena mj bez DPH])</f>
        <v>0</v>
      </c>
      <c r="H1014">
        <f>Tabuľka5[[#This Row],[množstvo]]*Tabuľka5[[#This Row],[cena MJ bez DPH]]</f>
        <v>0</v>
      </c>
      <c r="I1014" t="s">
        <v>273</v>
      </c>
      <c r="J1014">
        <f>_xlfn.XLOOKUP(Tabuľka5[[#This Row],[Položka]],cennik[Položka],cennik[Cena mj s DPH])</f>
        <v>0</v>
      </c>
      <c r="K1014">
        <f>Tabuľka5[[#This Row],[množstvo]]*Tabuľka5[[#This Row],[cena MJ s DPH]]</f>
        <v>0</v>
      </c>
      <c r="L1014">
        <v>648523</v>
      </c>
      <c r="M1014" t="s">
        <v>314</v>
      </c>
      <c r="N1014" t="s">
        <v>297</v>
      </c>
      <c r="O1014" t="s">
        <v>308</v>
      </c>
    </row>
    <row r="1015" spans="1:15" hidden="1" x14ac:dyDescent="0.25">
      <c r="A1015" t="s">
        <v>49</v>
      </c>
      <c r="B1015" t="s">
        <v>57</v>
      </c>
      <c r="C1015" t="s">
        <v>9</v>
      </c>
      <c r="E1015" t="s">
        <v>51</v>
      </c>
      <c r="F1015">
        <v>70</v>
      </c>
      <c r="G1015">
        <f>_xlfn.XLOOKUP(Tabuľka5[[#This Row],[Položka]],cennik[Položka],cennik[Cena mj bez DPH])</f>
        <v>0</v>
      </c>
      <c r="H1015">
        <f>Tabuľka5[[#This Row],[množstvo]]*Tabuľka5[[#This Row],[cena MJ bez DPH]]</f>
        <v>0</v>
      </c>
      <c r="I1015" t="s">
        <v>273</v>
      </c>
      <c r="J1015">
        <f>_xlfn.XLOOKUP(Tabuľka5[[#This Row],[Položka]],cennik[Položka],cennik[Cena mj s DPH])</f>
        <v>0</v>
      </c>
      <c r="K1015">
        <f>Tabuľka5[[#This Row],[množstvo]]*Tabuľka5[[#This Row],[cena MJ s DPH]]</f>
        <v>0</v>
      </c>
      <c r="L1015">
        <v>648523</v>
      </c>
      <c r="M1015" t="s">
        <v>314</v>
      </c>
      <c r="N1015" t="s">
        <v>297</v>
      </c>
      <c r="O1015" t="s">
        <v>308</v>
      </c>
    </row>
    <row r="1016" spans="1:15" hidden="1" x14ac:dyDescent="0.25">
      <c r="A1016" t="s">
        <v>49</v>
      </c>
      <c r="B1016" t="s">
        <v>60</v>
      </c>
      <c r="C1016" t="s">
        <v>9</v>
      </c>
      <c r="E1016" t="s">
        <v>51</v>
      </c>
      <c r="F1016">
        <v>50</v>
      </c>
      <c r="G1016">
        <f>_xlfn.XLOOKUP(Tabuľka5[[#This Row],[Položka]],cennik[Položka],cennik[Cena mj bez DPH])</f>
        <v>0</v>
      </c>
      <c r="H1016">
        <f>Tabuľka5[[#This Row],[množstvo]]*Tabuľka5[[#This Row],[cena MJ bez DPH]]</f>
        <v>0</v>
      </c>
      <c r="I1016" t="s">
        <v>273</v>
      </c>
      <c r="J1016">
        <f>_xlfn.XLOOKUP(Tabuľka5[[#This Row],[Položka]],cennik[Položka],cennik[Cena mj s DPH])</f>
        <v>0</v>
      </c>
      <c r="K1016">
        <f>Tabuľka5[[#This Row],[množstvo]]*Tabuľka5[[#This Row],[cena MJ s DPH]]</f>
        <v>0</v>
      </c>
      <c r="L1016">
        <v>648523</v>
      </c>
      <c r="M1016" t="s">
        <v>314</v>
      </c>
      <c r="N1016" t="s">
        <v>297</v>
      </c>
      <c r="O1016" t="s">
        <v>308</v>
      </c>
    </row>
    <row r="1017" spans="1:15" hidden="1" x14ac:dyDescent="0.25">
      <c r="A1017" t="s">
        <v>102</v>
      </c>
      <c r="B1017" t="s">
        <v>103</v>
      </c>
      <c r="C1017" t="s">
        <v>9</v>
      </c>
      <c r="D1017" t="s">
        <v>104</v>
      </c>
      <c r="E1017" t="s">
        <v>44</v>
      </c>
      <c r="F1017">
        <v>60</v>
      </c>
      <c r="G1017">
        <f>_xlfn.XLOOKUP(Tabuľka5[[#This Row],[Položka]],cennik[Položka],cennik[Cena mj bez DPH])</f>
        <v>0</v>
      </c>
      <c r="H1017">
        <f>Tabuľka5[[#This Row],[množstvo]]*Tabuľka5[[#This Row],[cena MJ bez DPH]]</f>
        <v>0</v>
      </c>
      <c r="I1017" t="s">
        <v>272</v>
      </c>
      <c r="J1017">
        <f>_xlfn.XLOOKUP(Tabuľka5[[#This Row],[Položka]],cennik[Položka],cennik[Cena mj s DPH])</f>
        <v>0</v>
      </c>
      <c r="K1017">
        <f>Tabuľka5[[#This Row],[množstvo]]*Tabuľka5[[#This Row],[cena MJ s DPH]]</f>
        <v>0</v>
      </c>
      <c r="L1017">
        <v>648523</v>
      </c>
      <c r="M1017" t="s">
        <v>314</v>
      </c>
      <c r="N1017" t="s">
        <v>297</v>
      </c>
      <c r="O1017" t="s">
        <v>308</v>
      </c>
    </row>
    <row r="1018" spans="1:15" hidden="1" x14ac:dyDescent="0.25">
      <c r="A1018" t="s">
        <v>102</v>
      </c>
      <c r="B1018" t="s">
        <v>106</v>
      </c>
      <c r="C1018" t="s">
        <v>9</v>
      </c>
      <c r="D1018" t="s">
        <v>104</v>
      </c>
      <c r="E1018" t="s">
        <v>44</v>
      </c>
      <c r="F1018">
        <v>30</v>
      </c>
      <c r="G1018">
        <f>_xlfn.XLOOKUP(Tabuľka5[[#This Row],[Položka]],cennik[Položka],cennik[Cena mj bez DPH])</f>
        <v>0</v>
      </c>
      <c r="H1018">
        <f>Tabuľka5[[#This Row],[množstvo]]*Tabuľka5[[#This Row],[cena MJ bez DPH]]</f>
        <v>0</v>
      </c>
      <c r="I1018" t="s">
        <v>272</v>
      </c>
      <c r="J1018">
        <f>_xlfn.XLOOKUP(Tabuľka5[[#This Row],[Položka]],cennik[Položka],cennik[Cena mj s DPH])</f>
        <v>0</v>
      </c>
      <c r="K1018">
        <f>Tabuľka5[[#This Row],[množstvo]]*Tabuľka5[[#This Row],[cena MJ s DPH]]</f>
        <v>0</v>
      </c>
      <c r="L1018">
        <v>648523</v>
      </c>
      <c r="M1018" t="s">
        <v>314</v>
      </c>
      <c r="N1018" t="s">
        <v>297</v>
      </c>
      <c r="O1018" t="s">
        <v>308</v>
      </c>
    </row>
    <row r="1019" spans="1:15" hidden="1" x14ac:dyDescent="0.25">
      <c r="A1019" t="s">
        <v>102</v>
      </c>
      <c r="B1019" t="s">
        <v>118</v>
      </c>
      <c r="C1019" t="s">
        <v>92</v>
      </c>
      <c r="D1019" t="s">
        <v>119</v>
      </c>
      <c r="E1019" t="s">
        <v>44</v>
      </c>
      <c r="F1019">
        <v>40</v>
      </c>
      <c r="G1019">
        <f>_xlfn.XLOOKUP(Tabuľka5[[#This Row],[Položka]],cennik[Položka],cennik[Cena mj bez DPH])</f>
        <v>0</v>
      </c>
      <c r="H1019">
        <f>Tabuľka5[[#This Row],[množstvo]]*Tabuľka5[[#This Row],[cena MJ bez DPH]]</f>
        <v>0</v>
      </c>
      <c r="I1019" t="s">
        <v>272</v>
      </c>
      <c r="J1019">
        <f>_xlfn.XLOOKUP(Tabuľka5[[#This Row],[Položka]],cennik[Položka],cennik[Cena mj s DPH])</f>
        <v>0</v>
      </c>
      <c r="K1019">
        <f>Tabuľka5[[#This Row],[množstvo]]*Tabuľka5[[#This Row],[cena MJ s DPH]]</f>
        <v>0</v>
      </c>
      <c r="L1019">
        <v>648523</v>
      </c>
      <c r="M1019" t="s">
        <v>314</v>
      </c>
      <c r="N1019" t="s">
        <v>297</v>
      </c>
      <c r="O1019" t="s">
        <v>308</v>
      </c>
    </row>
    <row r="1020" spans="1:15" hidden="1" x14ac:dyDescent="0.25">
      <c r="A1020" t="s">
        <v>102</v>
      </c>
      <c r="B1020" t="s">
        <v>120</v>
      </c>
      <c r="C1020" t="s">
        <v>9</v>
      </c>
      <c r="D1020" t="s">
        <v>121</v>
      </c>
      <c r="E1020" t="s">
        <v>44</v>
      </c>
      <c r="F1020">
        <v>30</v>
      </c>
      <c r="G1020">
        <f>_xlfn.XLOOKUP(Tabuľka5[[#This Row],[Položka]],cennik[Položka],cennik[Cena mj bez DPH])</f>
        <v>0</v>
      </c>
      <c r="H1020">
        <f>Tabuľka5[[#This Row],[množstvo]]*Tabuľka5[[#This Row],[cena MJ bez DPH]]</f>
        <v>0</v>
      </c>
      <c r="I1020" t="s">
        <v>272</v>
      </c>
      <c r="J1020">
        <f>_xlfn.XLOOKUP(Tabuľka5[[#This Row],[Položka]],cennik[Položka],cennik[Cena mj s DPH])</f>
        <v>0</v>
      </c>
      <c r="K1020">
        <f>Tabuľka5[[#This Row],[množstvo]]*Tabuľka5[[#This Row],[cena MJ s DPH]]</f>
        <v>0</v>
      </c>
      <c r="L1020">
        <v>648523</v>
      </c>
      <c r="M1020" t="s">
        <v>314</v>
      </c>
      <c r="N1020" t="s">
        <v>297</v>
      </c>
      <c r="O1020" t="s">
        <v>308</v>
      </c>
    </row>
    <row r="1021" spans="1:15" hidden="1" x14ac:dyDescent="0.25">
      <c r="A1021" t="s">
        <v>102</v>
      </c>
      <c r="B1021" t="s">
        <v>122</v>
      </c>
      <c r="C1021" t="s">
        <v>9</v>
      </c>
      <c r="D1021" t="s">
        <v>123</v>
      </c>
      <c r="E1021" t="s">
        <v>44</v>
      </c>
      <c r="F1021">
        <v>10</v>
      </c>
      <c r="G1021">
        <f>_xlfn.XLOOKUP(Tabuľka5[[#This Row],[Položka]],cennik[Položka],cennik[Cena mj bez DPH])</f>
        <v>0</v>
      </c>
      <c r="H1021">
        <f>Tabuľka5[[#This Row],[množstvo]]*Tabuľka5[[#This Row],[cena MJ bez DPH]]</f>
        <v>0</v>
      </c>
      <c r="I1021" t="s">
        <v>272</v>
      </c>
      <c r="J1021">
        <f>_xlfn.XLOOKUP(Tabuľka5[[#This Row],[Položka]],cennik[Položka],cennik[Cena mj s DPH])</f>
        <v>0</v>
      </c>
      <c r="K1021">
        <f>Tabuľka5[[#This Row],[množstvo]]*Tabuľka5[[#This Row],[cena MJ s DPH]]</f>
        <v>0</v>
      </c>
      <c r="L1021">
        <v>648523</v>
      </c>
      <c r="M1021" t="s">
        <v>314</v>
      </c>
      <c r="N1021" t="s">
        <v>297</v>
      </c>
      <c r="O1021" t="s">
        <v>308</v>
      </c>
    </row>
    <row r="1022" spans="1:15" hidden="1" x14ac:dyDescent="0.25">
      <c r="A1022" t="s">
        <v>102</v>
      </c>
      <c r="B1022" t="s">
        <v>124</v>
      </c>
      <c r="C1022" t="s">
        <v>9</v>
      </c>
      <c r="D1022" t="s">
        <v>125</v>
      </c>
      <c r="E1022" t="s">
        <v>44</v>
      </c>
      <c r="F1022">
        <v>20</v>
      </c>
      <c r="G1022">
        <f>_xlfn.XLOOKUP(Tabuľka5[[#This Row],[Položka]],cennik[Položka],cennik[Cena mj bez DPH])</f>
        <v>0</v>
      </c>
      <c r="H1022">
        <f>Tabuľka5[[#This Row],[množstvo]]*Tabuľka5[[#This Row],[cena MJ bez DPH]]</f>
        <v>0</v>
      </c>
      <c r="I1022" t="s">
        <v>272</v>
      </c>
      <c r="J1022">
        <f>_xlfn.XLOOKUP(Tabuľka5[[#This Row],[Položka]],cennik[Položka],cennik[Cena mj s DPH])</f>
        <v>0</v>
      </c>
      <c r="K1022">
        <f>Tabuľka5[[#This Row],[množstvo]]*Tabuľka5[[#This Row],[cena MJ s DPH]]</f>
        <v>0</v>
      </c>
      <c r="L1022">
        <v>648523</v>
      </c>
      <c r="M1022" t="s">
        <v>314</v>
      </c>
      <c r="N1022" t="s">
        <v>297</v>
      </c>
      <c r="O1022" t="s">
        <v>308</v>
      </c>
    </row>
    <row r="1023" spans="1:15" hidden="1" x14ac:dyDescent="0.25">
      <c r="A1023" t="s">
        <v>102</v>
      </c>
      <c r="B1023" t="s">
        <v>126</v>
      </c>
      <c r="C1023" t="s">
        <v>9</v>
      </c>
      <c r="D1023" t="s">
        <v>123</v>
      </c>
      <c r="E1023" t="s">
        <v>44</v>
      </c>
      <c r="F1023">
        <v>10</v>
      </c>
      <c r="G1023">
        <f>_xlfn.XLOOKUP(Tabuľka5[[#This Row],[Položka]],cennik[Položka],cennik[Cena mj bez DPH])</f>
        <v>0</v>
      </c>
      <c r="H1023">
        <f>Tabuľka5[[#This Row],[množstvo]]*Tabuľka5[[#This Row],[cena MJ bez DPH]]</f>
        <v>0</v>
      </c>
      <c r="I1023" t="s">
        <v>272</v>
      </c>
      <c r="J1023">
        <f>_xlfn.XLOOKUP(Tabuľka5[[#This Row],[Položka]],cennik[Položka],cennik[Cena mj s DPH])</f>
        <v>0</v>
      </c>
      <c r="K1023">
        <f>Tabuľka5[[#This Row],[množstvo]]*Tabuľka5[[#This Row],[cena MJ s DPH]]</f>
        <v>0</v>
      </c>
      <c r="L1023">
        <v>648523</v>
      </c>
      <c r="M1023" t="s">
        <v>314</v>
      </c>
      <c r="N1023" t="s">
        <v>297</v>
      </c>
      <c r="O1023" t="s">
        <v>308</v>
      </c>
    </row>
    <row r="1024" spans="1:15" hidden="1" x14ac:dyDescent="0.25">
      <c r="A1024" t="s">
        <v>102</v>
      </c>
      <c r="B1024" t="s">
        <v>127</v>
      </c>
      <c r="C1024" t="s">
        <v>9</v>
      </c>
      <c r="D1024" t="s">
        <v>125</v>
      </c>
      <c r="E1024" t="s">
        <v>44</v>
      </c>
      <c r="F1024">
        <v>10</v>
      </c>
      <c r="G1024">
        <f>_xlfn.XLOOKUP(Tabuľka5[[#This Row],[Položka]],cennik[Položka],cennik[Cena mj bez DPH])</f>
        <v>0</v>
      </c>
      <c r="H1024">
        <f>Tabuľka5[[#This Row],[množstvo]]*Tabuľka5[[#This Row],[cena MJ bez DPH]]</f>
        <v>0</v>
      </c>
      <c r="I1024" t="s">
        <v>272</v>
      </c>
      <c r="J1024">
        <f>_xlfn.XLOOKUP(Tabuľka5[[#This Row],[Položka]],cennik[Položka],cennik[Cena mj s DPH])</f>
        <v>0</v>
      </c>
      <c r="K1024">
        <f>Tabuľka5[[#This Row],[množstvo]]*Tabuľka5[[#This Row],[cena MJ s DPH]]</f>
        <v>0</v>
      </c>
      <c r="L1024">
        <v>648523</v>
      </c>
      <c r="M1024" t="s">
        <v>314</v>
      </c>
      <c r="N1024" t="s">
        <v>297</v>
      </c>
      <c r="O1024" t="s">
        <v>308</v>
      </c>
    </row>
    <row r="1025" spans="1:15" hidden="1" x14ac:dyDescent="0.25">
      <c r="A1025" t="s">
        <v>102</v>
      </c>
      <c r="B1025" t="s">
        <v>131</v>
      </c>
      <c r="C1025" t="s">
        <v>9</v>
      </c>
      <c r="D1025" t="s">
        <v>121</v>
      </c>
      <c r="E1025" t="s">
        <v>44</v>
      </c>
      <c r="F1025">
        <v>16</v>
      </c>
      <c r="G1025">
        <f>_xlfn.XLOOKUP(Tabuľka5[[#This Row],[Položka]],cennik[Položka],cennik[Cena mj bez DPH])</f>
        <v>0</v>
      </c>
      <c r="H1025">
        <f>Tabuľka5[[#This Row],[množstvo]]*Tabuľka5[[#This Row],[cena MJ bez DPH]]</f>
        <v>0</v>
      </c>
      <c r="I1025" t="s">
        <v>272</v>
      </c>
      <c r="J1025">
        <f>_xlfn.XLOOKUP(Tabuľka5[[#This Row],[Položka]],cennik[Položka],cennik[Cena mj s DPH])</f>
        <v>0</v>
      </c>
      <c r="K1025">
        <f>Tabuľka5[[#This Row],[množstvo]]*Tabuľka5[[#This Row],[cena MJ s DPH]]</f>
        <v>0</v>
      </c>
      <c r="L1025">
        <v>648523</v>
      </c>
      <c r="M1025" t="s">
        <v>314</v>
      </c>
      <c r="N1025" t="s">
        <v>297</v>
      </c>
      <c r="O1025" t="s">
        <v>308</v>
      </c>
    </row>
    <row r="1026" spans="1:15" hidden="1" x14ac:dyDescent="0.25">
      <c r="A1026" t="s">
        <v>102</v>
      </c>
      <c r="B1026" t="s">
        <v>133</v>
      </c>
      <c r="C1026" t="s">
        <v>9</v>
      </c>
      <c r="D1026" t="s">
        <v>134</v>
      </c>
      <c r="E1026" t="s">
        <v>44</v>
      </c>
      <c r="F1026">
        <v>4</v>
      </c>
      <c r="G1026">
        <f>_xlfn.XLOOKUP(Tabuľka5[[#This Row],[Položka]],cennik[Položka],cennik[Cena mj bez DPH])</f>
        <v>0</v>
      </c>
      <c r="H1026">
        <f>Tabuľka5[[#This Row],[množstvo]]*Tabuľka5[[#This Row],[cena MJ bez DPH]]</f>
        <v>0</v>
      </c>
      <c r="J1026">
        <f>_xlfn.XLOOKUP(Tabuľka5[[#This Row],[Položka]],cennik[Položka],cennik[Cena mj s DPH])</f>
        <v>0</v>
      </c>
      <c r="K1026">
        <f>Tabuľka5[[#This Row],[množstvo]]*Tabuľka5[[#This Row],[cena MJ s DPH]]</f>
        <v>0</v>
      </c>
      <c r="L1026">
        <v>648523</v>
      </c>
      <c r="M1026" t="s">
        <v>314</v>
      </c>
      <c r="N1026" t="s">
        <v>297</v>
      </c>
      <c r="O1026" t="s">
        <v>308</v>
      </c>
    </row>
    <row r="1027" spans="1:15" hidden="1" x14ac:dyDescent="0.25">
      <c r="A1027" t="s">
        <v>102</v>
      </c>
      <c r="B1027" t="s">
        <v>135</v>
      </c>
      <c r="C1027" t="s">
        <v>9</v>
      </c>
      <c r="D1027" t="s">
        <v>134</v>
      </c>
      <c r="E1027" t="s">
        <v>44</v>
      </c>
      <c r="F1027">
        <v>4</v>
      </c>
      <c r="G1027">
        <f>_xlfn.XLOOKUP(Tabuľka5[[#This Row],[Položka]],cennik[Položka],cennik[Cena mj bez DPH])</f>
        <v>0</v>
      </c>
      <c r="H1027">
        <f>Tabuľka5[[#This Row],[množstvo]]*Tabuľka5[[#This Row],[cena MJ bez DPH]]</f>
        <v>0</v>
      </c>
      <c r="J1027">
        <f>_xlfn.XLOOKUP(Tabuľka5[[#This Row],[Položka]],cennik[Položka],cennik[Cena mj s DPH])</f>
        <v>0</v>
      </c>
      <c r="K1027">
        <f>Tabuľka5[[#This Row],[množstvo]]*Tabuľka5[[#This Row],[cena MJ s DPH]]</f>
        <v>0</v>
      </c>
      <c r="L1027">
        <v>648523</v>
      </c>
      <c r="M1027" t="s">
        <v>314</v>
      </c>
      <c r="N1027" t="s">
        <v>297</v>
      </c>
      <c r="O1027" t="s">
        <v>308</v>
      </c>
    </row>
    <row r="1028" spans="1:15" hidden="1" x14ac:dyDescent="0.25">
      <c r="A1028" t="s">
        <v>102</v>
      </c>
      <c r="B1028" t="s">
        <v>136</v>
      </c>
      <c r="C1028" t="s">
        <v>9</v>
      </c>
      <c r="D1028" t="s">
        <v>137</v>
      </c>
      <c r="E1028" t="s">
        <v>44</v>
      </c>
      <c r="F1028">
        <v>4</v>
      </c>
      <c r="G1028">
        <f>_xlfn.XLOOKUP(Tabuľka5[[#This Row],[Položka]],cennik[Položka],cennik[Cena mj bez DPH])</f>
        <v>0</v>
      </c>
      <c r="H1028">
        <f>Tabuľka5[[#This Row],[množstvo]]*Tabuľka5[[#This Row],[cena MJ bez DPH]]</f>
        <v>0</v>
      </c>
      <c r="J1028">
        <f>_xlfn.XLOOKUP(Tabuľka5[[#This Row],[Položka]],cennik[Položka],cennik[Cena mj s DPH])</f>
        <v>0</v>
      </c>
      <c r="K1028">
        <f>Tabuľka5[[#This Row],[množstvo]]*Tabuľka5[[#This Row],[cena MJ s DPH]]</f>
        <v>0</v>
      </c>
      <c r="L1028">
        <v>648523</v>
      </c>
      <c r="M1028" t="s">
        <v>314</v>
      </c>
      <c r="N1028" t="s">
        <v>297</v>
      </c>
      <c r="O1028" t="s">
        <v>308</v>
      </c>
    </row>
    <row r="1029" spans="1:15" hidden="1" x14ac:dyDescent="0.25">
      <c r="A1029" t="s">
        <v>102</v>
      </c>
      <c r="B1029" t="s">
        <v>138</v>
      </c>
      <c r="C1029" t="s">
        <v>9</v>
      </c>
      <c r="D1029" t="s">
        <v>137</v>
      </c>
      <c r="E1029" t="s">
        <v>44</v>
      </c>
      <c r="F1029">
        <v>4</v>
      </c>
      <c r="G1029">
        <f>_xlfn.XLOOKUP(Tabuľka5[[#This Row],[Položka]],cennik[Položka],cennik[Cena mj bez DPH])</f>
        <v>0</v>
      </c>
      <c r="H1029">
        <f>Tabuľka5[[#This Row],[množstvo]]*Tabuľka5[[#This Row],[cena MJ bez DPH]]</f>
        <v>0</v>
      </c>
      <c r="J1029">
        <f>_xlfn.XLOOKUP(Tabuľka5[[#This Row],[Položka]],cennik[Položka],cennik[Cena mj s DPH])</f>
        <v>0</v>
      </c>
      <c r="K1029">
        <f>Tabuľka5[[#This Row],[množstvo]]*Tabuľka5[[#This Row],[cena MJ s DPH]]</f>
        <v>0</v>
      </c>
      <c r="L1029">
        <v>648523</v>
      </c>
      <c r="M1029" t="s">
        <v>314</v>
      </c>
      <c r="N1029" t="s">
        <v>297</v>
      </c>
      <c r="O1029" t="s">
        <v>308</v>
      </c>
    </row>
    <row r="1030" spans="1:15" hidden="1" x14ac:dyDescent="0.25">
      <c r="A1030" t="s">
        <v>102</v>
      </c>
      <c r="B1030" t="s">
        <v>139</v>
      </c>
      <c r="C1030" t="s">
        <v>9</v>
      </c>
      <c r="D1030" t="s">
        <v>140</v>
      </c>
      <c r="E1030" t="s">
        <v>44</v>
      </c>
      <c r="F1030">
        <v>20</v>
      </c>
      <c r="G1030">
        <f>_xlfn.XLOOKUP(Tabuľka5[[#This Row],[Položka]],cennik[Položka],cennik[Cena mj bez DPH])</f>
        <v>0</v>
      </c>
      <c r="H1030">
        <f>Tabuľka5[[#This Row],[množstvo]]*Tabuľka5[[#This Row],[cena MJ bez DPH]]</f>
        <v>0</v>
      </c>
      <c r="I1030" t="s">
        <v>272</v>
      </c>
      <c r="J1030">
        <f>_xlfn.XLOOKUP(Tabuľka5[[#This Row],[Položka]],cennik[Položka],cennik[Cena mj s DPH])</f>
        <v>0</v>
      </c>
      <c r="K1030">
        <f>Tabuľka5[[#This Row],[množstvo]]*Tabuľka5[[#This Row],[cena MJ s DPH]]</f>
        <v>0</v>
      </c>
      <c r="L1030">
        <v>648523</v>
      </c>
      <c r="M1030" t="s">
        <v>314</v>
      </c>
      <c r="N1030" t="s">
        <v>297</v>
      </c>
      <c r="O1030" t="s">
        <v>308</v>
      </c>
    </row>
    <row r="1031" spans="1:15" hidden="1" x14ac:dyDescent="0.25">
      <c r="A1031" t="s">
        <v>102</v>
      </c>
      <c r="B1031" t="s">
        <v>143</v>
      </c>
      <c r="C1031" t="s">
        <v>9</v>
      </c>
      <c r="D1031" t="s">
        <v>144</v>
      </c>
      <c r="E1031" t="s">
        <v>44</v>
      </c>
      <c r="F1031">
        <v>4</v>
      </c>
      <c r="G1031">
        <f>_xlfn.XLOOKUP(Tabuľka5[[#This Row],[Položka]],cennik[Položka],cennik[Cena mj bez DPH])</f>
        <v>0</v>
      </c>
      <c r="H1031">
        <f>Tabuľka5[[#This Row],[množstvo]]*Tabuľka5[[#This Row],[cena MJ bez DPH]]</f>
        <v>0</v>
      </c>
      <c r="I1031" t="s">
        <v>272</v>
      </c>
      <c r="J1031">
        <f>_xlfn.XLOOKUP(Tabuľka5[[#This Row],[Položka]],cennik[Položka],cennik[Cena mj s DPH])</f>
        <v>0</v>
      </c>
      <c r="K1031">
        <f>Tabuľka5[[#This Row],[množstvo]]*Tabuľka5[[#This Row],[cena MJ s DPH]]</f>
        <v>0</v>
      </c>
      <c r="L1031">
        <v>648523</v>
      </c>
      <c r="M1031" t="s">
        <v>314</v>
      </c>
      <c r="N1031" t="s">
        <v>297</v>
      </c>
      <c r="O1031" t="s">
        <v>308</v>
      </c>
    </row>
    <row r="1032" spans="1:15" hidden="1" x14ac:dyDescent="0.25">
      <c r="A1032" t="s">
        <v>102</v>
      </c>
      <c r="B1032" t="s">
        <v>145</v>
      </c>
      <c r="C1032" t="s">
        <v>9</v>
      </c>
      <c r="E1032" t="s">
        <v>44</v>
      </c>
      <c r="F1032">
        <v>15</v>
      </c>
      <c r="G1032">
        <f>_xlfn.XLOOKUP(Tabuľka5[[#This Row],[Položka]],cennik[Položka],cennik[Cena mj bez DPH])</f>
        <v>0</v>
      </c>
      <c r="H1032">
        <f>Tabuľka5[[#This Row],[množstvo]]*Tabuľka5[[#This Row],[cena MJ bez DPH]]</f>
        <v>0</v>
      </c>
      <c r="I1032" t="s">
        <v>272</v>
      </c>
      <c r="J1032">
        <f>_xlfn.XLOOKUP(Tabuľka5[[#This Row],[Položka]],cennik[Položka],cennik[Cena mj s DPH])</f>
        <v>0</v>
      </c>
      <c r="K1032">
        <f>Tabuľka5[[#This Row],[množstvo]]*Tabuľka5[[#This Row],[cena MJ s DPH]]</f>
        <v>0</v>
      </c>
      <c r="L1032">
        <v>648523</v>
      </c>
      <c r="M1032" t="s">
        <v>314</v>
      </c>
      <c r="N1032" t="s">
        <v>297</v>
      </c>
      <c r="O1032" t="s">
        <v>308</v>
      </c>
    </row>
    <row r="1033" spans="1:15" hidden="1" x14ac:dyDescent="0.25">
      <c r="A1033" t="s">
        <v>102</v>
      </c>
      <c r="B1033" t="s">
        <v>146</v>
      </c>
      <c r="C1033" t="s">
        <v>9</v>
      </c>
      <c r="D1033" t="s">
        <v>144</v>
      </c>
      <c r="E1033" t="s">
        <v>44</v>
      </c>
      <c r="F1033">
        <v>4</v>
      </c>
      <c r="G1033">
        <f>_xlfn.XLOOKUP(Tabuľka5[[#This Row],[Položka]],cennik[Položka],cennik[Cena mj bez DPH])</f>
        <v>0</v>
      </c>
      <c r="H1033">
        <f>Tabuľka5[[#This Row],[množstvo]]*Tabuľka5[[#This Row],[cena MJ bez DPH]]</f>
        <v>0</v>
      </c>
      <c r="I1033" t="s">
        <v>272</v>
      </c>
      <c r="J1033">
        <f>_xlfn.XLOOKUP(Tabuľka5[[#This Row],[Položka]],cennik[Položka],cennik[Cena mj s DPH])</f>
        <v>0</v>
      </c>
      <c r="K1033">
        <f>Tabuľka5[[#This Row],[množstvo]]*Tabuľka5[[#This Row],[cena MJ s DPH]]</f>
        <v>0</v>
      </c>
      <c r="L1033">
        <v>648523</v>
      </c>
      <c r="M1033" t="s">
        <v>314</v>
      </c>
      <c r="N1033" t="s">
        <v>297</v>
      </c>
      <c r="O1033" t="s">
        <v>308</v>
      </c>
    </row>
    <row r="1034" spans="1:15" hidden="1" x14ac:dyDescent="0.25">
      <c r="A1034" t="s">
        <v>102</v>
      </c>
      <c r="B1034" t="s">
        <v>147</v>
      </c>
      <c r="C1034" t="s">
        <v>9</v>
      </c>
      <c r="E1034" t="s">
        <v>44</v>
      </c>
      <c r="F1034">
        <v>15</v>
      </c>
      <c r="G1034">
        <f>_xlfn.XLOOKUP(Tabuľka5[[#This Row],[Položka]],cennik[Položka],cennik[Cena mj bez DPH])</f>
        <v>0</v>
      </c>
      <c r="H1034">
        <f>Tabuľka5[[#This Row],[množstvo]]*Tabuľka5[[#This Row],[cena MJ bez DPH]]</f>
        <v>0</v>
      </c>
      <c r="I1034" t="s">
        <v>272</v>
      </c>
      <c r="J1034">
        <f>_xlfn.XLOOKUP(Tabuľka5[[#This Row],[Položka]],cennik[Položka],cennik[Cena mj s DPH])</f>
        <v>0</v>
      </c>
      <c r="K1034">
        <f>Tabuľka5[[#This Row],[množstvo]]*Tabuľka5[[#This Row],[cena MJ s DPH]]</f>
        <v>0</v>
      </c>
      <c r="L1034">
        <v>648523</v>
      </c>
      <c r="M1034" t="s">
        <v>314</v>
      </c>
      <c r="N1034" t="s">
        <v>297</v>
      </c>
      <c r="O1034" t="s">
        <v>308</v>
      </c>
    </row>
    <row r="1035" spans="1:15" hidden="1" x14ac:dyDescent="0.25">
      <c r="A1035" t="s">
        <v>175</v>
      </c>
      <c r="B1035" t="s">
        <v>176</v>
      </c>
      <c r="C1035" t="s">
        <v>9</v>
      </c>
      <c r="E1035" t="s">
        <v>177</v>
      </c>
      <c r="F1035">
        <v>5</v>
      </c>
      <c r="G1035">
        <f>_xlfn.XLOOKUP(Tabuľka5[[#This Row],[Položka]],cennik[Položka],cennik[Cena mj bez DPH])</f>
        <v>0</v>
      </c>
      <c r="H1035">
        <f>Tabuľka5[[#This Row],[množstvo]]*Tabuľka5[[#This Row],[cena MJ bez DPH]]</f>
        <v>0</v>
      </c>
      <c r="J1035">
        <f>_xlfn.XLOOKUP(Tabuľka5[[#This Row],[Položka]],cennik[Položka],cennik[Cena mj s DPH])</f>
        <v>0</v>
      </c>
      <c r="K1035">
        <f>Tabuľka5[[#This Row],[množstvo]]*Tabuľka5[[#This Row],[cena MJ s DPH]]</f>
        <v>0</v>
      </c>
      <c r="L1035">
        <v>648523</v>
      </c>
      <c r="M1035" t="s">
        <v>314</v>
      </c>
      <c r="N1035" t="s">
        <v>297</v>
      </c>
      <c r="O1035" t="s">
        <v>308</v>
      </c>
    </row>
    <row r="1036" spans="1:15" hidden="1" x14ac:dyDescent="0.25">
      <c r="A1036" t="s">
        <v>175</v>
      </c>
      <c r="B1036" t="s">
        <v>178</v>
      </c>
      <c r="C1036" t="s">
        <v>9</v>
      </c>
      <c r="E1036" t="s">
        <v>177</v>
      </c>
      <c r="F1036">
        <v>5</v>
      </c>
      <c r="G1036">
        <f>_xlfn.XLOOKUP(Tabuľka5[[#This Row],[Položka]],cennik[Položka],cennik[Cena mj bez DPH])</f>
        <v>0</v>
      </c>
      <c r="H1036">
        <f>Tabuľka5[[#This Row],[množstvo]]*Tabuľka5[[#This Row],[cena MJ bez DPH]]</f>
        <v>0</v>
      </c>
      <c r="J1036">
        <f>_xlfn.XLOOKUP(Tabuľka5[[#This Row],[Položka]],cennik[Položka],cennik[Cena mj s DPH])</f>
        <v>0</v>
      </c>
      <c r="K1036">
        <f>Tabuľka5[[#This Row],[množstvo]]*Tabuľka5[[#This Row],[cena MJ s DPH]]</f>
        <v>0</v>
      </c>
      <c r="L1036">
        <v>648523</v>
      </c>
      <c r="M1036" t="s">
        <v>314</v>
      </c>
      <c r="N1036" t="s">
        <v>297</v>
      </c>
      <c r="O1036" t="s">
        <v>308</v>
      </c>
    </row>
    <row r="1037" spans="1:15" hidden="1" x14ac:dyDescent="0.25">
      <c r="A1037" t="s">
        <v>175</v>
      </c>
      <c r="B1037" t="s">
        <v>180</v>
      </c>
      <c r="C1037" t="s">
        <v>9</v>
      </c>
      <c r="E1037" t="s">
        <v>177</v>
      </c>
      <c r="F1037">
        <v>50</v>
      </c>
      <c r="G1037">
        <f>_xlfn.XLOOKUP(Tabuľka5[[#This Row],[Položka]],cennik[Položka],cennik[Cena mj bez DPH])</f>
        <v>0</v>
      </c>
      <c r="H1037">
        <f>Tabuľka5[[#This Row],[množstvo]]*Tabuľka5[[#This Row],[cena MJ bez DPH]]</f>
        <v>0</v>
      </c>
      <c r="I1037" t="s">
        <v>273</v>
      </c>
      <c r="J1037">
        <f>_xlfn.XLOOKUP(Tabuľka5[[#This Row],[Položka]],cennik[Položka],cennik[Cena mj s DPH])</f>
        <v>0</v>
      </c>
      <c r="K1037">
        <f>Tabuľka5[[#This Row],[množstvo]]*Tabuľka5[[#This Row],[cena MJ s DPH]]</f>
        <v>0</v>
      </c>
      <c r="L1037">
        <v>648523</v>
      </c>
      <c r="M1037" t="s">
        <v>314</v>
      </c>
      <c r="N1037" t="s">
        <v>297</v>
      </c>
      <c r="O1037" t="s">
        <v>308</v>
      </c>
    </row>
    <row r="1038" spans="1:15" hidden="1" x14ac:dyDescent="0.25">
      <c r="A1038" t="s">
        <v>175</v>
      </c>
      <c r="B1038" t="s">
        <v>193</v>
      </c>
      <c r="C1038" t="s">
        <v>9</v>
      </c>
      <c r="E1038" t="s">
        <v>51</v>
      </c>
      <c r="F1038">
        <v>5</v>
      </c>
      <c r="G1038">
        <f>_xlfn.XLOOKUP(Tabuľka5[[#This Row],[Položka]],cennik[Položka],cennik[Cena mj bez DPH])</f>
        <v>0</v>
      </c>
      <c r="H1038">
        <f>Tabuľka5[[#This Row],[množstvo]]*Tabuľka5[[#This Row],[cena MJ bez DPH]]</f>
        <v>0</v>
      </c>
      <c r="J1038">
        <f>_xlfn.XLOOKUP(Tabuľka5[[#This Row],[Položka]],cennik[Položka],cennik[Cena mj s DPH])</f>
        <v>0</v>
      </c>
      <c r="K1038">
        <f>Tabuľka5[[#This Row],[množstvo]]*Tabuľka5[[#This Row],[cena MJ s DPH]]</f>
        <v>0</v>
      </c>
      <c r="L1038">
        <v>648523</v>
      </c>
      <c r="M1038" t="s">
        <v>314</v>
      </c>
      <c r="N1038" t="s">
        <v>297</v>
      </c>
      <c r="O1038" t="s">
        <v>308</v>
      </c>
    </row>
    <row r="1039" spans="1:15" hidden="1" x14ac:dyDescent="0.25">
      <c r="A1039" t="s">
        <v>175</v>
      </c>
      <c r="B1039" t="s">
        <v>194</v>
      </c>
      <c r="C1039" t="s">
        <v>9</v>
      </c>
      <c r="E1039" t="s">
        <v>177</v>
      </c>
      <c r="F1039">
        <v>15</v>
      </c>
      <c r="G1039">
        <f>_xlfn.XLOOKUP(Tabuľka5[[#This Row],[Položka]],cennik[Položka],cennik[Cena mj bez DPH])</f>
        <v>0</v>
      </c>
      <c r="H1039">
        <f>Tabuľka5[[#This Row],[množstvo]]*Tabuľka5[[#This Row],[cena MJ bez DPH]]</f>
        <v>0</v>
      </c>
      <c r="J1039">
        <f>_xlfn.XLOOKUP(Tabuľka5[[#This Row],[Položka]],cennik[Položka],cennik[Cena mj s DPH])</f>
        <v>0</v>
      </c>
      <c r="K1039">
        <f>Tabuľka5[[#This Row],[množstvo]]*Tabuľka5[[#This Row],[cena MJ s DPH]]</f>
        <v>0</v>
      </c>
      <c r="L1039">
        <v>648523</v>
      </c>
      <c r="M1039" t="s">
        <v>314</v>
      </c>
      <c r="N1039" t="s">
        <v>297</v>
      </c>
      <c r="O1039" t="s">
        <v>308</v>
      </c>
    </row>
    <row r="1040" spans="1:15" hidden="1" x14ac:dyDescent="0.25">
      <c r="A1040" t="s">
        <v>175</v>
      </c>
      <c r="B1040" t="s">
        <v>195</v>
      </c>
      <c r="C1040" t="s">
        <v>9</v>
      </c>
      <c r="E1040" t="s">
        <v>177</v>
      </c>
      <c r="F1040">
        <v>20</v>
      </c>
      <c r="G1040">
        <f>_xlfn.XLOOKUP(Tabuľka5[[#This Row],[Položka]],cennik[Položka],cennik[Cena mj bez DPH])</f>
        <v>0</v>
      </c>
      <c r="H1040">
        <f>Tabuľka5[[#This Row],[množstvo]]*Tabuľka5[[#This Row],[cena MJ bez DPH]]</f>
        <v>0</v>
      </c>
      <c r="I1040" t="s">
        <v>273</v>
      </c>
      <c r="J1040">
        <f>_xlfn.XLOOKUP(Tabuľka5[[#This Row],[Položka]],cennik[Položka],cennik[Cena mj s DPH])</f>
        <v>0</v>
      </c>
      <c r="K1040">
        <f>Tabuľka5[[#This Row],[množstvo]]*Tabuľka5[[#This Row],[cena MJ s DPH]]</f>
        <v>0</v>
      </c>
      <c r="L1040">
        <v>648523</v>
      </c>
      <c r="M1040" t="s">
        <v>314</v>
      </c>
      <c r="N1040" t="s">
        <v>297</v>
      </c>
      <c r="O1040" t="s">
        <v>308</v>
      </c>
    </row>
    <row r="1041" spans="1:15" hidden="1" x14ac:dyDescent="0.25">
      <c r="A1041" t="s">
        <v>175</v>
      </c>
      <c r="B1041" t="s">
        <v>196</v>
      </c>
      <c r="C1041" t="s">
        <v>9</v>
      </c>
      <c r="E1041" t="s">
        <v>177</v>
      </c>
      <c r="F1041">
        <v>10</v>
      </c>
      <c r="G1041">
        <f>_xlfn.XLOOKUP(Tabuľka5[[#This Row],[Položka]],cennik[Položka],cennik[Cena mj bez DPH])</f>
        <v>0</v>
      </c>
      <c r="H1041">
        <f>Tabuľka5[[#This Row],[množstvo]]*Tabuľka5[[#This Row],[cena MJ bez DPH]]</f>
        <v>0</v>
      </c>
      <c r="J1041">
        <f>_xlfn.XLOOKUP(Tabuľka5[[#This Row],[Položka]],cennik[Položka],cennik[Cena mj s DPH])</f>
        <v>0</v>
      </c>
      <c r="K1041">
        <f>Tabuľka5[[#This Row],[množstvo]]*Tabuľka5[[#This Row],[cena MJ s DPH]]</f>
        <v>0</v>
      </c>
      <c r="L1041">
        <v>648523</v>
      </c>
      <c r="M1041" t="s">
        <v>314</v>
      </c>
      <c r="N1041" t="s">
        <v>297</v>
      </c>
      <c r="O1041" t="s">
        <v>308</v>
      </c>
    </row>
    <row r="1042" spans="1:15" hidden="1" x14ac:dyDescent="0.25">
      <c r="A1042" t="s">
        <v>175</v>
      </c>
      <c r="B1042" t="s">
        <v>197</v>
      </c>
      <c r="C1042" t="s">
        <v>9</v>
      </c>
      <c r="E1042" t="s">
        <v>177</v>
      </c>
      <c r="F1042">
        <v>5</v>
      </c>
      <c r="G1042">
        <f>_xlfn.XLOOKUP(Tabuľka5[[#This Row],[Položka]],cennik[Položka],cennik[Cena mj bez DPH])</f>
        <v>0</v>
      </c>
      <c r="H1042">
        <f>Tabuľka5[[#This Row],[množstvo]]*Tabuľka5[[#This Row],[cena MJ bez DPH]]</f>
        <v>0</v>
      </c>
      <c r="J1042">
        <f>_xlfn.XLOOKUP(Tabuľka5[[#This Row],[Položka]],cennik[Položka],cennik[Cena mj s DPH])</f>
        <v>0</v>
      </c>
      <c r="K1042">
        <f>Tabuľka5[[#This Row],[množstvo]]*Tabuľka5[[#This Row],[cena MJ s DPH]]</f>
        <v>0</v>
      </c>
      <c r="L1042">
        <v>648523</v>
      </c>
      <c r="M1042" t="s">
        <v>314</v>
      </c>
      <c r="N1042" t="s">
        <v>297</v>
      </c>
      <c r="O1042" t="s">
        <v>308</v>
      </c>
    </row>
    <row r="1043" spans="1:15" hidden="1" x14ac:dyDescent="0.25">
      <c r="A1043" t="s">
        <v>175</v>
      </c>
      <c r="B1043" t="s">
        <v>201</v>
      </c>
      <c r="C1043" t="s">
        <v>9</v>
      </c>
      <c r="E1043" t="s">
        <v>177</v>
      </c>
      <c r="F1043">
        <v>5</v>
      </c>
      <c r="G1043">
        <f>_xlfn.XLOOKUP(Tabuľka5[[#This Row],[Položka]],cennik[Položka],cennik[Cena mj bez DPH])</f>
        <v>0</v>
      </c>
      <c r="H1043">
        <f>Tabuľka5[[#This Row],[množstvo]]*Tabuľka5[[#This Row],[cena MJ bez DPH]]</f>
        <v>0</v>
      </c>
      <c r="J1043">
        <f>_xlfn.XLOOKUP(Tabuľka5[[#This Row],[Položka]],cennik[Položka],cennik[Cena mj s DPH])</f>
        <v>0</v>
      </c>
      <c r="K1043">
        <f>Tabuľka5[[#This Row],[množstvo]]*Tabuľka5[[#This Row],[cena MJ s DPH]]</f>
        <v>0</v>
      </c>
      <c r="L1043">
        <v>648523</v>
      </c>
      <c r="M1043" t="s">
        <v>314</v>
      </c>
      <c r="N1043" t="s">
        <v>297</v>
      </c>
      <c r="O1043" t="s">
        <v>308</v>
      </c>
    </row>
    <row r="1044" spans="1:15" hidden="1" x14ac:dyDescent="0.25">
      <c r="A1044" t="s">
        <v>175</v>
      </c>
      <c r="B1044" t="s">
        <v>203</v>
      </c>
      <c r="C1044" t="s">
        <v>9</v>
      </c>
      <c r="E1044" t="s">
        <v>177</v>
      </c>
      <c r="F1044">
        <v>10</v>
      </c>
      <c r="G1044">
        <f>_xlfn.XLOOKUP(Tabuľka5[[#This Row],[Položka]],cennik[Položka],cennik[Cena mj bez DPH])</f>
        <v>0</v>
      </c>
      <c r="H1044">
        <f>Tabuľka5[[#This Row],[množstvo]]*Tabuľka5[[#This Row],[cena MJ bez DPH]]</f>
        <v>0</v>
      </c>
      <c r="I1044" t="s">
        <v>273</v>
      </c>
      <c r="J1044">
        <f>_xlfn.XLOOKUP(Tabuľka5[[#This Row],[Položka]],cennik[Položka],cennik[Cena mj s DPH])</f>
        <v>0</v>
      </c>
      <c r="K1044">
        <f>Tabuľka5[[#This Row],[množstvo]]*Tabuľka5[[#This Row],[cena MJ s DPH]]</f>
        <v>0</v>
      </c>
      <c r="L1044">
        <v>648523</v>
      </c>
      <c r="M1044" t="s">
        <v>314</v>
      </c>
      <c r="N1044" t="s">
        <v>297</v>
      </c>
      <c r="O1044" t="s">
        <v>308</v>
      </c>
    </row>
    <row r="1045" spans="1:15" hidden="1" x14ac:dyDescent="0.25">
      <c r="A1045" t="s">
        <v>175</v>
      </c>
      <c r="B1045" t="s">
        <v>207</v>
      </c>
      <c r="C1045" t="s">
        <v>9</v>
      </c>
      <c r="E1045" t="s">
        <v>177</v>
      </c>
      <c r="F1045">
        <v>15</v>
      </c>
      <c r="G1045">
        <f>_xlfn.XLOOKUP(Tabuľka5[[#This Row],[Položka]],cennik[Položka],cennik[Cena mj bez DPH])</f>
        <v>0</v>
      </c>
      <c r="H1045">
        <f>Tabuľka5[[#This Row],[množstvo]]*Tabuľka5[[#This Row],[cena MJ bez DPH]]</f>
        <v>0</v>
      </c>
      <c r="I1045" t="s">
        <v>273</v>
      </c>
      <c r="J1045">
        <f>_xlfn.XLOOKUP(Tabuľka5[[#This Row],[Položka]],cennik[Položka],cennik[Cena mj s DPH])</f>
        <v>0</v>
      </c>
      <c r="K1045">
        <f>Tabuľka5[[#This Row],[množstvo]]*Tabuľka5[[#This Row],[cena MJ s DPH]]</f>
        <v>0</v>
      </c>
      <c r="L1045">
        <v>648523</v>
      </c>
      <c r="M1045" t="s">
        <v>314</v>
      </c>
      <c r="N1045" t="s">
        <v>297</v>
      </c>
      <c r="O1045" t="s">
        <v>308</v>
      </c>
    </row>
    <row r="1046" spans="1:15" hidden="1" x14ac:dyDescent="0.25">
      <c r="A1046" t="s">
        <v>175</v>
      </c>
      <c r="B1046" t="s">
        <v>213</v>
      </c>
      <c r="C1046" t="s">
        <v>9</v>
      </c>
      <c r="E1046" t="s">
        <v>177</v>
      </c>
      <c r="F1046">
        <v>10</v>
      </c>
      <c r="G1046">
        <f>_xlfn.XLOOKUP(Tabuľka5[[#This Row],[Položka]],cennik[Položka],cennik[Cena mj bez DPH])</f>
        <v>0</v>
      </c>
      <c r="H1046">
        <f>Tabuľka5[[#This Row],[množstvo]]*Tabuľka5[[#This Row],[cena MJ bez DPH]]</f>
        <v>0</v>
      </c>
      <c r="I1046" t="s">
        <v>273</v>
      </c>
      <c r="J1046">
        <f>_xlfn.XLOOKUP(Tabuľka5[[#This Row],[Položka]],cennik[Položka],cennik[Cena mj s DPH])</f>
        <v>0</v>
      </c>
      <c r="K1046">
        <f>Tabuľka5[[#This Row],[množstvo]]*Tabuľka5[[#This Row],[cena MJ s DPH]]</f>
        <v>0</v>
      </c>
      <c r="L1046">
        <v>648523</v>
      </c>
      <c r="M1046" t="s">
        <v>314</v>
      </c>
      <c r="N1046" t="s">
        <v>297</v>
      </c>
      <c r="O1046" t="s">
        <v>308</v>
      </c>
    </row>
    <row r="1047" spans="1:15" hidden="1" x14ac:dyDescent="0.25">
      <c r="A1047" t="s">
        <v>175</v>
      </c>
      <c r="B1047" t="s">
        <v>215</v>
      </c>
      <c r="C1047" t="s">
        <v>9</v>
      </c>
      <c r="E1047" t="s">
        <v>51</v>
      </c>
      <c r="F1047">
        <v>10</v>
      </c>
      <c r="G1047">
        <f>_xlfn.XLOOKUP(Tabuľka5[[#This Row],[Položka]],cennik[Položka],cennik[Cena mj bez DPH])</f>
        <v>0</v>
      </c>
      <c r="H1047">
        <f>Tabuľka5[[#This Row],[množstvo]]*Tabuľka5[[#This Row],[cena MJ bez DPH]]</f>
        <v>0</v>
      </c>
      <c r="I1047" t="s">
        <v>273</v>
      </c>
      <c r="J1047">
        <f>_xlfn.XLOOKUP(Tabuľka5[[#This Row],[Položka]],cennik[Položka],cennik[Cena mj s DPH])</f>
        <v>0</v>
      </c>
      <c r="K1047">
        <f>Tabuľka5[[#This Row],[množstvo]]*Tabuľka5[[#This Row],[cena MJ s DPH]]</f>
        <v>0</v>
      </c>
      <c r="L1047">
        <v>648523</v>
      </c>
      <c r="M1047" t="s">
        <v>314</v>
      </c>
      <c r="N1047" t="s">
        <v>297</v>
      </c>
      <c r="O1047" t="s">
        <v>308</v>
      </c>
    </row>
    <row r="1048" spans="1:15" hidden="1" x14ac:dyDescent="0.25">
      <c r="A1048" t="s">
        <v>175</v>
      </c>
      <c r="B1048" t="s">
        <v>216</v>
      </c>
      <c r="C1048" t="s">
        <v>9</v>
      </c>
      <c r="E1048" t="s">
        <v>51</v>
      </c>
      <c r="F1048">
        <v>10</v>
      </c>
      <c r="G1048">
        <f>_xlfn.XLOOKUP(Tabuľka5[[#This Row],[Položka]],cennik[Položka],cennik[Cena mj bez DPH])</f>
        <v>0</v>
      </c>
      <c r="H1048">
        <f>Tabuľka5[[#This Row],[množstvo]]*Tabuľka5[[#This Row],[cena MJ bez DPH]]</f>
        <v>0</v>
      </c>
      <c r="I1048" t="s">
        <v>273</v>
      </c>
      <c r="J1048">
        <f>_xlfn.XLOOKUP(Tabuľka5[[#This Row],[Položka]],cennik[Položka],cennik[Cena mj s DPH])</f>
        <v>0</v>
      </c>
      <c r="K1048">
        <f>Tabuľka5[[#This Row],[množstvo]]*Tabuľka5[[#This Row],[cena MJ s DPH]]</f>
        <v>0</v>
      </c>
      <c r="L1048">
        <v>648523</v>
      </c>
      <c r="M1048" t="s">
        <v>314</v>
      </c>
      <c r="N1048" t="s">
        <v>297</v>
      </c>
      <c r="O1048" t="s">
        <v>308</v>
      </c>
    </row>
    <row r="1049" spans="1:15" hidden="1" x14ac:dyDescent="0.25">
      <c r="A1049" t="s">
        <v>175</v>
      </c>
      <c r="B1049" t="s">
        <v>228</v>
      </c>
      <c r="C1049" t="s">
        <v>9</v>
      </c>
      <c r="E1049" t="s">
        <v>51</v>
      </c>
      <c r="F1049">
        <v>15</v>
      </c>
      <c r="G1049">
        <f>_xlfn.XLOOKUP(Tabuľka5[[#This Row],[Položka]],cennik[Položka],cennik[Cena mj bez DPH])</f>
        <v>0</v>
      </c>
      <c r="H1049">
        <f>Tabuľka5[[#This Row],[množstvo]]*Tabuľka5[[#This Row],[cena MJ bez DPH]]</f>
        <v>0</v>
      </c>
      <c r="I1049" t="s">
        <v>273</v>
      </c>
      <c r="J1049">
        <f>_xlfn.XLOOKUP(Tabuľka5[[#This Row],[Položka]],cennik[Položka],cennik[Cena mj s DPH])</f>
        <v>0</v>
      </c>
      <c r="K1049">
        <f>Tabuľka5[[#This Row],[množstvo]]*Tabuľka5[[#This Row],[cena MJ s DPH]]</f>
        <v>0</v>
      </c>
      <c r="L1049">
        <v>648523</v>
      </c>
      <c r="M1049" t="s">
        <v>314</v>
      </c>
      <c r="N1049" t="s">
        <v>297</v>
      </c>
      <c r="O1049" t="s">
        <v>308</v>
      </c>
    </row>
    <row r="1050" spans="1:15" hidden="1" x14ac:dyDescent="0.25">
      <c r="A1050" t="s">
        <v>175</v>
      </c>
      <c r="B1050" t="s">
        <v>230</v>
      </c>
      <c r="C1050" t="s">
        <v>9</v>
      </c>
      <c r="E1050" t="s">
        <v>51</v>
      </c>
      <c r="F1050">
        <v>30</v>
      </c>
      <c r="G1050">
        <f>_xlfn.XLOOKUP(Tabuľka5[[#This Row],[Položka]],cennik[Položka],cennik[Cena mj bez DPH])</f>
        <v>0</v>
      </c>
      <c r="H1050">
        <f>Tabuľka5[[#This Row],[množstvo]]*Tabuľka5[[#This Row],[cena MJ bez DPH]]</f>
        <v>0</v>
      </c>
      <c r="I1050" t="s">
        <v>273</v>
      </c>
      <c r="J1050">
        <f>_xlfn.XLOOKUP(Tabuľka5[[#This Row],[Položka]],cennik[Položka],cennik[Cena mj s DPH])</f>
        <v>0</v>
      </c>
      <c r="K1050">
        <f>Tabuľka5[[#This Row],[množstvo]]*Tabuľka5[[#This Row],[cena MJ s DPH]]</f>
        <v>0</v>
      </c>
      <c r="L1050">
        <v>648523</v>
      </c>
      <c r="M1050" t="s">
        <v>314</v>
      </c>
      <c r="N1050" t="s">
        <v>297</v>
      </c>
      <c r="O1050" t="s">
        <v>308</v>
      </c>
    </row>
    <row r="1051" spans="1:15" hidden="1" x14ac:dyDescent="0.25">
      <c r="A1051" t="s">
        <v>175</v>
      </c>
      <c r="B1051" t="s">
        <v>232</v>
      </c>
      <c r="C1051" t="s">
        <v>9</v>
      </c>
      <c r="E1051" t="s">
        <v>177</v>
      </c>
      <c r="F1051">
        <v>10</v>
      </c>
      <c r="G1051">
        <f>_xlfn.XLOOKUP(Tabuľka5[[#This Row],[Položka]],cennik[Položka],cennik[Cena mj bez DPH])</f>
        <v>0</v>
      </c>
      <c r="H1051">
        <f>Tabuľka5[[#This Row],[množstvo]]*Tabuľka5[[#This Row],[cena MJ bez DPH]]</f>
        <v>0</v>
      </c>
      <c r="J1051">
        <f>_xlfn.XLOOKUP(Tabuľka5[[#This Row],[Položka]],cennik[Položka],cennik[Cena mj s DPH])</f>
        <v>0</v>
      </c>
      <c r="K1051">
        <f>Tabuľka5[[#This Row],[množstvo]]*Tabuľka5[[#This Row],[cena MJ s DPH]]</f>
        <v>0</v>
      </c>
      <c r="L1051">
        <v>648523</v>
      </c>
      <c r="M1051" t="s">
        <v>314</v>
      </c>
      <c r="N1051" t="s">
        <v>297</v>
      </c>
      <c r="O1051" t="s">
        <v>308</v>
      </c>
    </row>
    <row r="1052" spans="1:15" hidden="1" x14ac:dyDescent="0.25">
      <c r="A1052" t="s">
        <v>175</v>
      </c>
      <c r="B1052" t="s">
        <v>233</v>
      </c>
      <c r="C1052" t="s">
        <v>9</v>
      </c>
      <c r="E1052" t="s">
        <v>177</v>
      </c>
      <c r="F1052">
        <v>10</v>
      </c>
      <c r="G1052">
        <f>_xlfn.XLOOKUP(Tabuľka5[[#This Row],[Položka]],cennik[Položka],cennik[Cena mj bez DPH])</f>
        <v>0</v>
      </c>
      <c r="H1052">
        <f>Tabuľka5[[#This Row],[množstvo]]*Tabuľka5[[#This Row],[cena MJ bez DPH]]</f>
        <v>0</v>
      </c>
      <c r="J1052">
        <f>_xlfn.XLOOKUP(Tabuľka5[[#This Row],[Položka]],cennik[Položka],cennik[Cena mj s DPH])</f>
        <v>0</v>
      </c>
      <c r="K1052">
        <f>Tabuľka5[[#This Row],[množstvo]]*Tabuľka5[[#This Row],[cena MJ s DPH]]</f>
        <v>0</v>
      </c>
      <c r="L1052">
        <v>648523</v>
      </c>
      <c r="M1052" t="s">
        <v>314</v>
      </c>
      <c r="N1052" t="s">
        <v>297</v>
      </c>
      <c r="O1052" t="s">
        <v>308</v>
      </c>
    </row>
    <row r="1053" spans="1:15" hidden="1" x14ac:dyDescent="0.25">
      <c r="A1053" t="s">
        <v>175</v>
      </c>
      <c r="B1053" t="s">
        <v>234</v>
      </c>
      <c r="C1053" t="s">
        <v>9</v>
      </c>
      <c r="E1053" t="s">
        <v>177</v>
      </c>
      <c r="F1053">
        <v>5</v>
      </c>
      <c r="G1053">
        <f>_xlfn.XLOOKUP(Tabuľka5[[#This Row],[Položka]],cennik[Položka],cennik[Cena mj bez DPH])</f>
        <v>0</v>
      </c>
      <c r="H1053">
        <f>Tabuľka5[[#This Row],[množstvo]]*Tabuľka5[[#This Row],[cena MJ bez DPH]]</f>
        <v>0</v>
      </c>
      <c r="J1053">
        <f>_xlfn.XLOOKUP(Tabuľka5[[#This Row],[Položka]],cennik[Položka],cennik[Cena mj s DPH])</f>
        <v>0</v>
      </c>
      <c r="K1053">
        <f>Tabuľka5[[#This Row],[množstvo]]*Tabuľka5[[#This Row],[cena MJ s DPH]]</f>
        <v>0</v>
      </c>
      <c r="L1053">
        <v>648523</v>
      </c>
      <c r="M1053" t="s">
        <v>314</v>
      </c>
      <c r="N1053" t="s">
        <v>297</v>
      </c>
      <c r="O1053" t="s">
        <v>308</v>
      </c>
    </row>
    <row r="1054" spans="1:15" hidden="1" x14ac:dyDescent="0.25">
      <c r="A1054" t="s">
        <v>175</v>
      </c>
      <c r="B1054" t="s">
        <v>245</v>
      </c>
      <c r="C1054" t="s">
        <v>9</v>
      </c>
      <c r="E1054" t="s">
        <v>51</v>
      </c>
      <c r="F1054">
        <v>5</v>
      </c>
      <c r="G1054">
        <f>_xlfn.XLOOKUP(Tabuľka5[[#This Row],[Položka]],cennik[Položka],cennik[Cena mj bez DPH])</f>
        <v>0</v>
      </c>
      <c r="H1054">
        <f>Tabuľka5[[#This Row],[množstvo]]*Tabuľka5[[#This Row],[cena MJ bez DPH]]</f>
        <v>0</v>
      </c>
      <c r="I1054" t="s">
        <v>273</v>
      </c>
      <c r="J1054">
        <f>_xlfn.XLOOKUP(Tabuľka5[[#This Row],[Položka]],cennik[Položka],cennik[Cena mj s DPH])</f>
        <v>0</v>
      </c>
      <c r="K1054">
        <f>Tabuľka5[[#This Row],[množstvo]]*Tabuľka5[[#This Row],[cena MJ s DPH]]</f>
        <v>0</v>
      </c>
      <c r="L1054">
        <v>648523</v>
      </c>
      <c r="M1054" t="s">
        <v>314</v>
      </c>
      <c r="N1054" t="s">
        <v>297</v>
      </c>
      <c r="O1054" t="s">
        <v>308</v>
      </c>
    </row>
    <row r="1055" spans="1:15" hidden="1" x14ac:dyDescent="0.25">
      <c r="A1055" t="s">
        <v>175</v>
      </c>
      <c r="B1055" t="s">
        <v>248</v>
      </c>
      <c r="C1055" t="s">
        <v>9</v>
      </c>
      <c r="E1055" t="s">
        <v>51</v>
      </c>
      <c r="F1055">
        <v>10</v>
      </c>
      <c r="G1055">
        <f>_xlfn.XLOOKUP(Tabuľka5[[#This Row],[Položka]],cennik[Položka],cennik[Cena mj bez DPH])</f>
        <v>0</v>
      </c>
      <c r="H1055">
        <f>Tabuľka5[[#This Row],[množstvo]]*Tabuľka5[[#This Row],[cena MJ bez DPH]]</f>
        <v>0</v>
      </c>
      <c r="I1055" t="s">
        <v>273</v>
      </c>
      <c r="J1055">
        <f>_xlfn.XLOOKUP(Tabuľka5[[#This Row],[Položka]],cennik[Položka],cennik[Cena mj s DPH])</f>
        <v>0</v>
      </c>
      <c r="K1055">
        <f>Tabuľka5[[#This Row],[množstvo]]*Tabuľka5[[#This Row],[cena MJ s DPH]]</f>
        <v>0</v>
      </c>
      <c r="L1055">
        <v>648523</v>
      </c>
      <c r="M1055" t="s">
        <v>314</v>
      </c>
      <c r="N1055" t="s">
        <v>297</v>
      </c>
      <c r="O1055" t="s">
        <v>308</v>
      </c>
    </row>
    <row r="1056" spans="1:15" hidden="1" x14ac:dyDescent="0.25">
      <c r="A1056" t="s">
        <v>175</v>
      </c>
      <c r="B1056" t="s">
        <v>251</v>
      </c>
      <c r="C1056" t="s">
        <v>9</v>
      </c>
      <c r="E1056" t="s">
        <v>177</v>
      </c>
      <c r="F1056">
        <v>10</v>
      </c>
      <c r="G1056">
        <f>_xlfn.XLOOKUP(Tabuľka5[[#This Row],[Položka]],cennik[Položka],cennik[Cena mj bez DPH])</f>
        <v>0</v>
      </c>
      <c r="H1056">
        <f>Tabuľka5[[#This Row],[množstvo]]*Tabuľka5[[#This Row],[cena MJ bez DPH]]</f>
        <v>0</v>
      </c>
      <c r="I1056" t="s">
        <v>273</v>
      </c>
      <c r="J1056">
        <f>_xlfn.XLOOKUP(Tabuľka5[[#This Row],[Položka]],cennik[Položka],cennik[Cena mj s DPH])</f>
        <v>0</v>
      </c>
      <c r="K1056">
        <f>Tabuľka5[[#This Row],[množstvo]]*Tabuľka5[[#This Row],[cena MJ s DPH]]</f>
        <v>0</v>
      </c>
      <c r="L1056">
        <v>648523</v>
      </c>
      <c r="M1056" t="s">
        <v>314</v>
      </c>
      <c r="N1056" t="s">
        <v>297</v>
      </c>
      <c r="O1056" t="s">
        <v>308</v>
      </c>
    </row>
    <row r="1057" spans="1:15" hidden="1" x14ac:dyDescent="0.25">
      <c r="A1057" t="s">
        <v>175</v>
      </c>
      <c r="B1057" t="s">
        <v>262</v>
      </c>
      <c r="C1057" t="s">
        <v>9</v>
      </c>
      <c r="E1057" t="s">
        <v>51</v>
      </c>
      <c r="F1057">
        <v>15</v>
      </c>
      <c r="G1057">
        <f>_xlfn.XLOOKUP(Tabuľka5[[#This Row],[Položka]],cennik[Položka],cennik[Cena mj bez DPH])</f>
        <v>0</v>
      </c>
      <c r="H1057">
        <f>Tabuľka5[[#This Row],[množstvo]]*Tabuľka5[[#This Row],[cena MJ bez DPH]]</f>
        <v>0</v>
      </c>
      <c r="I1057" t="s">
        <v>273</v>
      </c>
      <c r="J1057">
        <f>_xlfn.XLOOKUP(Tabuľka5[[#This Row],[Položka]],cennik[Položka],cennik[Cena mj s DPH])</f>
        <v>0</v>
      </c>
      <c r="K1057">
        <f>Tabuľka5[[#This Row],[množstvo]]*Tabuľka5[[#This Row],[cena MJ s DPH]]</f>
        <v>0</v>
      </c>
      <c r="L1057">
        <v>648523</v>
      </c>
      <c r="M1057" t="s">
        <v>314</v>
      </c>
      <c r="N1057" t="s">
        <v>297</v>
      </c>
      <c r="O1057" t="s">
        <v>308</v>
      </c>
    </row>
    <row r="1058" spans="1:15" hidden="1" x14ac:dyDescent="0.25">
      <c r="A1058" t="s">
        <v>7</v>
      </c>
      <c r="B1058" t="s">
        <v>8</v>
      </c>
      <c r="C1058" t="s">
        <v>9</v>
      </c>
      <c r="E1058" t="s">
        <v>10</v>
      </c>
      <c r="F1058">
        <v>971</v>
      </c>
      <c r="G1058">
        <f>_xlfn.XLOOKUP(Tabuľka5[[#This Row],[Položka]],cennik[Položka],cennik[Cena mj bez DPH])</f>
        <v>0</v>
      </c>
      <c r="H1058">
        <f>Tabuľka5[[#This Row],[množstvo]]*Tabuľka5[[#This Row],[cena MJ bez DPH]]</f>
        <v>0</v>
      </c>
      <c r="J1058">
        <f>_xlfn.XLOOKUP(Tabuľka5[[#This Row],[Položka]],cennik[Položka],cennik[Cena mj s DPH])</f>
        <v>0</v>
      </c>
      <c r="K1058">
        <f>Tabuľka5[[#This Row],[množstvo]]*Tabuľka5[[#This Row],[cena MJ s DPH]]</f>
        <v>0</v>
      </c>
      <c r="L1058">
        <v>632252</v>
      </c>
      <c r="M1058" t="s">
        <v>298</v>
      </c>
      <c r="N1058" t="s">
        <v>291</v>
      </c>
      <c r="O1058" t="s">
        <v>308</v>
      </c>
    </row>
    <row r="1059" spans="1:15" hidden="1" x14ac:dyDescent="0.25">
      <c r="A1059" t="s">
        <v>7</v>
      </c>
      <c r="B1059" t="s">
        <v>11</v>
      </c>
      <c r="C1059" t="s">
        <v>9</v>
      </c>
      <c r="E1059" t="s">
        <v>12</v>
      </c>
      <c r="F1059">
        <v>1</v>
      </c>
      <c r="G1059">
        <f>_xlfn.XLOOKUP(Tabuľka5[[#This Row],[Položka]],cennik[Položka],cennik[Cena mj bez DPH])</f>
        <v>0</v>
      </c>
      <c r="H1059">
        <f>Tabuľka5[[#This Row],[množstvo]]*Tabuľka5[[#This Row],[cena MJ bez DPH]]</f>
        <v>0</v>
      </c>
      <c r="J1059">
        <f>_xlfn.XLOOKUP(Tabuľka5[[#This Row],[Položka]],cennik[Položka],cennik[Cena mj s DPH])</f>
        <v>0</v>
      </c>
      <c r="K1059">
        <f>Tabuľka5[[#This Row],[množstvo]]*Tabuľka5[[#This Row],[cena MJ s DPH]]</f>
        <v>0</v>
      </c>
      <c r="L1059">
        <v>632252</v>
      </c>
      <c r="M1059" t="s">
        <v>298</v>
      </c>
      <c r="N1059" t="s">
        <v>291</v>
      </c>
      <c r="O1059" t="s">
        <v>308</v>
      </c>
    </row>
    <row r="1060" spans="1:15" hidden="1" x14ac:dyDescent="0.25">
      <c r="A1060" t="s">
        <v>7</v>
      </c>
      <c r="B1060" t="s">
        <v>13</v>
      </c>
      <c r="C1060" t="s">
        <v>9</v>
      </c>
      <c r="E1060" t="s">
        <v>12</v>
      </c>
      <c r="F1060">
        <v>0</v>
      </c>
      <c r="G1060">
        <f>_xlfn.XLOOKUP(Tabuľka5[[#This Row],[Položka]],cennik[Položka],cennik[Cena mj bez DPH])</f>
        <v>0</v>
      </c>
      <c r="H1060">
        <f>Tabuľka5[[#This Row],[množstvo]]*Tabuľka5[[#This Row],[cena MJ bez DPH]]</f>
        <v>0</v>
      </c>
      <c r="J1060">
        <f>_xlfn.XLOOKUP(Tabuľka5[[#This Row],[Položka]],cennik[Položka],cennik[Cena mj s DPH])</f>
        <v>0</v>
      </c>
      <c r="K1060">
        <f>Tabuľka5[[#This Row],[množstvo]]*Tabuľka5[[#This Row],[cena MJ s DPH]]</f>
        <v>0</v>
      </c>
      <c r="L1060">
        <v>632252</v>
      </c>
      <c r="M1060" t="s">
        <v>298</v>
      </c>
      <c r="N1060" t="s">
        <v>291</v>
      </c>
      <c r="O1060" t="s">
        <v>308</v>
      </c>
    </row>
    <row r="1061" spans="1:15" hidden="1" x14ac:dyDescent="0.25">
      <c r="A1061" t="s">
        <v>7</v>
      </c>
      <c r="B1061" t="s">
        <v>14</v>
      </c>
      <c r="C1061" t="s">
        <v>15</v>
      </c>
      <c r="D1061" t="s">
        <v>16</v>
      </c>
      <c r="E1061" t="s">
        <v>12</v>
      </c>
      <c r="F1061">
        <v>190</v>
      </c>
      <c r="G1061">
        <f>_xlfn.XLOOKUP(Tabuľka5[[#This Row],[Položka]],cennik[Položka],cennik[Cena mj bez DPH])</f>
        <v>0</v>
      </c>
      <c r="H1061">
        <f>Tabuľka5[[#This Row],[množstvo]]*Tabuľka5[[#This Row],[cena MJ bez DPH]]</f>
        <v>0</v>
      </c>
      <c r="J1061">
        <f>_xlfn.XLOOKUP(Tabuľka5[[#This Row],[Položka]],cennik[Položka],cennik[Cena mj s DPH])</f>
        <v>0</v>
      </c>
      <c r="K1061">
        <f>Tabuľka5[[#This Row],[množstvo]]*Tabuľka5[[#This Row],[cena MJ s DPH]]</f>
        <v>0</v>
      </c>
      <c r="L1061">
        <v>632252</v>
      </c>
      <c r="M1061" t="s">
        <v>298</v>
      </c>
      <c r="N1061" t="s">
        <v>291</v>
      </c>
      <c r="O1061" t="s">
        <v>308</v>
      </c>
    </row>
    <row r="1062" spans="1:15" hidden="1" x14ac:dyDescent="0.25">
      <c r="A1062" t="s">
        <v>7</v>
      </c>
      <c r="B1062" t="s">
        <v>17</v>
      </c>
      <c r="C1062" t="s">
        <v>9</v>
      </c>
      <c r="E1062" t="s">
        <v>12</v>
      </c>
      <c r="F1062">
        <v>35</v>
      </c>
      <c r="G1062">
        <f>_xlfn.XLOOKUP(Tabuľka5[[#This Row],[Položka]],cennik[Položka],cennik[Cena mj bez DPH])</f>
        <v>0</v>
      </c>
      <c r="H1062">
        <f>Tabuľka5[[#This Row],[množstvo]]*Tabuľka5[[#This Row],[cena MJ bez DPH]]</f>
        <v>0</v>
      </c>
      <c r="J1062">
        <f>_xlfn.XLOOKUP(Tabuľka5[[#This Row],[Položka]],cennik[Položka],cennik[Cena mj s DPH])</f>
        <v>0</v>
      </c>
      <c r="K1062">
        <f>Tabuľka5[[#This Row],[množstvo]]*Tabuľka5[[#This Row],[cena MJ s DPH]]</f>
        <v>0</v>
      </c>
      <c r="L1062">
        <v>632252</v>
      </c>
      <c r="M1062" t="s">
        <v>298</v>
      </c>
      <c r="N1062" t="s">
        <v>291</v>
      </c>
      <c r="O1062" t="s">
        <v>308</v>
      </c>
    </row>
    <row r="1063" spans="1:15" hidden="1" x14ac:dyDescent="0.25">
      <c r="A1063" t="s">
        <v>7</v>
      </c>
      <c r="B1063" t="s">
        <v>18</v>
      </c>
      <c r="C1063" t="s">
        <v>9</v>
      </c>
      <c r="E1063" t="s">
        <v>10</v>
      </c>
      <c r="F1063">
        <v>0</v>
      </c>
      <c r="G1063">
        <f>_xlfn.XLOOKUP(Tabuľka5[[#This Row],[Položka]],cennik[Položka],cennik[Cena mj bez DPH])</f>
        <v>0</v>
      </c>
      <c r="H1063">
        <f>Tabuľka5[[#This Row],[množstvo]]*Tabuľka5[[#This Row],[cena MJ bez DPH]]</f>
        <v>0</v>
      </c>
      <c r="J1063">
        <f>_xlfn.XLOOKUP(Tabuľka5[[#This Row],[Položka]],cennik[Položka],cennik[Cena mj s DPH])</f>
        <v>0</v>
      </c>
      <c r="K1063">
        <f>Tabuľka5[[#This Row],[množstvo]]*Tabuľka5[[#This Row],[cena MJ s DPH]]</f>
        <v>0</v>
      </c>
      <c r="L1063">
        <v>632252</v>
      </c>
      <c r="M1063" t="s">
        <v>298</v>
      </c>
      <c r="N1063" t="s">
        <v>291</v>
      </c>
      <c r="O1063" t="s">
        <v>308</v>
      </c>
    </row>
    <row r="1064" spans="1:15" hidden="1" x14ac:dyDescent="0.25">
      <c r="A1064" t="s">
        <v>7</v>
      </c>
      <c r="B1064" t="s">
        <v>19</v>
      </c>
      <c r="C1064" t="s">
        <v>9</v>
      </c>
      <c r="E1064" t="s">
        <v>10</v>
      </c>
      <c r="F1064">
        <v>0</v>
      </c>
      <c r="G1064">
        <f>_xlfn.XLOOKUP(Tabuľka5[[#This Row],[Položka]],cennik[Položka],cennik[Cena mj bez DPH])</f>
        <v>0</v>
      </c>
      <c r="H1064">
        <f>Tabuľka5[[#This Row],[množstvo]]*Tabuľka5[[#This Row],[cena MJ bez DPH]]</f>
        <v>0</v>
      </c>
      <c r="J1064">
        <f>_xlfn.XLOOKUP(Tabuľka5[[#This Row],[Položka]],cennik[Položka],cennik[Cena mj s DPH])</f>
        <v>0</v>
      </c>
      <c r="K1064">
        <f>Tabuľka5[[#This Row],[množstvo]]*Tabuľka5[[#This Row],[cena MJ s DPH]]</f>
        <v>0</v>
      </c>
      <c r="L1064">
        <v>632252</v>
      </c>
      <c r="M1064" t="s">
        <v>298</v>
      </c>
      <c r="N1064" t="s">
        <v>291</v>
      </c>
      <c r="O1064" t="s">
        <v>308</v>
      </c>
    </row>
    <row r="1065" spans="1:15" hidden="1" x14ac:dyDescent="0.25">
      <c r="A1065" t="s">
        <v>7</v>
      </c>
      <c r="B1065" t="s">
        <v>20</v>
      </c>
      <c r="C1065" t="s">
        <v>9</v>
      </c>
      <c r="E1065" t="s">
        <v>12</v>
      </c>
      <c r="F1065">
        <v>310</v>
      </c>
      <c r="G1065">
        <f>_xlfn.XLOOKUP(Tabuľka5[[#This Row],[Položka]],cennik[Položka],cennik[Cena mj bez DPH])</f>
        <v>0</v>
      </c>
      <c r="H1065">
        <f>Tabuľka5[[#This Row],[množstvo]]*Tabuľka5[[#This Row],[cena MJ bez DPH]]</f>
        <v>0</v>
      </c>
      <c r="J1065">
        <f>_xlfn.XLOOKUP(Tabuľka5[[#This Row],[Položka]],cennik[Položka],cennik[Cena mj s DPH])</f>
        <v>0</v>
      </c>
      <c r="K1065">
        <f>Tabuľka5[[#This Row],[množstvo]]*Tabuľka5[[#This Row],[cena MJ s DPH]]</f>
        <v>0</v>
      </c>
      <c r="L1065">
        <v>632252</v>
      </c>
      <c r="M1065" t="s">
        <v>298</v>
      </c>
      <c r="N1065" t="s">
        <v>291</v>
      </c>
      <c r="O1065" t="s">
        <v>308</v>
      </c>
    </row>
    <row r="1066" spans="1:15" hidden="1" x14ac:dyDescent="0.25">
      <c r="A1066" t="s">
        <v>7</v>
      </c>
      <c r="B1066" t="s">
        <v>21</v>
      </c>
      <c r="C1066" t="s">
        <v>9</v>
      </c>
      <c r="D1066" t="s">
        <v>22</v>
      </c>
      <c r="E1066" t="s">
        <v>12</v>
      </c>
      <c r="F1066">
        <v>1200</v>
      </c>
      <c r="G1066">
        <f>_xlfn.XLOOKUP(Tabuľka5[[#This Row],[Položka]],cennik[Položka],cennik[Cena mj bez DPH])</f>
        <v>0</v>
      </c>
      <c r="H1066">
        <f>Tabuľka5[[#This Row],[množstvo]]*Tabuľka5[[#This Row],[cena MJ bez DPH]]</f>
        <v>0</v>
      </c>
      <c r="J1066">
        <f>_xlfn.XLOOKUP(Tabuľka5[[#This Row],[Položka]],cennik[Položka],cennik[Cena mj s DPH])</f>
        <v>0</v>
      </c>
      <c r="K1066">
        <f>Tabuľka5[[#This Row],[množstvo]]*Tabuľka5[[#This Row],[cena MJ s DPH]]</f>
        <v>0</v>
      </c>
      <c r="L1066">
        <v>632252</v>
      </c>
      <c r="M1066" t="s">
        <v>298</v>
      </c>
      <c r="N1066" t="s">
        <v>291</v>
      </c>
      <c r="O1066" t="s">
        <v>308</v>
      </c>
    </row>
    <row r="1067" spans="1:15" hidden="1" x14ac:dyDescent="0.25">
      <c r="A1067" t="s">
        <v>7</v>
      </c>
      <c r="B1067" t="s">
        <v>23</v>
      </c>
      <c r="C1067" t="s">
        <v>9</v>
      </c>
      <c r="E1067" t="s">
        <v>12</v>
      </c>
      <c r="F1067">
        <v>2200</v>
      </c>
      <c r="G1067">
        <f>_xlfn.XLOOKUP(Tabuľka5[[#This Row],[Položka]],cennik[Položka],cennik[Cena mj bez DPH])</f>
        <v>0</v>
      </c>
      <c r="H1067">
        <f>Tabuľka5[[#This Row],[množstvo]]*Tabuľka5[[#This Row],[cena MJ bez DPH]]</f>
        <v>0</v>
      </c>
      <c r="J1067">
        <f>_xlfn.XLOOKUP(Tabuľka5[[#This Row],[Položka]],cennik[Položka],cennik[Cena mj s DPH])</f>
        <v>0</v>
      </c>
      <c r="K1067">
        <f>Tabuľka5[[#This Row],[množstvo]]*Tabuľka5[[#This Row],[cena MJ s DPH]]</f>
        <v>0</v>
      </c>
      <c r="L1067">
        <v>632252</v>
      </c>
      <c r="M1067" t="s">
        <v>298</v>
      </c>
      <c r="N1067" t="s">
        <v>291</v>
      </c>
      <c r="O1067" t="s">
        <v>308</v>
      </c>
    </row>
    <row r="1068" spans="1:15" hidden="1" x14ac:dyDescent="0.25">
      <c r="A1068" t="s">
        <v>7</v>
      </c>
      <c r="B1068" t="s">
        <v>24</v>
      </c>
      <c r="C1068" t="s">
        <v>15</v>
      </c>
      <c r="E1068" t="s">
        <v>12</v>
      </c>
      <c r="F1068">
        <v>70</v>
      </c>
      <c r="G1068">
        <f>_xlfn.XLOOKUP(Tabuľka5[[#This Row],[Položka]],cennik[Položka],cennik[Cena mj bez DPH])</f>
        <v>0</v>
      </c>
      <c r="H1068">
        <f>Tabuľka5[[#This Row],[množstvo]]*Tabuľka5[[#This Row],[cena MJ bez DPH]]</f>
        <v>0</v>
      </c>
      <c r="J1068">
        <f>_xlfn.XLOOKUP(Tabuľka5[[#This Row],[Položka]],cennik[Položka],cennik[Cena mj s DPH])</f>
        <v>0</v>
      </c>
      <c r="K1068">
        <f>Tabuľka5[[#This Row],[množstvo]]*Tabuľka5[[#This Row],[cena MJ s DPH]]</f>
        <v>0</v>
      </c>
      <c r="L1068">
        <v>632252</v>
      </c>
      <c r="M1068" t="s">
        <v>298</v>
      </c>
      <c r="N1068" t="s">
        <v>291</v>
      </c>
      <c r="O1068" t="s">
        <v>308</v>
      </c>
    </row>
    <row r="1069" spans="1:15" hidden="1" x14ac:dyDescent="0.25">
      <c r="A1069" t="s">
        <v>7</v>
      </c>
      <c r="B1069" t="s">
        <v>25</v>
      </c>
      <c r="C1069" t="s">
        <v>9</v>
      </c>
      <c r="E1069" t="s">
        <v>12</v>
      </c>
      <c r="F1069">
        <v>128</v>
      </c>
      <c r="G1069">
        <f>_xlfn.XLOOKUP(Tabuľka5[[#This Row],[Položka]],cennik[Položka],cennik[Cena mj bez DPH])</f>
        <v>0</v>
      </c>
      <c r="H1069">
        <f>Tabuľka5[[#This Row],[množstvo]]*Tabuľka5[[#This Row],[cena MJ bez DPH]]</f>
        <v>0</v>
      </c>
      <c r="J1069">
        <f>_xlfn.XLOOKUP(Tabuľka5[[#This Row],[Položka]],cennik[Položka],cennik[Cena mj s DPH])</f>
        <v>0</v>
      </c>
      <c r="K1069">
        <f>Tabuľka5[[#This Row],[množstvo]]*Tabuľka5[[#This Row],[cena MJ s DPH]]</f>
        <v>0</v>
      </c>
      <c r="L1069">
        <v>632252</v>
      </c>
      <c r="M1069" t="s">
        <v>298</v>
      </c>
      <c r="N1069" t="s">
        <v>291</v>
      </c>
      <c r="O1069" t="s">
        <v>308</v>
      </c>
    </row>
    <row r="1070" spans="1:15" hidden="1" x14ac:dyDescent="0.25">
      <c r="A1070" t="s">
        <v>7</v>
      </c>
      <c r="B1070" t="s">
        <v>26</v>
      </c>
      <c r="C1070" t="s">
        <v>9</v>
      </c>
      <c r="D1070" t="s">
        <v>27</v>
      </c>
      <c r="E1070" t="s">
        <v>12</v>
      </c>
      <c r="F1070">
        <v>180</v>
      </c>
      <c r="G1070">
        <f>_xlfn.XLOOKUP(Tabuľka5[[#This Row],[Položka]],cennik[Položka],cennik[Cena mj bez DPH])</f>
        <v>0</v>
      </c>
      <c r="H1070">
        <f>Tabuľka5[[#This Row],[množstvo]]*Tabuľka5[[#This Row],[cena MJ bez DPH]]</f>
        <v>0</v>
      </c>
      <c r="J1070">
        <f>_xlfn.XLOOKUP(Tabuľka5[[#This Row],[Položka]],cennik[Položka],cennik[Cena mj s DPH])</f>
        <v>0</v>
      </c>
      <c r="K1070">
        <f>Tabuľka5[[#This Row],[množstvo]]*Tabuľka5[[#This Row],[cena MJ s DPH]]</f>
        <v>0</v>
      </c>
      <c r="L1070">
        <v>632252</v>
      </c>
      <c r="M1070" t="s">
        <v>298</v>
      </c>
      <c r="N1070" t="s">
        <v>291</v>
      </c>
      <c r="O1070" t="s">
        <v>308</v>
      </c>
    </row>
    <row r="1071" spans="1:15" hidden="1" x14ac:dyDescent="0.25">
      <c r="A1071" t="s">
        <v>7</v>
      </c>
      <c r="B1071" t="s">
        <v>28</v>
      </c>
      <c r="C1071" t="s">
        <v>9</v>
      </c>
      <c r="E1071" t="s">
        <v>12</v>
      </c>
      <c r="F1071">
        <v>360</v>
      </c>
      <c r="G1071">
        <f>_xlfn.XLOOKUP(Tabuľka5[[#This Row],[Položka]],cennik[Položka],cennik[Cena mj bez DPH])</f>
        <v>0</v>
      </c>
      <c r="H1071">
        <f>Tabuľka5[[#This Row],[množstvo]]*Tabuľka5[[#This Row],[cena MJ bez DPH]]</f>
        <v>0</v>
      </c>
      <c r="J1071">
        <f>_xlfn.XLOOKUP(Tabuľka5[[#This Row],[Položka]],cennik[Položka],cennik[Cena mj s DPH])</f>
        <v>0</v>
      </c>
      <c r="K1071">
        <f>Tabuľka5[[#This Row],[množstvo]]*Tabuľka5[[#This Row],[cena MJ s DPH]]</f>
        <v>0</v>
      </c>
      <c r="L1071">
        <v>632252</v>
      </c>
      <c r="M1071" t="s">
        <v>298</v>
      </c>
      <c r="N1071" t="s">
        <v>291</v>
      </c>
      <c r="O1071" t="s">
        <v>308</v>
      </c>
    </row>
    <row r="1072" spans="1:15" hidden="1" x14ac:dyDescent="0.25">
      <c r="A1072" t="s">
        <v>7</v>
      </c>
      <c r="B1072" t="s">
        <v>29</v>
      </c>
      <c r="C1072" t="s">
        <v>9</v>
      </c>
      <c r="E1072" t="s">
        <v>12</v>
      </c>
      <c r="F1072">
        <v>450</v>
      </c>
      <c r="G1072">
        <f>_xlfn.XLOOKUP(Tabuľka5[[#This Row],[Položka]],cennik[Položka],cennik[Cena mj bez DPH])</f>
        <v>0</v>
      </c>
      <c r="H1072">
        <f>Tabuľka5[[#This Row],[množstvo]]*Tabuľka5[[#This Row],[cena MJ bez DPH]]</f>
        <v>0</v>
      </c>
      <c r="J1072">
        <f>_xlfn.XLOOKUP(Tabuľka5[[#This Row],[Položka]],cennik[Položka],cennik[Cena mj s DPH])</f>
        <v>0</v>
      </c>
      <c r="K1072">
        <f>Tabuľka5[[#This Row],[množstvo]]*Tabuľka5[[#This Row],[cena MJ s DPH]]</f>
        <v>0</v>
      </c>
      <c r="L1072">
        <v>632252</v>
      </c>
      <c r="M1072" t="s">
        <v>298</v>
      </c>
      <c r="N1072" t="s">
        <v>291</v>
      </c>
      <c r="O1072" t="s">
        <v>308</v>
      </c>
    </row>
    <row r="1073" spans="1:15" hidden="1" x14ac:dyDescent="0.25">
      <c r="A1073" t="s">
        <v>7</v>
      </c>
      <c r="B1073" t="s">
        <v>30</v>
      </c>
      <c r="C1073" t="s">
        <v>9</v>
      </c>
      <c r="E1073" t="s">
        <v>12</v>
      </c>
      <c r="F1073">
        <v>460</v>
      </c>
      <c r="G1073">
        <f>_xlfn.XLOOKUP(Tabuľka5[[#This Row],[Položka]],cennik[Položka],cennik[Cena mj bez DPH])</f>
        <v>0</v>
      </c>
      <c r="H1073">
        <f>Tabuľka5[[#This Row],[množstvo]]*Tabuľka5[[#This Row],[cena MJ bez DPH]]</f>
        <v>0</v>
      </c>
      <c r="J1073">
        <f>_xlfn.XLOOKUP(Tabuľka5[[#This Row],[Položka]],cennik[Položka],cennik[Cena mj s DPH])</f>
        <v>0</v>
      </c>
      <c r="K1073">
        <f>Tabuľka5[[#This Row],[množstvo]]*Tabuľka5[[#This Row],[cena MJ s DPH]]</f>
        <v>0</v>
      </c>
      <c r="L1073">
        <v>632252</v>
      </c>
      <c r="M1073" t="s">
        <v>298</v>
      </c>
      <c r="N1073" t="s">
        <v>291</v>
      </c>
      <c r="O1073" t="s">
        <v>308</v>
      </c>
    </row>
    <row r="1074" spans="1:15" hidden="1" x14ac:dyDescent="0.25">
      <c r="A1074" t="s">
        <v>7</v>
      </c>
      <c r="B1074" t="s">
        <v>31</v>
      </c>
      <c r="C1074" t="s">
        <v>9</v>
      </c>
      <c r="D1074" t="s">
        <v>32</v>
      </c>
      <c r="E1074" t="s">
        <v>12</v>
      </c>
      <c r="F1074">
        <v>150</v>
      </c>
      <c r="G1074">
        <f>_xlfn.XLOOKUP(Tabuľka5[[#This Row],[Položka]],cennik[Položka],cennik[Cena mj bez DPH])</f>
        <v>0</v>
      </c>
      <c r="H1074">
        <f>Tabuľka5[[#This Row],[množstvo]]*Tabuľka5[[#This Row],[cena MJ bez DPH]]</f>
        <v>0</v>
      </c>
      <c r="J1074">
        <f>_xlfn.XLOOKUP(Tabuľka5[[#This Row],[Položka]],cennik[Položka],cennik[Cena mj s DPH])</f>
        <v>0</v>
      </c>
      <c r="K1074">
        <f>Tabuľka5[[#This Row],[množstvo]]*Tabuľka5[[#This Row],[cena MJ s DPH]]</f>
        <v>0</v>
      </c>
      <c r="L1074">
        <v>632252</v>
      </c>
      <c r="M1074" t="s">
        <v>298</v>
      </c>
      <c r="N1074" t="s">
        <v>291</v>
      </c>
      <c r="O1074" t="s">
        <v>308</v>
      </c>
    </row>
    <row r="1075" spans="1:15" hidden="1" x14ac:dyDescent="0.25">
      <c r="A1075" t="s">
        <v>7</v>
      </c>
      <c r="B1075" t="s">
        <v>33</v>
      </c>
      <c r="C1075" t="s">
        <v>9</v>
      </c>
      <c r="D1075" t="s">
        <v>34</v>
      </c>
      <c r="E1075" t="s">
        <v>12</v>
      </c>
      <c r="F1075">
        <v>720</v>
      </c>
      <c r="G1075">
        <f>_xlfn.XLOOKUP(Tabuľka5[[#This Row],[Položka]],cennik[Položka],cennik[Cena mj bez DPH])</f>
        <v>0</v>
      </c>
      <c r="H1075">
        <f>Tabuľka5[[#This Row],[množstvo]]*Tabuľka5[[#This Row],[cena MJ bez DPH]]</f>
        <v>0</v>
      </c>
      <c r="J1075">
        <f>_xlfn.XLOOKUP(Tabuľka5[[#This Row],[Položka]],cennik[Položka],cennik[Cena mj s DPH])</f>
        <v>0</v>
      </c>
      <c r="K1075">
        <f>Tabuľka5[[#This Row],[množstvo]]*Tabuľka5[[#This Row],[cena MJ s DPH]]</f>
        <v>0</v>
      </c>
      <c r="L1075">
        <v>632252</v>
      </c>
      <c r="M1075" t="s">
        <v>298</v>
      </c>
      <c r="N1075" t="s">
        <v>291</v>
      </c>
      <c r="O1075" t="s">
        <v>308</v>
      </c>
    </row>
    <row r="1076" spans="1:15" hidden="1" x14ac:dyDescent="0.25">
      <c r="A1076" t="s">
        <v>7</v>
      </c>
      <c r="B1076" t="s">
        <v>35</v>
      </c>
      <c r="C1076" t="s">
        <v>9</v>
      </c>
      <c r="D1076" t="s">
        <v>32</v>
      </c>
      <c r="E1076" t="s">
        <v>12</v>
      </c>
      <c r="F1076">
        <v>0</v>
      </c>
      <c r="G1076">
        <f>_xlfn.XLOOKUP(Tabuľka5[[#This Row],[Položka]],cennik[Položka],cennik[Cena mj bez DPH])</f>
        <v>0</v>
      </c>
      <c r="H1076">
        <f>Tabuľka5[[#This Row],[množstvo]]*Tabuľka5[[#This Row],[cena MJ bez DPH]]</f>
        <v>0</v>
      </c>
      <c r="J1076">
        <f>_xlfn.XLOOKUP(Tabuľka5[[#This Row],[Položka]],cennik[Položka],cennik[Cena mj s DPH])</f>
        <v>0</v>
      </c>
      <c r="K1076">
        <f>Tabuľka5[[#This Row],[množstvo]]*Tabuľka5[[#This Row],[cena MJ s DPH]]</f>
        <v>0</v>
      </c>
      <c r="L1076">
        <v>632252</v>
      </c>
      <c r="M1076" t="s">
        <v>298</v>
      </c>
      <c r="N1076" t="s">
        <v>291</v>
      </c>
      <c r="O1076" t="s">
        <v>308</v>
      </c>
    </row>
    <row r="1077" spans="1:15" hidden="1" x14ac:dyDescent="0.25">
      <c r="A1077" t="s">
        <v>7</v>
      </c>
      <c r="B1077" t="s">
        <v>36</v>
      </c>
      <c r="C1077" t="s">
        <v>9</v>
      </c>
      <c r="D1077" t="s">
        <v>32</v>
      </c>
      <c r="E1077" t="s">
        <v>12</v>
      </c>
      <c r="F1077">
        <v>0</v>
      </c>
      <c r="G1077">
        <f>_xlfn.XLOOKUP(Tabuľka5[[#This Row],[Položka]],cennik[Položka],cennik[Cena mj bez DPH])</f>
        <v>0</v>
      </c>
      <c r="H1077">
        <f>Tabuľka5[[#This Row],[množstvo]]*Tabuľka5[[#This Row],[cena MJ bez DPH]]</f>
        <v>0</v>
      </c>
      <c r="J1077">
        <f>_xlfn.XLOOKUP(Tabuľka5[[#This Row],[Položka]],cennik[Položka],cennik[Cena mj s DPH])</f>
        <v>0</v>
      </c>
      <c r="K1077">
        <f>Tabuľka5[[#This Row],[množstvo]]*Tabuľka5[[#This Row],[cena MJ s DPH]]</f>
        <v>0</v>
      </c>
      <c r="L1077">
        <v>632252</v>
      </c>
      <c r="M1077" t="s">
        <v>298</v>
      </c>
      <c r="N1077" t="s">
        <v>291</v>
      </c>
      <c r="O1077" t="s">
        <v>308</v>
      </c>
    </row>
    <row r="1078" spans="1:15" hidden="1" x14ac:dyDescent="0.25">
      <c r="A1078" t="s">
        <v>7</v>
      </c>
      <c r="B1078" t="s">
        <v>37</v>
      </c>
      <c r="C1078" t="s">
        <v>9</v>
      </c>
      <c r="E1078" t="s">
        <v>12</v>
      </c>
      <c r="F1078">
        <v>67</v>
      </c>
      <c r="G1078">
        <f>_xlfn.XLOOKUP(Tabuľka5[[#This Row],[Položka]],cennik[Položka],cennik[Cena mj bez DPH])</f>
        <v>0</v>
      </c>
      <c r="H1078">
        <f>Tabuľka5[[#This Row],[množstvo]]*Tabuľka5[[#This Row],[cena MJ bez DPH]]</f>
        <v>0</v>
      </c>
      <c r="J1078">
        <f>_xlfn.XLOOKUP(Tabuľka5[[#This Row],[Položka]],cennik[Položka],cennik[Cena mj s DPH])</f>
        <v>0</v>
      </c>
      <c r="K1078">
        <f>Tabuľka5[[#This Row],[množstvo]]*Tabuľka5[[#This Row],[cena MJ s DPH]]</f>
        <v>0</v>
      </c>
      <c r="L1078">
        <v>632252</v>
      </c>
      <c r="M1078" t="s">
        <v>298</v>
      </c>
      <c r="N1078" t="s">
        <v>291</v>
      </c>
      <c r="O1078" t="s">
        <v>308</v>
      </c>
    </row>
    <row r="1079" spans="1:15" hidden="1" x14ac:dyDescent="0.25">
      <c r="A1079" t="s">
        <v>7</v>
      </c>
      <c r="B1079" t="s">
        <v>38</v>
      </c>
      <c r="C1079" t="s">
        <v>15</v>
      </c>
      <c r="D1079" t="s">
        <v>39</v>
      </c>
      <c r="E1079" t="s">
        <v>12</v>
      </c>
      <c r="F1079">
        <v>50</v>
      </c>
      <c r="G1079">
        <f>_xlfn.XLOOKUP(Tabuľka5[[#This Row],[Položka]],cennik[Položka],cennik[Cena mj bez DPH])</f>
        <v>0</v>
      </c>
      <c r="H1079">
        <f>Tabuľka5[[#This Row],[množstvo]]*Tabuľka5[[#This Row],[cena MJ bez DPH]]</f>
        <v>0</v>
      </c>
      <c r="J1079">
        <f>_xlfn.XLOOKUP(Tabuľka5[[#This Row],[Položka]],cennik[Položka],cennik[Cena mj s DPH])</f>
        <v>0</v>
      </c>
      <c r="K1079">
        <f>Tabuľka5[[#This Row],[množstvo]]*Tabuľka5[[#This Row],[cena MJ s DPH]]</f>
        <v>0</v>
      </c>
      <c r="L1079">
        <v>632252</v>
      </c>
      <c r="M1079" t="s">
        <v>298</v>
      </c>
      <c r="N1079" t="s">
        <v>291</v>
      </c>
      <c r="O1079" t="s">
        <v>308</v>
      </c>
    </row>
    <row r="1080" spans="1:15" hidden="1" x14ac:dyDescent="0.25">
      <c r="A1080" t="s">
        <v>7</v>
      </c>
      <c r="B1080" t="s">
        <v>40</v>
      </c>
      <c r="C1080" t="s">
        <v>9</v>
      </c>
      <c r="D1080" t="s">
        <v>41</v>
      </c>
      <c r="E1080" t="s">
        <v>12</v>
      </c>
      <c r="F1080">
        <v>780</v>
      </c>
      <c r="G1080">
        <f>_xlfn.XLOOKUP(Tabuľka5[[#This Row],[Položka]],cennik[Položka],cennik[Cena mj bez DPH])</f>
        <v>0</v>
      </c>
      <c r="H1080">
        <f>Tabuľka5[[#This Row],[množstvo]]*Tabuľka5[[#This Row],[cena MJ bez DPH]]</f>
        <v>0</v>
      </c>
      <c r="J1080">
        <f>_xlfn.XLOOKUP(Tabuľka5[[#This Row],[Položka]],cennik[Položka],cennik[Cena mj s DPH])</f>
        <v>0</v>
      </c>
      <c r="K1080">
        <f>Tabuľka5[[#This Row],[množstvo]]*Tabuľka5[[#This Row],[cena MJ s DPH]]</f>
        <v>0</v>
      </c>
      <c r="L1080">
        <v>632252</v>
      </c>
      <c r="M1080" t="s">
        <v>298</v>
      </c>
      <c r="N1080" t="s">
        <v>291</v>
      </c>
      <c r="O1080" t="s">
        <v>308</v>
      </c>
    </row>
    <row r="1081" spans="1:15" hidden="1" x14ac:dyDescent="0.25">
      <c r="A1081" t="s">
        <v>7</v>
      </c>
      <c r="B1081" t="s">
        <v>42</v>
      </c>
      <c r="C1081" t="s">
        <v>9</v>
      </c>
      <c r="E1081" t="s">
        <v>12</v>
      </c>
      <c r="F1081">
        <v>150</v>
      </c>
      <c r="G1081">
        <f>_xlfn.XLOOKUP(Tabuľka5[[#This Row],[Položka]],cennik[Položka],cennik[Cena mj bez DPH])</f>
        <v>0</v>
      </c>
      <c r="H1081">
        <f>Tabuľka5[[#This Row],[množstvo]]*Tabuľka5[[#This Row],[cena MJ bez DPH]]</f>
        <v>0</v>
      </c>
      <c r="J1081">
        <f>_xlfn.XLOOKUP(Tabuľka5[[#This Row],[Položka]],cennik[Položka],cennik[Cena mj s DPH])</f>
        <v>0</v>
      </c>
      <c r="K1081">
        <f>Tabuľka5[[#This Row],[množstvo]]*Tabuľka5[[#This Row],[cena MJ s DPH]]</f>
        <v>0</v>
      </c>
      <c r="L1081">
        <v>632252</v>
      </c>
      <c r="M1081" t="s">
        <v>298</v>
      </c>
      <c r="N1081" t="s">
        <v>291</v>
      </c>
      <c r="O1081" t="s">
        <v>308</v>
      </c>
    </row>
    <row r="1082" spans="1:15" hidden="1" x14ac:dyDescent="0.25">
      <c r="A1082" t="s">
        <v>7</v>
      </c>
      <c r="B1082" t="s">
        <v>43</v>
      </c>
      <c r="C1082" t="s">
        <v>9</v>
      </c>
      <c r="E1082" t="s">
        <v>44</v>
      </c>
      <c r="F1082">
        <v>4500</v>
      </c>
      <c r="G1082">
        <f>_xlfn.XLOOKUP(Tabuľka5[[#This Row],[Položka]],cennik[Položka],cennik[Cena mj bez DPH])</f>
        <v>0</v>
      </c>
      <c r="H1082">
        <f>Tabuľka5[[#This Row],[množstvo]]*Tabuľka5[[#This Row],[cena MJ bez DPH]]</f>
        <v>0</v>
      </c>
      <c r="J1082">
        <f>_xlfn.XLOOKUP(Tabuľka5[[#This Row],[Položka]],cennik[Položka],cennik[Cena mj s DPH])</f>
        <v>0</v>
      </c>
      <c r="K1082">
        <f>Tabuľka5[[#This Row],[množstvo]]*Tabuľka5[[#This Row],[cena MJ s DPH]]</f>
        <v>0</v>
      </c>
      <c r="L1082">
        <v>632252</v>
      </c>
      <c r="M1082" t="s">
        <v>298</v>
      </c>
      <c r="N1082" t="s">
        <v>291</v>
      </c>
      <c r="O1082" t="s">
        <v>308</v>
      </c>
    </row>
    <row r="1083" spans="1:15" hidden="1" x14ac:dyDescent="0.25">
      <c r="A1083" t="s">
        <v>45</v>
      </c>
      <c r="B1083" t="s">
        <v>46</v>
      </c>
      <c r="C1083" t="s">
        <v>15</v>
      </c>
      <c r="E1083" t="s">
        <v>47</v>
      </c>
      <c r="F1083">
        <v>0</v>
      </c>
      <c r="G1083">
        <f>_xlfn.XLOOKUP(Tabuľka5[[#This Row],[Položka]],cennik[Položka],cennik[Cena mj bez DPH])</f>
        <v>0</v>
      </c>
      <c r="H1083">
        <f>Tabuľka5[[#This Row],[množstvo]]*Tabuľka5[[#This Row],[cena MJ bez DPH]]</f>
        <v>0</v>
      </c>
      <c r="J1083">
        <f>_xlfn.XLOOKUP(Tabuľka5[[#This Row],[Položka]],cennik[Položka],cennik[Cena mj s DPH])</f>
        <v>0</v>
      </c>
      <c r="K1083">
        <f>Tabuľka5[[#This Row],[množstvo]]*Tabuľka5[[#This Row],[cena MJ s DPH]]</f>
        <v>0</v>
      </c>
      <c r="L1083">
        <v>632252</v>
      </c>
      <c r="M1083" t="s">
        <v>298</v>
      </c>
      <c r="N1083" t="s">
        <v>291</v>
      </c>
      <c r="O1083" t="s">
        <v>308</v>
      </c>
    </row>
    <row r="1084" spans="1:15" hidden="1" x14ac:dyDescent="0.25">
      <c r="A1084" t="s">
        <v>45</v>
      </c>
      <c r="B1084" t="s">
        <v>48</v>
      </c>
      <c r="C1084" t="s">
        <v>15</v>
      </c>
      <c r="E1084" t="s">
        <v>47</v>
      </c>
      <c r="F1084">
        <v>16300</v>
      </c>
      <c r="G1084">
        <f>_xlfn.XLOOKUP(Tabuľka5[[#This Row],[Položka]],cennik[Položka],cennik[Cena mj bez DPH])</f>
        <v>0</v>
      </c>
      <c r="H1084">
        <f>Tabuľka5[[#This Row],[množstvo]]*Tabuľka5[[#This Row],[cena MJ bez DPH]]</f>
        <v>0</v>
      </c>
      <c r="J1084">
        <f>_xlfn.XLOOKUP(Tabuľka5[[#This Row],[Položka]],cennik[Položka],cennik[Cena mj s DPH])</f>
        <v>0</v>
      </c>
      <c r="K1084">
        <f>Tabuľka5[[#This Row],[množstvo]]*Tabuľka5[[#This Row],[cena MJ s DPH]]</f>
        <v>0</v>
      </c>
      <c r="L1084">
        <v>632252</v>
      </c>
      <c r="M1084" t="s">
        <v>298</v>
      </c>
      <c r="N1084" t="s">
        <v>291</v>
      </c>
      <c r="O1084" t="s">
        <v>308</v>
      </c>
    </row>
    <row r="1085" spans="1:15" hidden="1" x14ac:dyDescent="0.25">
      <c r="A1085" t="s">
        <v>49</v>
      </c>
      <c r="B1085" t="s">
        <v>50</v>
      </c>
      <c r="C1085" t="s">
        <v>9</v>
      </c>
      <c r="E1085" t="s">
        <v>51</v>
      </c>
      <c r="F1085">
        <v>160</v>
      </c>
      <c r="G1085">
        <f>_xlfn.XLOOKUP(Tabuľka5[[#This Row],[Položka]],cennik[Položka],cennik[Cena mj bez DPH])</f>
        <v>0</v>
      </c>
      <c r="H1085">
        <f>Tabuľka5[[#This Row],[množstvo]]*Tabuľka5[[#This Row],[cena MJ bez DPH]]</f>
        <v>0</v>
      </c>
      <c r="J1085">
        <f>_xlfn.XLOOKUP(Tabuľka5[[#This Row],[Položka]],cennik[Položka],cennik[Cena mj s DPH])</f>
        <v>0</v>
      </c>
      <c r="K1085">
        <f>Tabuľka5[[#This Row],[množstvo]]*Tabuľka5[[#This Row],[cena MJ s DPH]]</f>
        <v>0</v>
      </c>
      <c r="L1085">
        <v>632252</v>
      </c>
      <c r="M1085" t="s">
        <v>298</v>
      </c>
      <c r="N1085" t="s">
        <v>291</v>
      </c>
      <c r="O1085" t="s">
        <v>308</v>
      </c>
    </row>
    <row r="1086" spans="1:15" hidden="1" x14ac:dyDescent="0.25">
      <c r="A1086" t="s">
        <v>49</v>
      </c>
      <c r="B1086" t="s">
        <v>52</v>
      </c>
      <c r="C1086" t="s">
        <v>9</v>
      </c>
      <c r="E1086" t="s">
        <v>51</v>
      </c>
      <c r="F1086">
        <v>80</v>
      </c>
      <c r="G1086">
        <f>_xlfn.XLOOKUP(Tabuľka5[[#This Row],[Položka]],cennik[Položka],cennik[Cena mj bez DPH])</f>
        <v>0</v>
      </c>
      <c r="H1086">
        <f>Tabuľka5[[#This Row],[množstvo]]*Tabuľka5[[#This Row],[cena MJ bez DPH]]</f>
        <v>0</v>
      </c>
      <c r="J1086">
        <f>_xlfn.XLOOKUP(Tabuľka5[[#This Row],[Položka]],cennik[Položka],cennik[Cena mj s DPH])</f>
        <v>0</v>
      </c>
      <c r="K1086">
        <f>Tabuľka5[[#This Row],[množstvo]]*Tabuľka5[[#This Row],[cena MJ s DPH]]</f>
        <v>0</v>
      </c>
      <c r="L1086">
        <v>632252</v>
      </c>
      <c r="M1086" t="s">
        <v>298</v>
      </c>
      <c r="N1086" t="s">
        <v>291</v>
      </c>
      <c r="O1086" t="s">
        <v>308</v>
      </c>
    </row>
    <row r="1087" spans="1:15" hidden="1" x14ac:dyDescent="0.25">
      <c r="A1087" t="s">
        <v>49</v>
      </c>
      <c r="B1087" t="s">
        <v>53</v>
      </c>
      <c r="C1087" t="s">
        <v>9</v>
      </c>
      <c r="E1087" t="s">
        <v>54</v>
      </c>
      <c r="F1087">
        <v>0</v>
      </c>
      <c r="G1087">
        <f>_xlfn.XLOOKUP(Tabuľka5[[#This Row],[Položka]],cennik[Položka],cennik[Cena mj bez DPH])</f>
        <v>0</v>
      </c>
      <c r="H1087">
        <f>Tabuľka5[[#This Row],[množstvo]]*Tabuľka5[[#This Row],[cena MJ bez DPH]]</f>
        <v>0</v>
      </c>
      <c r="J1087">
        <f>_xlfn.XLOOKUP(Tabuľka5[[#This Row],[Položka]],cennik[Položka],cennik[Cena mj s DPH])</f>
        <v>0</v>
      </c>
      <c r="K1087">
        <f>Tabuľka5[[#This Row],[množstvo]]*Tabuľka5[[#This Row],[cena MJ s DPH]]</f>
        <v>0</v>
      </c>
      <c r="L1087">
        <v>632252</v>
      </c>
      <c r="M1087" t="s">
        <v>298</v>
      </c>
      <c r="N1087" t="s">
        <v>291</v>
      </c>
      <c r="O1087" t="s">
        <v>308</v>
      </c>
    </row>
    <row r="1088" spans="1:15" hidden="1" x14ac:dyDescent="0.25">
      <c r="A1088" t="s">
        <v>49</v>
      </c>
      <c r="B1088" t="s">
        <v>55</v>
      </c>
      <c r="C1088" t="s">
        <v>9</v>
      </c>
      <c r="E1088" t="s">
        <v>51</v>
      </c>
      <c r="F1088">
        <v>1500</v>
      </c>
      <c r="G1088">
        <f>_xlfn.XLOOKUP(Tabuľka5[[#This Row],[Položka]],cennik[Položka],cennik[Cena mj bez DPH])</f>
        <v>0</v>
      </c>
      <c r="H1088">
        <f>Tabuľka5[[#This Row],[množstvo]]*Tabuľka5[[#This Row],[cena MJ bez DPH]]</f>
        <v>0</v>
      </c>
      <c r="J1088">
        <f>_xlfn.XLOOKUP(Tabuľka5[[#This Row],[Položka]],cennik[Položka],cennik[Cena mj s DPH])</f>
        <v>0</v>
      </c>
      <c r="K1088">
        <f>Tabuľka5[[#This Row],[množstvo]]*Tabuľka5[[#This Row],[cena MJ s DPH]]</f>
        <v>0</v>
      </c>
      <c r="L1088">
        <v>632252</v>
      </c>
      <c r="M1088" t="s">
        <v>298</v>
      </c>
      <c r="N1088" t="s">
        <v>291</v>
      </c>
      <c r="O1088" t="s">
        <v>308</v>
      </c>
    </row>
    <row r="1089" spans="1:15" hidden="1" x14ac:dyDescent="0.25">
      <c r="A1089" t="s">
        <v>49</v>
      </c>
      <c r="B1089" t="s">
        <v>56</v>
      </c>
      <c r="C1089" t="s">
        <v>9</v>
      </c>
      <c r="E1089" t="s">
        <v>54</v>
      </c>
      <c r="F1089">
        <v>0</v>
      </c>
      <c r="G1089">
        <f>_xlfn.XLOOKUP(Tabuľka5[[#This Row],[Položka]],cennik[Položka],cennik[Cena mj bez DPH])</f>
        <v>0</v>
      </c>
      <c r="H1089">
        <f>Tabuľka5[[#This Row],[množstvo]]*Tabuľka5[[#This Row],[cena MJ bez DPH]]</f>
        <v>0</v>
      </c>
      <c r="J1089">
        <f>_xlfn.XLOOKUP(Tabuľka5[[#This Row],[Položka]],cennik[Položka],cennik[Cena mj s DPH])</f>
        <v>0</v>
      </c>
      <c r="K1089">
        <f>Tabuľka5[[#This Row],[množstvo]]*Tabuľka5[[#This Row],[cena MJ s DPH]]</f>
        <v>0</v>
      </c>
      <c r="L1089">
        <v>632252</v>
      </c>
      <c r="M1089" t="s">
        <v>298</v>
      </c>
      <c r="N1089" t="s">
        <v>291</v>
      </c>
      <c r="O1089" t="s">
        <v>308</v>
      </c>
    </row>
    <row r="1090" spans="1:15" hidden="1" x14ac:dyDescent="0.25">
      <c r="A1090" t="s">
        <v>49</v>
      </c>
      <c r="B1090" t="s">
        <v>57</v>
      </c>
      <c r="C1090" t="s">
        <v>9</v>
      </c>
      <c r="E1090" t="s">
        <v>51</v>
      </c>
      <c r="F1090">
        <v>0</v>
      </c>
      <c r="G1090">
        <f>_xlfn.XLOOKUP(Tabuľka5[[#This Row],[Položka]],cennik[Položka],cennik[Cena mj bez DPH])</f>
        <v>0</v>
      </c>
      <c r="H1090">
        <f>Tabuľka5[[#This Row],[množstvo]]*Tabuľka5[[#This Row],[cena MJ bez DPH]]</f>
        <v>0</v>
      </c>
      <c r="J1090">
        <f>_xlfn.XLOOKUP(Tabuľka5[[#This Row],[Položka]],cennik[Položka],cennik[Cena mj s DPH])</f>
        <v>0</v>
      </c>
      <c r="K1090">
        <f>Tabuľka5[[#This Row],[množstvo]]*Tabuľka5[[#This Row],[cena MJ s DPH]]</f>
        <v>0</v>
      </c>
      <c r="L1090">
        <v>632252</v>
      </c>
      <c r="M1090" t="s">
        <v>298</v>
      </c>
      <c r="N1090" t="s">
        <v>291</v>
      </c>
      <c r="O1090" t="s">
        <v>308</v>
      </c>
    </row>
    <row r="1091" spans="1:15" hidden="1" x14ac:dyDescent="0.25">
      <c r="A1091" t="s">
        <v>49</v>
      </c>
      <c r="B1091" t="s">
        <v>58</v>
      </c>
      <c r="C1091" t="s">
        <v>9</v>
      </c>
      <c r="E1091" t="s">
        <v>51</v>
      </c>
      <c r="F1091">
        <v>0</v>
      </c>
      <c r="G1091">
        <f>_xlfn.XLOOKUP(Tabuľka5[[#This Row],[Položka]],cennik[Položka],cennik[Cena mj bez DPH])</f>
        <v>0</v>
      </c>
      <c r="H1091">
        <f>Tabuľka5[[#This Row],[množstvo]]*Tabuľka5[[#This Row],[cena MJ bez DPH]]</f>
        <v>0</v>
      </c>
      <c r="J1091">
        <f>_xlfn.XLOOKUP(Tabuľka5[[#This Row],[Položka]],cennik[Položka],cennik[Cena mj s DPH])</f>
        <v>0</v>
      </c>
      <c r="K1091">
        <f>Tabuľka5[[#This Row],[množstvo]]*Tabuľka5[[#This Row],[cena MJ s DPH]]</f>
        <v>0</v>
      </c>
      <c r="L1091">
        <v>632252</v>
      </c>
      <c r="M1091" t="s">
        <v>298</v>
      </c>
      <c r="N1091" t="s">
        <v>291</v>
      </c>
      <c r="O1091" t="s">
        <v>308</v>
      </c>
    </row>
    <row r="1092" spans="1:15" hidden="1" x14ac:dyDescent="0.25">
      <c r="A1092" t="s">
        <v>49</v>
      </c>
      <c r="B1092" t="s">
        <v>59</v>
      </c>
      <c r="C1092" t="s">
        <v>9</v>
      </c>
      <c r="E1092" t="s">
        <v>51</v>
      </c>
      <c r="F1092">
        <v>0</v>
      </c>
      <c r="G1092">
        <f>_xlfn.XLOOKUP(Tabuľka5[[#This Row],[Položka]],cennik[Položka],cennik[Cena mj bez DPH])</f>
        <v>0</v>
      </c>
      <c r="H1092">
        <f>Tabuľka5[[#This Row],[množstvo]]*Tabuľka5[[#This Row],[cena MJ bez DPH]]</f>
        <v>0</v>
      </c>
      <c r="J1092">
        <f>_xlfn.XLOOKUP(Tabuľka5[[#This Row],[Položka]],cennik[Položka],cennik[Cena mj s DPH])</f>
        <v>0</v>
      </c>
      <c r="K1092">
        <f>Tabuľka5[[#This Row],[množstvo]]*Tabuľka5[[#This Row],[cena MJ s DPH]]</f>
        <v>0</v>
      </c>
      <c r="L1092">
        <v>632252</v>
      </c>
      <c r="M1092" t="s">
        <v>298</v>
      </c>
      <c r="N1092" t="s">
        <v>291</v>
      </c>
      <c r="O1092" t="s">
        <v>308</v>
      </c>
    </row>
    <row r="1093" spans="1:15" hidden="1" x14ac:dyDescent="0.25">
      <c r="A1093" t="s">
        <v>49</v>
      </c>
      <c r="B1093" t="s">
        <v>60</v>
      </c>
      <c r="C1093" t="s">
        <v>9</v>
      </c>
      <c r="E1093" t="s">
        <v>51</v>
      </c>
      <c r="F1093">
        <v>350</v>
      </c>
      <c r="G1093">
        <f>_xlfn.XLOOKUP(Tabuľka5[[#This Row],[Položka]],cennik[Položka],cennik[Cena mj bez DPH])</f>
        <v>0</v>
      </c>
      <c r="H1093">
        <f>Tabuľka5[[#This Row],[množstvo]]*Tabuľka5[[#This Row],[cena MJ bez DPH]]</f>
        <v>0</v>
      </c>
      <c r="J1093">
        <f>_xlfn.XLOOKUP(Tabuľka5[[#This Row],[Položka]],cennik[Položka],cennik[Cena mj s DPH])</f>
        <v>0</v>
      </c>
      <c r="K1093">
        <f>Tabuľka5[[#This Row],[množstvo]]*Tabuľka5[[#This Row],[cena MJ s DPH]]</f>
        <v>0</v>
      </c>
      <c r="L1093">
        <v>632252</v>
      </c>
      <c r="M1093" t="s">
        <v>298</v>
      </c>
      <c r="N1093" t="s">
        <v>291</v>
      </c>
      <c r="O1093" t="s">
        <v>308</v>
      </c>
    </row>
    <row r="1094" spans="1:15" hidden="1" x14ac:dyDescent="0.25">
      <c r="A1094" t="s">
        <v>49</v>
      </c>
      <c r="B1094" t="s">
        <v>61</v>
      </c>
      <c r="C1094" t="s">
        <v>9</v>
      </c>
      <c r="E1094" t="s">
        <v>54</v>
      </c>
      <c r="F1094">
        <v>0</v>
      </c>
      <c r="G1094">
        <f>_xlfn.XLOOKUP(Tabuľka5[[#This Row],[Položka]],cennik[Položka],cennik[Cena mj bez DPH])</f>
        <v>0</v>
      </c>
      <c r="H1094">
        <f>Tabuľka5[[#This Row],[množstvo]]*Tabuľka5[[#This Row],[cena MJ bez DPH]]</f>
        <v>0</v>
      </c>
      <c r="J1094">
        <f>_xlfn.XLOOKUP(Tabuľka5[[#This Row],[Položka]],cennik[Položka],cennik[Cena mj s DPH])</f>
        <v>0</v>
      </c>
      <c r="K1094">
        <f>Tabuľka5[[#This Row],[množstvo]]*Tabuľka5[[#This Row],[cena MJ s DPH]]</f>
        <v>0</v>
      </c>
      <c r="L1094">
        <v>632252</v>
      </c>
      <c r="M1094" t="s">
        <v>298</v>
      </c>
      <c r="N1094" t="s">
        <v>291</v>
      </c>
      <c r="O1094" t="s">
        <v>308</v>
      </c>
    </row>
    <row r="1095" spans="1:15" hidden="1" x14ac:dyDescent="0.25">
      <c r="A1095" t="s">
        <v>49</v>
      </c>
      <c r="B1095" t="s">
        <v>62</v>
      </c>
      <c r="C1095" t="s">
        <v>9</v>
      </c>
      <c r="E1095" t="s">
        <v>54</v>
      </c>
      <c r="F1095">
        <v>0</v>
      </c>
      <c r="G1095">
        <f>_xlfn.XLOOKUP(Tabuľka5[[#This Row],[Položka]],cennik[Položka],cennik[Cena mj bez DPH])</f>
        <v>0</v>
      </c>
      <c r="H1095">
        <f>Tabuľka5[[#This Row],[množstvo]]*Tabuľka5[[#This Row],[cena MJ bez DPH]]</f>
        <v>0</v>
      </c>
      <c r="J1095">
        <f>_xlfn.XLOOKUP(Tabuľka5[[#This Row],[Položka]],cennik[Položka],cennik[Cena mj s DPH])</f>
        <v>0</v>
      </c>
      <c r="K1095">
        <f>Tabuľka5[[#This Row],[množstvo]]*Tabuľka5[[#This Row],[cena MJ s DPH]]</f>
        <v>0</v>
      </c>
      <c r="L1095">
        <v>632252</v>
      </c>
      <c r="M1095" t="s">
        <v>298</v>
      </c>
      <c r="N1095" t="s">
        <v>291</v>
      </c>
      <c r="O1095" t="s">
        <v>308</v>
      </c>
    </row>
    <row r="1096" spans="1:15" hidden="1" x14ac:dyDescent="0.25">
      <c r="A1096" t="s">
        <v>49</v>
      </c>
      <c r="B1096" t="s">
        <v>63</v>
      </c>
      <c r="C1096" t="s">
        <v>9</v>
      </c>
      <c r="E1096" t="s">
        <v>54</v>
      </c>
      <c r="F1096">
        <v>0</v>
      </c>
      <c r="G1096">
        <f>_xlfn.XLOOKUP(Tabuľka5[[#This Row],[Položka]],cennik[Položka],cennik[Cena mj bez DPH])</f>
        <v>0</v>
      </c>
      <c r="H1096">
        <f>Tabuľka5[[#This Row],[množstvo]]*Tabuľka5[[#This Row],[cena MJ bez DPH]]</f>
        <v>0</v>
      </c>
      <c r="J1096">
        <f>_xlfn.XLOOKUP(Tabuľka5[[#This Row],[Položka]],cennik[Položka],cennik[Cena mj s DPH])</f>
        <v>0</v>
      </c>
      <c r="K1096">
        <f>Tabuľka5[[#This Row],[množstvo]]*Tabuľka5[[#This Row],[cena MJ s DPH]]</f>
        <v>0</v>
      </c>
      <c r="L1096">
        <v>632252</v>
      </c>
      <c r="M1096" t="s">
        <v>298</v>
      </c>
      <c r="N1096" t="s">
        <v>291</v>
      </c>
      <c r="O1096" t="s">
        <v>308</v>
      </c>
    </row>
    <row r="1097" spans="1:15" hidden="1" x14ac:dyDescent="0.25">
      <c r="A1097" t="s">
        <v>49</v>
      </c>
      <c r="B1097" t="s">
        <v>64</v>
      </c>
      <c r="C1097" t="s">
        <v>9</v>
      </c>
      <c r="E1097" t="s">
        <v>54</v>
      </c>
      <c r="F1097">
        <v>0</v>
      </c>
      <c r="G1097">
        <f>_xlfn.XLOOKUP(Tabuľka5[[#This Row],[Položka]],cennik[Položka],cennik[Cena mj bez DPH])</f>
        <v>0</v>
      </c>
      <c r="H1097">
        <f>Tabuľka5[[#This Row],[množstvo]]*Tabuľka5[[#This Row],[cena MJ bez DPH]]</f>
        <v>0</v>
      </c>
      <c r="J1097">
        <f>_xlfn.XLOOKUP(Tabuľka5[[#This Row],[Položka]],cennik[Položka],cennik[Cena mj s DPH])</f>
        <v>0</v>
      </c>
      <c r="K1097">
        <f>Tabuľka5[[#This Row],[množstvo]]*Tabuľka5[[#This Row],[cena MJ s DPH]]</f>
        <v>0</v>
      </c>
      <c r="L1097">
        <v>632252</v>
      </c>
      <c r="M1097" t="s">
        <v>298</v>
      </c>
      <c r="N1097" t="s">
        <v>291</v>
      </c>
      <c r="O1097" t="s">
        <v>308</v>
      </c>
    </row>
    <row r="1098" spans="1:15" hidden="1" x14ac:dyDescent="0.25">
      <c r="A1098" t="s">
        <v>49</v>
      </c>
      <c r="B1098" t="s">
        <v>65</v>
      </c>
      <c r="C1098" t="s">
        <v>9</v>
      </c>
      <c r="E1098" t="s">
        <v>54</v>
      </c>
      <c r="F1098">
        <v>0</v>
      </c>
      <c r="G1098">
        <f>_xlfn.XLOOKUP(Tabuľka5[[#This Row],[Položka]],cennik[Položka],cennik[Cena mj bez DPH])</f>
        <v>0</v>
      </c>
      <c r="H1098">
        <f>Tabuľka5[[#This Row],[množstvo]]*Tabuľka5[[#This Row],[cena MJ bez DPH]]</f>
        <v>0</v>
      </c>
      <c r="J1098">
        <f>_xlfn.XLOOKUP(Tabuľka5[[#This Row],[Položka]],cennik[Položka],cennik[Cena mj s DPH])</f>
        <v>0</v>
      </c>
      <c r="K1098">
        <f>Tabuľka5[[#This Row],[množstvo]]*Tabuľka5[[#This Row],[cena MJ s DPH]]</f>
        <v>0</v>
      </c>
      <c r="L1098">
        <v>632252</v>
      </c>
      <c r="M1098" t="s">
        <v>298</v>
      </c>
      <c r="N1098" t="s">
        <v>291</v>
      </c>
      <c r="O1098" t="s">
        <v>308</v>
      </c>
    </row>
    <row r="1099" spans="1:15" hidden="1" x14ac:dyDescent="0.25">
      <c r="A1099" t="s">
        <v>49</v>
      </c>
      <c r="B1099" t="s">
        <v>66</v>
      </c>
      <c r="C1099" t="s">
        <v>9</v>
      </c>
      <c r="E1099" t="s">
        <v>54</v>
      </c>
      <c r="F1099">
        <v>0</v>
      </c>
      <c r="G1099">
        <f>_xlfn.XLOOKUP(Tabuľka5[[#This Row],[Položka]],cennik[Položka],cennik[Cena mj bez DPH])</f>
        <v>0</v>
      </c>
      <c r="H1099">
        <f>Tabuľka5[[#This Row],[množstvo]]*Tabuľka5[[#This Row],[cena MJ bez DPH]]</f>
        <v>0</v>
      </c>
      <c r="J1099">
        <f>_xlfn.XLOOKUP(Tabuľka5[[#This Row],[Položka]],cennik[Položka],cennik[Cena mj s DPH])</f>
        <v>0</v>
      </c>
      <c r="K1099">
        <f>Tabuľka5[[#This Row],[množstvo]]*Tabuľka5[[#This Row],[cena MJ s DPH]]</f>
        <v>0</v>
      </c>
      <c r="L1099">
        <v>632252</v>
      </c>
      <c r="M1099" t="s">
        <v>298</v>
      </c>
      <c r="N1099" t="s">
        <v>291</v>
      </c>
      <c r="O1099" t="s">
        <v>308</v>
      </c>
    </row>
    <row r="1100" spans="1:15" hidden="1" x14ac:dyDescent="0.25">
      <c r="A1100" t="s">
        <v>49</v>
      </c>
      <c r="B1100" t="s">
        <v>67</v>
      </c>
      <c r="C1100" t="s">
        <v>9</v>
      </c>
      <c r="E1100" t="s">
        <v>54</v>
      </c>
      <c r="F1100">
        <v>0</v>
      </c>
      <c r="G1100">
        <f>_xlfn.XLOOKUP(Tabuľka5[[#This Row],[Položka]],cennik[Položka],cennik[Cena mj bez DPH])</f>
        <v>0</v>
      </c>
      <c r="H1100">
        <f>Tabuľka5[[#This Row],[množstvo]]*Tabuľka5[[#This Row],[cena MJ bez DPH]]</f>
        <v>0</v>
      </c>
      <c r="J1100">
        <f>_xlfn.XLOOKUP(Tabuľka5[[#This Row],[Položka]],cennik[Položka],cennik[Cena mj s DPH])</f>
        <v>0</v>
      </c>
      <c r="K1100">
        <f>Tabuľka5[[#This Row],[množstvo]]*Tabuľka5[[#This Row],[cena MJ s DPH]]</f>
        <v>0</v>
      </c>
      <c r="L1100">
        <v>632252</v>
      </c>
      <c r="M1100" t="s">
        <v>298</v>
      </c>
      <c r="N1100" t="s">
        <v>291</v>
      </c>
      <c r="O1100" t="s">
        <v>308</v>
      </c>
    </row>
    <row r="1101" spans="1:15" hidden="1" x14ac:dyDescent="0.25">
      <c r="A1101" t="s">
        <v>49</v>
      </c>
      <c r="B1101" t="s">
        <v>68</v>
      </c>
      <c r="C1101" t="s">
        <v>9</v>
      </c>
      <c r="E1101" t="s">
        <v>54</v>
      </c>
      <c r="F1101">
        <v>0</v>
      </c>
      <c r="G1101">
        <f>_xlfn.XLOOKUP(Tabuľka5[[#This Row],[Položka]],cennik[Položka],cennik[Cena mj bez DPH])</f>
        <v>0</v>
      </c>
      <c r="H1101">
        <f>Tabuľka5[[#This Row],[množstvo]]*Tabuľka5[[#This Row],[cena MJ bez DPH]]</f>
        <v>0</v>
      </c>
      <c r="J1101">
        <f>_xlfn.XLOOKUP(Tabuľka5[[#This Row],[Položka]],cennik[Položka],cennik[Cena mj s DPH])</f>
        <v>0</v>
      </c>
      <c r="K1101">
        <f>Tabuľka5[[#This Row],[množstvo]]*Tabuľka5[[#This Row],[cena MJ s DPH]]</f>
        <v>0</v>
      </c>
      <c r="L1101">
        <v>632252</v>
      </c>
      <c r="M1101" t="s">
        <v>298</v>
      </c>
      <c r="N1101" t="s">
        <v>291</v>
      </c>
      <c r="O1101" t="s">
        <v>308</v>
      </c>
    </row>
    <row r="1102" spans="1:15" hidden="1" x14ac:dyDescent="0.25">
      <c r="A1102" t="s">
        <v>49</v>
      </c>
      <c r="B1102" t="s">
        <v>69</v>
      </c>
      <c r="C1102" t="s">
        <v>9</v>
      </c>
      <c r="E1102" t="s">
        <v>54</v>
      </c>
      <c r="F1102">
        <v>0</v>
      </c>
      <c r="G1102">
        <f>_xlfn.XLOOKUP(Tabuľka5[[#This Row],[Položka]],cennik[Položka],cennik[Cena mj bez DPH])</f>
        <v>0</v>
      </c>
      <c r="H1102">
        <f>Tabuľka5[[#This Row],[množstvo]]*Tabuľka5[[#This Row],[cena MJ bez DPH]]</f>
        <v>0</v>
      </c>
      <c r="J1102">
        <f>_xlfn.XLOOKUP(Tabuľka5[[#This Row],[Položka]],cennik[Položka],cennik[Cena mj s DPH])</f>
        <v>0</v>
      </c>
      <c r="K1102">
        <f>Tabuľka5[[#This Row],[množstvo]]*Tabuľka5[[#This Row],[cena MJ s DPH]]</f>
        <v>0</v>
      </c>
      <c r="L1102">
        <v>632252</v>
      </c>
      <c r="M1102" t="s">
        <v>298</v>
      </c>
      <c r="N1102" t="s">
        <v>291</v>
      </c>
      <c r="O1102" t="s">
        <v>308</v>
      </c>
    </row>
    <row r="1103" spans="1:15" hidden="1" x14ac:dyDescent="0.25">
      <c r="A1103" t="s">
        <v>49</v>
      </c>
      <c r="B1103" t="s">
        <v>70</v>
      </c>
      <c r="C1103" t="s">
        <v>9</v>
      </c>
      <c r="E1103" t="s">
        <v>54</v>
      </c>
      <c r="F1103">
        <v>0</v>
      </c>
      <c r="G1103">
        <f>_xlfn.XLOOKUP(Tabuľka5[[#This Row],[Položka]],cennik[Položka],cennik[Cena mj bez DPH])</f>
        <v>0</v>
      </c>
      <c r="H1103">
        <f>Tabuľka5[[#This Row],[množstvo]]*Tabuľka5[[#This Row],[cena MJ bez DPH]]</f>
        <v>0</v>
      </c>
      <c r="J1103">
        <f>_xlfn.XLOOKUP(Tabuľka5[[#This Row],[Položka]],cennik[Položka],cennik[Cena mj s DPH])</f>
        <v>0</v>
      </c>
      <c r="K1103">
        <f>Tabuľka5[[#This Row],[množstvo]]*Tabuľka5[[#This Row],[cena MJ s DPH]]</f>
        <v>0</v>
      </c>
      <c r="L1103">
        <v>632252</v>
      </c>
      <c r="M1103" t="s">
        <v>298</v>
      </c>
      <c r="N1103" t="s">
        <v>291</v>
      </c>
      <c r="O1103" t="s">
        <v>308</v>
      </c>
    </row>
    <row r="1104" spans="1:15" hidden="1" x14ac:dyDescent="0.25">
      <c r="A1104" t="s">
        <v>49</v>
      </c>
      <c r="B1104" t="s">
        <v>71</v>
      </c>
      <c r="C1104" t="s">
        <v>9</v>
      </c>
      <c r="E1104" t="s">
        <v>54</v>
      </c>
      <c r="F1104">
        <v>0</v>
      </c>
      <c r="G1104">
        <f>_xlfn.XLOOKUP(Tabuľka5[[#This Row],[Položka]],cennik[Položka],cennik[Cena mj bez DPH])</f>
        <v>0</v>
      </c>
      <c r="H1104">
        <f>Tabuľka5[[#This Row],[množstvo]]*Tabuľka5[[#This Row],[cena MJ bez DPH]]</f>
        <v>0</v>
      </c>
      <c r="J1104">
        <f>_xlfn.XLOOKUP(Tabuľka5[[#This Row],[Položka]],cennik[Položka],cennik[Cena mj s DPH])</f>
        <v>0</v>
      </c>
      <c r="K1104">
        <f>Tabuľka5[[#This Row],[množstvo]]*Tabuľka5[[#This Row],[cena MJ s DPH]]</f>
        <v>0</v>
      </c>
      <c r="L1104">
        <v>632252</v>
      </c>
      <c r="M1104" t="s">
        <v>298</v>
      </c>
      <c r="N1104" t="s">
        <v>291</v>
      </c>
      <c r="O1104" t="s">
        <v>308</v>
      </c>
    </row>
    <row r="1105" spans="1:15" hidden="1" x14ac:dyDescent="0.25">
      <c r="A1105" t="s">
        <v>49</v>
      </c>
      <c r="B1105" t="s">
        <v>72</v>
      </c>
      <c r="C1105" t="s">
        <v>9</v>
      </c>
      <c r="E1105" t="s">
        <v>54</v>
      </c>
      <c r="F1105">
        <v>0</v>
      </c>
      <c r="G1105">
        <f>_xlfn.XLOOKUP(Tabuľka5[[#This Row],[Položka]],cennik[Položka],cennik[Cena mj bez DPH])</f>
        <v>0</v>
      </c>
      <c r="H1105">
        <f>Tabuľka5[[#This Row],[množstvo]]*Tabuľka5[[#This Row],[cena MJ bez DPH]]</f>
        <v>0</v>
      </c>
      <c r="J1105">
        <f>_xlfn.XLOOKUP(Tabuľka5[[#This Row],[Položka]],cennik[Položka],cennik[Cena mj s DPH])</f>
        <v>0</v>
      </c>
      <c r="K1105">
        <f>Tabuľka5[[#This Row],[množstvo]]*Tabuľka5[[#This Row],[cena MJ s DPH]]</f>
        <v>0</v>
      </c>
      <c r="L1105">
        <v>632252</v>
      </c>
      <c r="M1105" t="s">
        <v>298</v>
      </c>
      <c r="N1105" t="s">
        <v>291</v>
      </c>
      <c r="O1105" t="s">
        <v>308</v>
      </c>
    </row>
    <row r="1106" spans="1:15" hidden="1" x14ac:dyDescent="0.25">
      <c r="A1106" t="s">
        <v>49</v>
      </c>
      <c r="B1106" t="s">
        <v>73</v>
      </c>
      <c r="C1106" t="s">
        <v>9</v>
      </c>
      <c r="E1106" t="s">
        <v>54</v>
      </c>
      <c r="F1106">
        <v>0</v>
      </c>
      <c r="G1106">
        <f>_xlfn.XLOOKUP(Tabuľka5[[#This Row],[Položka]],cennik[Položka],cennik[Cena mj bez DPH])</f>
        <v>0</v>
      </c>
      <c r="H1106">
        <f>Tabuľka5[[#This Row],[množstvo]]*Tabuľka5[[#This Row],[cena MJ bez DPH]]</f>
        <v>0</v>
      </c>
      <c r="J1106">
        <f>_xlfn.XLOOKUP(Tabuľka5[[#This Row],[Položka]],cennik[Položka],cennik[Cena mj s DPH])</f>
        <v>0</v>
      </c>
      <c r="K1106">
        <f>Tabuľka5[[#This Row],[množstvo]]*Tabuľka5[[#This Row],[cena MJ s DPH]]</f>
        <v>0</v>
      </c>
      <c r="L1106">
        <v>632252</v>
      </c>
      <c r="M1106" t="s">
        <v>298</v>
      </c>
      <c r="N1106" t="s">
        <v>291</v>
      </c>
      <c r="O1106" t="s">
        <v>308</v>
      </c>
    </row>
    <row r="1107" spans="1:15" hidden="1" x14ac:dyDescent="0.25">
      <c r="A1107" t="s">
        <v>49</v>
      </c>
      <c r="B1107" t="s">
        <v>74</v>
      </c>
      <c r="C1107" t="s">
        <v>9</v>
      </c>
      <c r="E1107" t="s">
        <v>54</v>
      </c>
      <c r="F1107">
        <v>0</v>
      </c>
      <c r="G1107">
        <f>_xlfn.XLOOKUP(Tabuľka5[[#This Row],[Položka]],cennik[Položka],cennik[Cena mj bez DPH])</f>
        <v>0</v>
      </c>
      <c r="H1107">
        <f>Tabuľka5[[#This Row],[množstvo]]*Tabuľka5[[#This Row],[cena MJ bez DPH]]</f>
        <v>0</v>
      </c>
      <c r="J1107">
        <f>_xlfn.XLOOKUP(Tabuľka5[[#This Row],[Položka]],cennik[Položka],cennik[Cena mj s DPH])</f>
        <v>0</v>
      </c>
      <c r="K1107">
        <f>Tabuľka5[[#This Row],[množstvo]]*Tabuľka5[[#This Row],[cena MJ s DPH]]</f>
        <v>0</v>
      </c>
      <c r="L1107">
        <v>632252</v>
      </c>
      <c r="M1107" t="s">
        <v>298</v>
      </c>
      <c r="N1107" t="s">
        <v>291</v>
      </c>
      <c r="O1107" t="s">
        <v>308</v>
      </c>
    </row>
    <row r="1108" spans="1:15" hidden="1" x14ac:dyDescent="0.25">
      <c r="A1108" t="s">
        <v>49</v>
      </c>
      <c r="B1108" t="s">
        <v>75</v>
      </c>
      <c r="C1108" t="s">
        <v>9</v>
      </c>
      <c r="E1108" t="s">
        <v>54</v>
      </c>
      <c r="F1108">
        <v>0</v>
      </c>
      <c r="G1108">
        <f>_xlfn.XLOOKUP(Tabuľka5[[#This Row],[Položka]],cennik[Položka],cennik[Cena mj bez DPH])</f>
        <v>0</v>
      </c>
      <c r="H1108">
        <f>Tabuľka5[[#This Row],[množstvo]]*Tabuľka5[[#This Row],[cena MJ bez DPH]]</f>
        <v>0</v>
      </c>
      <c r="J1108">
        <f>_xlfn.XLOOKUP(Tabuľka5[[#This Row],[Položka]],cennik[Položka],cennik[Cena mj s DPH])</f>
        <v>0</v>
      </c>
      <c r="K1108">
        <f>Tabuľka5[[#This Row],[množstvo]]*Tabuľka5[[#This Row],[cena MJ s DPH]]</f>
        <v>0</v>
      </c>
      <c r="L1108">
        <v>632252</v>
      </c>
      <c r="M1108" t="s">
        <v>298</v>
      </c>
      <c r="N1108" t="s">
        <v>291</v>
      </c>
      <c r="O1108" t="s">
        <v>308</v>
      </c>
    </row>
    <row r="1109" spans="1:15" hidden="1" x14ac:dyDescent="0.25">
      <c r="A1109" t="s">
        <v>49</v>
      </c>
      <c r="B1109" t="s">
        <v>76</v>
      </c>
      <c r="C1109" t="s">
        <v>9</v>
      </c>
      <c r="E1109" t="s">
        <v>54</v>
      </c>
      <c r="F1109">
        <v>0</v>
      </c>
      <c r="G1109">
        <f>_xlfn.XLOOKUP(Tabuľka5[[#This Row],[Položka]],cennik[Položka],cennik[Cena mj bez DPH])</f>
        <v>0</v>
      </c>
      <c r="H1109">
        <f>Tabuľka5[[#This Row],[množstvo]]*Tabuľka5[[#This Row],[cena MJ bez DPH]]</f>
        <v>0</v>
      </c>
      <c r="J1109">
        <f>_xlfn.XLOOKUP(Tabuľka5[[#This Row],[Položka]],cennik[Položka],cennik[Cena mj s DPH])</f>
        <v>0</v>
      </c>
      <c r="K1109">
        <f>Tabuľka5[[#This Row],[množstvo]]*Tabuľka5[[#This Row],[cena MJ s DPH]]</f>
        <v>0</v>
      </c>
      <c r="L1109">
        <v>632252</v>
      </c>
      <c r="M1109" t="s">
        <v>298</v>
      </c>
      <c r="N1109" t="s">
        <v>291</v>
      </c>
      <c r="O1109" t="s">
        <v>308</v>
      </c>
    </row>
    <row r="1110" spans="1:15" hidden="1" x14ac:dyDescent="0.25">
      <c r="A1110" t="s">
        <v>49</v>
      </c>
      <c r="B1110" t="s">
        <v>77</v>
      </c>
      <c r="C1110" t="s">
        <v>9</v>
      </c>
      <c r="E1110" t="s">
        <v>54</v>
      </c>
      <c r="F1110">
        <v>0</v>
      </c>
      <c r="G1110">
        <f>_xlfn.XLOOKUP(Tabuľka5[[#This Row],[Položka]],cennik[Položka],cennik[Cena mj bez DPH])</f>
        <v>0</v>
      </c>
      <c r="H1110">
        <f>Tabuľka5[[#This Row],[množstvo]]*Tabuľka5[[#This Row],[cena MJ bez DPH]]</f>
        <v>0</v>
      </c>
      <c r="J1110">
        <f>_xlfn.XLOOKUP(Tabuľka5[[#This Row],[Položka]],cennik[Položka],cennik[Cena mj s DPH])</f>
        <v>0</v>
      </c>
      <c r="K1110">
        <f>Tabuľka5[[#This Row],[množstvo]]*Tabuľka5[[#This Row],[cena MJ s DPH]]</f>
        <v>0</v>
      </c>
      <c r="L1110">
        <v>632252</v>
      </c>
      <c r="M1110" t="s">
        <v>298</v>
      </c>
      <c r="N1110" t="s">
        <v>291</v>
      </c>
      <c r="O1110" t="s">
        <v>308</v>
      </c>
    </row>
    <row r="1111" spans="1:15" hidden="1" x14ac:dyDescent="0.25">
      <c r="A1111" t="s">
        <v>49</v>
      </c>
      <c r="B1111" t="s">
        <v>78</v>
      </c>
      <c r="C1111" t="s">
        <v>9</v>
      </c>
      <c r="E1111" t="s">
        <v>54</v>
      </c>
      <c r="F1111">
        <v>0</v>
      </c>
      <c r="G1111">
        <f>_xlfn.XLOOKUP(Tabuľka5[[#This Row],[Položka]],cennik[Položka],cennik[Cena mj bez DPH])</f>
        <v>0</v>
      </c>
      <c r="H1111">
        <f>Tabuľka5[[#This Row],[množstvo]]*Tabuľka5[[#This Row],[cena MJ bez DPH]]</f>
        <v>0</v>
      </c>
      <c r="J1111">
        <f>_xlfn.XLOOKUP(Tabuľka5[[#This Row],[Položka]],cennik[Položka],cennik[Cena mj s DPH])</f>
        <v>0</v>
      </c>
      <c r="K1111">
        <f>Tabuľka5[[#This Row],[množstvo]]*Tabuľka5[[#This Row],[cena MJ s DPH]]</f>
        <v>0</v>
      </c>
      <c r="L1111">
        <v>632252</v>
      </c>
      <c r="M1111" t="s">
        <v>298</v>
      </c>
      <c r="N1111" t="s">
        <v>291</v>
      </c>
      <c r="O1111" t="s">
        <v>308</v>
      </c>
    </row>
    <row r="1112" spans="1:15" hidden="1" x14ac:dyDescent="0.25">
      <c r="A1112" t="s">
        <v>49</v>
      </c>
      <c r="B1112" t="s">
        <v>79</v>
      </c>
      <c r="C1112" t="s">
        <v>9</v>
      </c>
      <c r="E1112" t="s">
        <v>54</v>
      </c>
      <c r="F1112">
        <v>0</v>
      </c>
      <c r="G1112">
        <f>_xlfn.XLOOKUP(Tabuľka5[[#This Row],[Položka]],cennik[Položka],cennik[Cena mj bez DPH])</f>
        <v>0</v>
      </c>
      <c r="H1112">
        <f>Tabuľka5[[#This Row],[množstvo]]*Tabuľka5[[#This Row],[cena MJ bez DPH]]</f>
        <v>0</v>
      </c>
      <c r="J1112">
        <f>_xlfn.XLOOKUP(Tabuľka5[[#This Row],[Položka]],cennik[Položka],cennik[Cena mj s DPH])</f>
        <v>0</v>
      </c>
      <c r="K1112">
        <f>Tabuľka5[[#This Row],[množstvo]]*Tabuľka5[[#This Row],[cena MJ s DPH]]</f>
        <v>0</v>
      </c>
      <c r="L1112">
        <v>632252</v>
      </c>
      <c r="M1112" t="s">
        <v>298</v>
      </c>
      <c r="N1112" t="s">
        <v>291</v>
      </c>
      <c r="O1112" t="s">
        <v>308</v>
      </c>
    </row>
    <row r="1113" spans="1:15" hidden="1" x14ac:dyDescent="0.25">
      <c r="A1113" t="s">
        <v>49</v>
      </c>
      <c r="B1113" t="s">
        <v>80</v>
      </c>
      <c r="C1113" t="s">
        <v>9</v>
      </c>
      <c r="E1113" t="s">
        <v>54</v>
      </c>
      <c r="F1113">
        <v>0</v>
      </c>
      <c r="G1113">
        <f>_xlfn.XLOOKUP(Tabuľka5[[#This Row],[Položka]],cennik[Položka],cennik[Cena mj bez DPH])</f>
        <v>0</v>
      </c>
      <c r="H1113">
        <f>Tabuľka5[[#This Row],[množstvo]]*Tabuľka5[[#This Row],[cena MJ bez DPH]]</f>
        <v>0</v>
      </c>
      <c r="J1113">
        <f>_xlfn.XLOOKUP(Tabuľka5[[#This Row],[Položka]],cennik[Položka],cennik[Cena mj s DPH])</f>
        <v>0</v>
      </c>
      <c r="K1113">
        <f>Tabuľka5[[#This Row],[množstvo]]*Tabuľka5[[#This Row],[cena MJ s DPH]]</f>
        <v>0</v>
      </c>
      <c r="L1113">
        <v>632252</v>
      </c>
      <c r="M1113" t="s">
        <v>298</v>
      </c>
      <c r="N1113" t="s">
        <v>291</v>
      </c>
      <c r="O1113" t="s">
        <v>308</v>
      </c>
    </row>
    <row r="1114" spans="1:15" hidden="1" x14ac:dyDescent="0.25">
      <c r="A1114" t="s">
        <v>49</v>
      </c>
      <c r="B1114" t="s">
        <v>81</v>
      </c>
      <c r="C1114" t="s">
        <v>9</v>
      </c>
      <c r="E1114" t="s">
        <v>54</v>
      </c>
      <c r="F1114">
        <v>150</v>
      </c>
      <c r="G1114">
        <f>_xlfn.XLOOKUP(Tabuľka5[[#This Row],[Položka]],cennik[Položka],cennik[Cena mj bez DPH])</f>
        <v>0</v>
      </c>
      <c r="H1114">
        <f>Tabuľka5[[#This Row],[množstvo]]*Tabuľka5[[#This Row],[cena MJ bez DPH]]</f>
        <v>0</v>
      </c>
      <c r="J1114">
        <f>_xlfn.XLOOKUP(Tabuľka5[[#This Row],[Položka]],cennik[Položka],cennik[Cena mj s DPH])</f>
        <v>0</v>
      </c>
      <c r="K1114">
        <f>Tabuľka5[[#This Row],[množstvo]]*Tabuľka5[[#This Row],[cena MJ s DPH]]</f>
        <v>0</v>
      </c>
      <c r="L1114">
        <v>632252</v>
      </c>
      <c r="M1114" t="s">
        <v>298</v>
      </c>
      <c r="N1114" t="s">
        <v>291</v>
      </c>
      <c r="O1114" t="s">
        <v>308</v>
      </c>
    </row>
    <row r="1115" spans="1:15" hidden="1" x14ac:dyDescent="0.25">
      <c r="A1115" t="s">
        <v>49</v>
      </c>
      <c r="B1115" t="s">
        <v>82</v>
      </c>
      <c r="C1115" t="s">
        <v>9</v>
      </c>
      <c r="E1115" t="s">
        <v>54</v>
      </c>
      <c r="F1115">
        <v>0</v>
      </c>
      <c r="G1115">
        <f>_xlfn.XLOOKUP(Tabuľka5[[#This Row],[Položka]],cennik[Položka],cennik[Cena mj bez DPH])</f>
        <v>0</v>
      </c>
      <c r="H1115">
        <f>Tabuľka5[[#This Row],[množstvo]]*Tabuľka5[[#This Row],[cena MJ bez DPH]]</f>
        <v>0</v>
      </c>
      <c r="J1115">
        <f>_xlfn.XLOOKUP(Tabuľka5[[#This Row],[Položka]],cennik[Položka],cennik[Cena mj s DPH])</f>
        <v>0</v>
      </c>
      <c r="K1115">
        <f>Tabuľka5[[#This Row],[množstvo]]*Tabuľka5[[#This Row],[cena MJ s DPH]]</f>
        <v>0</v>
      </c>
      <c r="L1115">
        <v>632252</v>
      </c>
      <c r="M1115" t="s">
        <v>298</v>
      </c>
      <c r="N1115" t="s">
        <v>291</v>
      </c>
      <c r="O1115" t="s">
        <v>308</v>
      </c>
    </row>
    <row r="1116" spans="1:15" hidden="1" x14ac:dyDescent="0.25">
      <c r="A1116" t="s">
        <v>49</v>
      </c>
      <c r="B1116" t="s">
        <v>83</v>
      </c>
      <c r="C1116" t="s">
        <v>9</v>
      </c>
      <c r="E1116" t="s">
        <v>54</v>
      </c>
      <c r="F1116">
        <v>0</v>
      </c>
      <c r="G1116">
        <f>_xlfn.XLOOKUP(Tabuľka5[[#This Row],[Položka]],cennik[Položka],cennik[Cena mj bez DPH])</f>
        <v>0</v>
      </c>
      <c r="H1116">
        <f>Tabuľka5[[#This Row],[množstvo]]*Tabuľka5[[#This Row],[cena MJ bez DPH]]</f>
        <v>0</v>
      </c>
      <c r="J1116">
        <f>_xlfn.XLOOKUP(Tabuľka5[[#This Row],[Položka]],cennik[Položka],cennik[Cena mj s DPH])</f>
        <v>0</v>
      </c>
      <c r="K1116">
        <f>Tabuľka5[[#This Row],[množstvo]]*Tabuľka5[[#This Row],[cena MJ s DPH]]</f>
        <v>0</v>
      </c>
      <c r="L1116">
        <v>632252</v>
      </c>
      <c r="M1116" t="s">
        <v>298</v>
      </c>
      <c r="N1116" t="s">
        <v>291</v>
      </c>
      <c r="O1116" t="s">
        <v>308</v>
      </c>
    </row>
    <row r="1117" spans="1:15" hidden="1" x14ac:dyDescent="0.25">
      <c r="A1117" t="s">
        <v>49</v>
      </c>
      <c r="B1117" t="s">
        <v>84</v>
      </c>
      <c r="C1117" t="s">
        <v>9</v>
      </c>
      <c r="E1117" t="s">
        <v>54</v>
      </c>
      <c r="F1117">
        <v>0</v>
      </c>
      <c r="G1117">
        <f>_xlfn.XLOOKUP(Tabuľka5[[#This Row],[Položka]],cennik[Položka],cennik[Cena mj bez DPH])</f>
        <v>0</v>
      </c>
      <c r="H1117">
        <f>Tabuľka5[[#This Row],[množstvo]]*Tabuľka5[[#This Row],[cena MJ bez DPH]]</f>
        <v>0</v>
      </c>
      <c r="J1117">
        <f>_xlfn.XLOOKUP(Tabuľka5[[#This Row],[Položka]],cennik[Položka],cennik[Cena mj s DPH])</f>
        <v>0</v>
      </c>
      <c r="K1117">
        <f>Tabuľka5[[#This Row],[množstvo]]*Tabuľka5[[#This Row],[cena MJ s DPH]]</f>
        <v>0</v>
      </c>
      <c r="L1117">
        <v>632252</v>
      </c>
      <c r="M1117" t="s">
        <v>298</v>
      </c>
      <c r="N1117" t="s">
        <v>291</v>
      </c>
      <c r="O1117" t="s">
        <v>308</v>
      </c>
    </row>
    <row r="1118" spans="1:15" hidden="1" x14ac:dyDescent="0.25">
      <c r="A1118" t="s">
        <v>49</v>
      </c>
      <c r="B1118" t="s">
        <v>85</v>
      </c>
      <c r="C1118" t="s">
        <v>9</v>
      </c>
      <c r="E1118" t="s">
        <v>54</v>
      </c>
      <c r="F1118">
        <v>0</v>
      </c>
      <c r="G1118">
        <f>_xlfn.XLOOKUP(Tabuľka5[[#This Row],[Položka]],cennik[Položka],cennik[Cena mj bez DPH])</f>
        <v>0</v>
      </c>
      <c r="H1118">
        <f>Tabuľka5[[#This Row],[množstvo]]*Tabuľka5[[#This Row],[cena MJ bez DPH]]</f>
        <v>0</v>
      </c>
      <c r="J1118">
        <f>_xlfn.XLOOKUP(Tabuľka5[[#This Row],[Položka]],cennik[Položka],cennik[Cena mj s DPH])</f>
        <v>0</v>
      </c>
      <c r="K1118">
        <f>Tabuľka5[[#This Row],[množstvo]]*Tabuľka5[[#This Row],[cena MJ s DPH]]</f>
        <v>0</v>
      </c>
      <c r="L1118">
        <v>632252</v>
      </c>
      <c r="M1118" t="s">
        <v>298</v>
      </c>
      <c r="N1118" t="s">
        <v>291</v>
      </c>
      <c r="O1118" t="s">
        <v>308</v>
      </c>
    </row>
    <row r="1119" spans="1:15" hidden="1" x14ac:dyDescent="0.25">
      <c r="A1119" t="s">
        <v>49</v>
      </c>
      <c r="B1119" t="s">
        <v>87</v>
      </c>
      <c r="C1119" t="s">
        <v>9</v>
      </c>
      <c r="E1119" t="s">
        <v>54</v>
      </c>
      <c r="F1119">
        <v>0</v>
      </c>
      <c r="G1119">
        <f>_xlfn.XLOOKUP(Tabuľka5[[#This Row],[Položka]],cennik[Položka],cennik[Cena mj bez DPH])</f>
        <v>0</v>
      </c>
      <c r="H1119">
        <f>Tabuľka5[[#This Row],[množstvo]]*Tabuľka5[[#This Row],[cena MJ bez DPH]]</f>
        <v>0</v>
      </c>
      <c r="J1119">
        <f>_xlfn.XLOOKUP(Tabuľka5[[#This Row],[Položka]],cennik[Položka],cennik[Cena mj s DPH])</f>
        <v>0</v>
      </c>
      <c r="K1119">
        <f>Tabuľka5[[#This Row],[množstvo]]*Tabuľka5[[#This Row],[cena MJ s DPH]]</f>
        <v>0</v>
      </c>
      <c r="L1119">
        <v>632252</v>
      </c>
      <c r="M1119" t="s">
        <v>298</v>
      </c>
      <c r="N1119" t="s">
        <v>291</v>
      </c>
      <c r="O1119" t="s">
        <v>308</v>
      </c>
    </row>
    <row r="1120" spans="1:15" hidden="1" x14ac:dyDescent="0.25">
      <c r="A1120" t="s">
        <v>49</v>
      </c>
      <c r="B1120" t="s">
        <v>88</v>
      </c>
      <c r="C1120" t="s">
        <v>9</v>
      </c>
      <c r="E1120" t="s">
        <v>54</v>
      </c>
      <c r="F1120">
        <v>0</v>
      </c>
      <c r="G1120">
        <f>_xlfn.XLOOKUP(Tabuľka5[[#This Row],[Položka]],cennik[Položka],cennik[Cena mj bez DPH])</f>
        <v>0</v>
      </c>
      <c r="H1120">
        <f>Tabuľka5[[#This Row],[množstvo]]*Tabuľka5[[#This Row],[cena MJ bez DPH]]</f>
        <v>0</v>
      </c>
      <c r="J1120">
        <f>_xlfn.XLOOKUP(Tabuľka5[[#This Row],[Položka]],cennik[Položka],cennik[Cena mj s DPH])</f>
        <v>0</v>
      </c>
      <c r="K1120">
        <f>Tabuľka5[[#This Row],[množstvo]]*Tabuľka5[[#This Row],[cena MJ s DPH]]</f>
        <v>0</v>
      </c>
      <c r="L1120">
        <v>632252</v>
      </c>
      <c r="M1120" t="s">
        <v>298</v>
      </c>
      <c r="N1120" t="s">
        <v>291</v>
      </c>
      <c r="O1120" t="s">
        <v>308</v>
      </c>
    </row>
    <row r="1121" spans="1:15" hidden="1" x14ac:dyDescent="0.25">
      <c r="A1121" t="s">
        <v>49</v>
      </c>
      <c r="B1121" t="s">
        <v>89</v>
      </c>
      <c r="C1121" t="s">
        <v>9</v>
      </c>
      <c r="E1121" t="s">
        <v>54</v>
      </c>
      <c r="F1121">
        <v>0</v>
      </c>
      <c r="G1121">
        <f>_xlfn.XLOOKUP(Tabuľka5[[#This Row],[Položka]],cennik[Položka],cennik[Cena mj bez DPH])</f>
        <v>0</v>
      </c>
      <c r="H1121">
        <f>Tabuľka5[[#This Row],[množstvo]]*Tabuľka5[[#This Row],[cena MJ bez DPH]]</f>
        <v>0</v>
      </c>
      <c r="J1121">
        <f>_xlfn.XLOOKUP(Tabuľka5[[#This Row],[Položka]],cennik[Položka],cennik[Cena mj s DPH])</f>
        <v>0</v>
      </c>
      <c r="K1121">
        <f>Tabuľka5[[#This Row],[množstvo]]*Tabuľka5[[#This Row],[cena MJ s DPH]]</f>
        <v>0</v>
      </c>
      <c r="L1121">
        <v>632252</v>
      </c>
      <c r="M1121" t="s">
        <v>298</v>
      </c>
      <c r="N1121" t="s">
        <v>291</v>
      </c>
      <c r="O1121" t="s">
        <v>308</v>
      </c>
    </row>
    <row r="1122" spans="1:15" hidden="1" x14ac:dyDescent="0.25">
      <c r="A1122" t="s">
        <v>90</v>
      </c>
      <c r="B1122" t="s">
        <v>91</v>
      </c>
      <c r="C1122" t="s">
        <v>92</v>
      </c>
      <c r="D1122" t="s">
        <v>93</v>
      </c>
      <c r="E1122" t="s">
        <v>44</v>
      </c>
      <c r="F1122">
        <v>0</v>
      </c>
      <c r="G1122">
        <f>_xlfn.XLOOKUP(Tabuľka5[[#This Row],[Položka]],cennik[Položka],cennik[Cena mj bez DPH])</f>
        <v>0</v>
      </c>
      <c r="H1122">
        <f>Tabuľka5[[#This Row],[množstvo]]*Tabuľka5[[#This Row],[cena MJ bez DPH]]</f>
        <v>0</v>
      </c>
      <c r="J1122">
        <f>_xlfn.XLOOKUP(Tabuľka5[[#This Row],[Položka]],cennik[Položka],cennik[Cena mj s DPH])</f>
        <v>0</v>
      </c>
      <c r="K1122">
        <f>Tabuľka5[[#This Row],[množstvo]]*Tabuľka5[[#This Row],[cena MJ s DPH]]</f>
        <v>0</v>
      </c>
      <c r="L1122">
        <v>632252</v>
      </c>
      <c r="M1122" t="s">
        <v>298</v>
      </c>
      <c r="N1122" t="s">
        <v>291</v>
      </c>
      <c r="O1122" t="s">
        <v>308</v>
      </c>
    </row>
    <row r="1123" spans="1:15" hidden="1" x14ac:dyDescent="0.25">
      <c r="A1123" t="s">
        <v>90</v>
      </c>
      <c r="B1123" t="s">
        <v>94</v>
      </c>
      <c r="C1123" t="s">
        <v>92</v>
      </c>
      <c r="D1123" t="s">
        <v>95</v>
      </c>
      <c r="E1123" t="s">
        <v>44</v>
      </c>
      <c r="F1123">
        <v>0</v>
      </c>
      <c r="G1123">
        <f>_xlfn.XLOOKUP(Tabuľka5[[#This Row],[Položka]],cennik[Položka],cennik[Cena mj bez DPH])</f>
        <v>0</v>
      </c>
      <c r="H1123">
        <f>Tabuľka5[[#This Row],[množstvo]]*Tabuľka5[[#This Row],[cena MJ bez DPH]]</f>
        <v>0</v>
      </c>
      <c r="J1123">
        <f>_xlfn.XLOOKUP(Tabuľka5[[#This Row],[Položka]],cennik[Položka],cennik[Cena mj s DPH])</f>
        <v>0</v>
      </c>
      <c r="K1123">
        <f>Tabuľka5[[#This Row],[množstvo]]*Tabuľka5[[#This Row],[cena MJ s DPH]]</f>
        <v>0</v>
      </c>
      <c r="L1123">
        <v>632252</v>
      </c>
      <c r="M1123" t="s">
        <v>298</v>
      </c>
      <c r="N1123" t="s">
        <v>291</v>
      </c>
      <c r="O1123" t="s">
        <v>308</v>
      </c>
    </row>
    <row r="1124" spans="1:15" hidden="1" x14ac:dyDescent="0.25">
      <c r="A1124" t="s">
        <v>90</v>
      </c>
      <c r="B1124" t="s">
        <v>96</v>
      </c>
      <c r="C1124" t="s">
        <v>92</v>
      </c>
      <c r="E1124" t="s">
        <v>44</v>
      </c>
      <c r="F1124">
        <v>0</v>
      </c>
      <c r="G1124">
        <f>_xlfn.XLOOKUP(Tabuľka5[[#This Row],[Položka]],cennik[Položka],cennik[Cena mj bez DPH])</f>
        <v>0</v>
      </c>
      <c r="H1124">
        <f>Tabuľka5[[#This Row],[množstvo]]*Tabuľka5[[#This Row],[cena MJ bez DPH]]</f>
        <v>0</v>
      </c>
      <c r="J1124">
        <f>_xlfn.XLOOKUP(Tabuľka5[[#This Row],[Položka]],cennik[Položka],cennik[Cena mj s DPH])</f>
        <v>0</v>
      </c>
      <c r="K1124">
        <f>Tabuľka5[[#This Row],[množstvo]]*Tabuľka5[[#This Row],[cena MJ s DPH]]</f>
        <v>0</v>
      </c>
      <c r="L1124">
        <v>632252</v>
      </c>
      <c r="M1124" t="s">
        <v>298</v>
      </c>
      <c r="N1124" t="s">
        <v>291</v>
      </c>
      <c r="O1124" t="s">
        <v>308</v>
      </c>
    </row>
    <row r="1125" spans="1:15" hidden="1" x14ac:dyDescent="0.25">
      <c r="A1125" t="s">
        <v>90</v>
      </c>
      <c r="B1125" t="s">
        <v>97</v>
      </c>
      <c r="C1125" t="s">
        <v>92</v>
      </c>
      <c r="D1125" t="s">
        <v>98</v>
      </c>
      <c r="E1125" t="s">
        <v>44</v>
      </c>
      <c r="F1125">
        <v>0</v>
      </c>
      <c r="G1125">
        <f>_xlfn.XLOOKUP(Tabuľka5[[#This Row],[Položka]],cennik[Položka],cennik[Cena mj bez DPH])</f>
        <v>0</v>
      </c>
      <c r="H1125">
        <f>Tabuľka5[[#This Row],[množstvo]]*Tabuľka5[[#This Row],[cena MJ bez DPH]]</f>
        <v>0</v>
      </c>
      <c r="J1125">
        <f>_xlfn.XLOOKUP(Tabuľka5[[#This Row],[Položka]],cennik[Položka],cennik[Cena mj s DPH])</f>
        <v>0</v>
      </c>
      <c r="K1125">
        <f>Tabuľka5[[#This Row],[množstvo]]*Tabuľka5[[#This Row],[cena MJ s DPH]]</f>
        <v>0</v>
      </c>
      <c r="L1125">
        <v>632252</v>
      </c>
      <c r="M1125" t="s">
        <v>298</v>
      </c>
      <c r="N1125" t="s">
        <v>291</v>
      </c>
      <c r="O1125" t="s">
        <v>308</v>
      </c>
    </row>
    <row r="1126" spans="1:15" hidden="1" x14ac:dyDescent="0.25">
      <c r="A1126" t="s">
        <v>90</v>
      </c>
      <c r="B1126" t="s">
        <v>99</v>
      </c>
      <c r="C1126" t="s">
        <v>92</v>
      </c>
      <c r="D1126" t="s">
        <v>100</v>
      </c>
      <c r="E1126" t="s">
        <v>44</v>
      </c>
      <c r="F1126">
        <v>0</v>
      </c>
      <c r="G1126">
        <f>_xlfn.XLOOKUP(Tabuľka5[[#This Row],[Položka]],cennik[Položka],cennik[Cena mj bez DPH])</f>
        <v>0</v>
      </c>
      <c r="H1126">
        <f>Tabuľka5[[#This Row],[množstvo]]*Tabuľka5[[#This Row],[cena MJ bez DPH]]</f>
        <v>0</v>
      </c>
      <c r="J1126">
        <f>_xlfn.XLOOKUP(Tabuľka5[[#This Row],[Položka]],cennik[Položka],cennik[Cena mj s DPH])</f>
        <v>0</v>
      </c>
      <c r="K1126">
        <f>Tabuľka5[[#This Row],[množstvo]]*Tabuľka5[[#This Row],[cena MJ s DPH]]</f>
        <v>0</v>
      </c>
      <c r="L1126">
        <v>632252</v>
      </c>
      <c r="M1126" t="s">
        <v>298</v>
      </c>
      <c r="N1126" t="s">
        <v>291</v>
      </c>
      <c r="O1126" t="s">
        <v>308</v>
      </c>
    </row>
    <row r="1127" spans="1:15" hidden="1" x14ac:dyDescent="0.25">
      <c r="A1127" t="s">
        <v>90</v>
      </c>
      <c r="B1127" t="s">
        <v>101</v>
      </c>
      <c r="C1127" t="s">
        <v>92</v>
      </c>
      <c r="D1127" t="s">
        <v>100</v>
      </c>
      <c r="E1127" t="s">
        <v>44</v>
      </c>
      <c r="F1127">
        <v>0</v>
      </c>
      <c r="G1127">
        <f>_xlfn.XLOOKUP(Tabuľka5[[#This Row],[Položka]],cennik[Položka],cennik[Cena mj bez DPH])</f>
        <v>0</v>
      </c>
      <c r="H1127">
        <f>Tabuľka5[[#This Row],[množstvo]]*Tabuľka5[[#This Row],[cena MJ bez DPH]]</f>
        <v>0</v>
      </c>
      <c r="J1127">
        <f>_xlfn.XLOOKUP(Tabuľka5[[#This Row],[Položka]],cennik[Položka],cennik[Cena mj s DPH])</f>
        <v>0</v>
      </c>
      <c r="K1127">
        <f>Tabuľka5[[#This Row],[množstvo]]*Tabuľka5[[#This Row],[cena MJ s DPH]]</f>
        <v>0</v>
      </c>
      <c r="L1127">
        <v>632252</v>
      </c>
      <c r="M1127" t="s">
        <v>298</v>
      </c>
      <c r="N1127" t="s">
        <v>291</v>
      </c>
      <c r="O1127" t="s">
        <v>308</v>
      </c>
    </row>
    <row r="1128" spans="1:15" hidden="1" x14ac:dyDescent="0.25">
      <c r="A1128" t="s">
        <v>102</v>
      </c>
      <c r="B1128" t="s">
        <v>103</v>
      </c>
      <c r="C1128" t="s">
        <v>9</v>
      </c>
      <c r="D1128" t="s">
        <v>104</v>
      </c>
      <c r="E1128" t="s">
        <v>44</v>
      </c>
      <c r="F1128">
        <v>1700</v>
      </c>
      <c r="G1128">
        <f>_xlfn.XLOOKUP(Tabuľka5[[#This Row],[Položka]],cennik[Položka],cennik[Cena mj bez DPH])</f>
        <v>0</v>
      </c>
      <c r="H1128">
        <f>Tabuľka5[[#This Row],[množstvo]]*Tabuľka5[[#This Row],[cena MJ bez DPH]]</f>
        <v>0</v>
      </c>
      <c r="J1128">
        <f>_xlfn.XLOOKUP(Tabuľka5[[#This Row],[Položka]],cennik[Položka],cennik[Cena mj s DPH])</f>
        <v>0</v>
      </c>
      <c r="K1128">
        <f>Tabuľka5[[#This Row],[množstvo]]*Tabuľka5[[#This Row],[cena MJ s DPH]]</f>
        <v>0</v>
      </c>
      <c r="L1128">
        <v>632252</v>
      </c>
      <c r="M1128" t="s">
        <v>298</v>
      </c>
      <c r="N1128" t="s">
        <v>291</v>
      </c>
      <c r="O1128" t="s">
        <v>308</v>
      </c>
    </row>
    <row r="1129" spans="1:15" hidden="1" x14ac:dyDescent="0.25">
      <c r="A1129" t="s">
        <v>102</v>
      </c>
      <c r="B1129" t="s">
        <v>105</v>
      </c>
      <c r="C1129" t="s">
        <v>9</v>
      </c>
      <c r="D1129" t="s">
        <v>104</v>
      </c>
      <c r="E1129" t="s">
        <v>44</v>
      </c>
      <c r="F1129">
        <v>0</v>
      </c>
      <c r="G1129">
        <f>_xlfn.XLOOKUP(Tabuľka5[[#This Row],[Položka]],cennik[Položka],cennik[Cena mj bez DPH])</f>
        <v>0</v>
      </c>
      <c r="H1129">
        <f>Tabuľka5[[#This Row],[množstvo]]*Tabuľka5[[#This Row],[cena MJ bez DPH]]</f>
        <v>0</v>
      </c>
      <c r="J1129">
        <f>_xlfn.XLOOKUP(Tabuľka5[[#This Row],[Položka]],cennik[Položka],cennik[Cena mj s DPH])</f>
        <v>0</v>
      </c>
      <c r="K1129">
        <f>Tabuľka5[[#This Row],[množstvo]]*Tabuľka5[[#This Row],[cena MJ s DPH]]</f>
        <v>0</v>
      </c>
      <c r="L1129">
        <v>632252</v>
      </c>
      <c r="M1129" t="s">
        <v>298</v>
      </c>
      <c r="N1129" t="s">
        <v>291</v>
      </c>
      <c r="O1129" t="s">
        <v>308</v>
      </c>
    </row>
    <row r="1130" spans="1:15" hidden="1" x14ac:dyDescent="0.25">
      <c r="A1130" t="s">
        <v>102</v>
      </c>
      <c r="B1130" t="s">
        <v>106</v>
      </c>
      <c r="C1130" t="s">
        <v>9</v>
      </c>
      <c r="D1130" t="s">
        <v>104</v>
      </c>
      <c r="E1130" t="s">
        <v>44</v>
      </c>
      <c r="F1130">
        <v>2400</v>
      </c>
      <c r="G1130">
        <f>_xlfn.XLOOKUP(Tabuľka5[[#This Row],[Položka]],cennik[Položka],cennik[Cena mj bez DPH])</f>
        <v>0</v>
      </c>
      <c r="H1130">
        <f>Tabuľka5[[#This Row],[množstvo]]*Tabuľka5[[#This Row],[cena MJ bez DPH]]</f>
        <v>0</v>
      </c>
      <c r="J1130">
        <f>_xlfn.XLOOKUP(Tabuľka5[[#This Row],[Položka]],cennik[Položka],cennik[Cena mj s DPH])</f>
        <v>0</v>
      </c>
      <c r="K1130">
        <f>Tabuľka5[[#This Row],[množstvo]]*Tabuľka5[[#This Row],[cena MJ s DPH]]</f>
        <v>0</v>
      </c>
      <c r="L1130">
        <v>632252</v>
      </c>
      <c r="M1130" t="s">
        <v>298</v>
      </c>
      <c r="N1130" t="s">
        <v>291</v>
      </c>
      <c r="O1130" t="s">
        <v>308</v>
      </c>
    </row>
    <row r="1131" spans="1:15" hidden="1" x14ac:dyDescent="0.25">
      <c r="A1131" t="s">
        <v>102</v>
      </c>
      <c r="B1131" t="s">
        <v>107</v>
      </c>
      <c r="C1131" t="s">
        <v>9</v>
      </c>
      <c r="D1131" t="s">
        <v>104</v>
      </c>
      <c r="E1131" t="s">
        <v>44</v>
      </c>
      <c r="F1131">
        <v>0</v>
      </c>
      <c r="G1131">
        <f>_xlfn.XLOOKUP(Tabuľka5[[#This Row],[Položka]],cennik[Položka],cennik[Cena mj bez DPH])</f>
        <v>0</v>
      </c>
      <c r="H1131">
        <f>Tabuľka5[[#This Row],[množstvo]]*Tabuľka5[[#This Row],[cena MJ bez DPH]]</f>
        <v>0</v>
      </c>
      <c r="J1131">
        <f>_xlfn.XLOOKUP(Tabuľka5[[#This Row],[Položka]],cennik[Položka],cennik[Cena mj s DPH])</f>
        <v>0</v>
      </c>
      <c r="K1131">
        <f>Tabuľka5[[#This Row],[množstvo]]*Tabuľka5[[#This Row],[cena MJ s DPH]]</f>
        <v>0</v>
      </c>
      <c r="L1131">
        <v>632252</v>
      </c>
      <c r="M1131" t="s">
        <v>298</v>
      </c>
      <c r="N1131" t="s">
        <v>291</v>
      </c>
      <c r="O1131" t="s">
        <v>308</v>
      </c>
    </row>
    <row r="1132" spans="1:15" hidden="1" x14ac:dyDescent="0.25">
      <c r="A1132" t="s">
        <v>102</v>
      </c>
      <c r="B1132" t="s">
        <v>108</v>
      </c>
      <c r="C1132" t="s">
        <v>9</v>
      </c>
      <c r="D1132" t="s">
        <v>109</v>
      </c>
      <c r="E1132" t="s">
        <v>44</v>
      </c>
      <c r="F1132">
        <v>0</v>
      </c>
      <c r="G1132">
        <f>_xlfn.XLOOKUP(Tabuľka5[[#This Row],[Položka]],cennik[Položka],cennik[Cena mj bez DPH])</f>
        <v>0</v>
      </c>
      <c r="H1132">
        <f>Tabuľka5[[#This Row],[množstvo]]*Tabuľka5[[#This Row],[cena MJ bez DPH]]</f>
        <v>0</v>
      </c>
      <c r="J1132">
        <f>_xlfn.XLOOKUP(Tabuľka5[[#This Row],[Položka]],cennik[Položka],cennik[Cena mj s DPH])</f>
        <v>0</v>
      </c>
      <c r="K1132">
        <f>Tabuľka5[[#This Row],[množstvo]]*Tabuľka5[[#This Row],[cena MJ s DPH]]</f>
        <v>0</v>
      </c>
      <c r="L1132">
        <v>632252</v>
      </c>
      <c r="M1132" t="s">
        <v>298</v>
      </c>
      <c r="N1132" t="s">
        <v>291</v>
      </c>
      <c r="O1132" t="s">
        <v>308</v>
      </c>
    </row>
    <row r="1133" spans="1:15" hidden="1" x14ac:dyDescent="0.25">
      <c r="A1133" t="s">
        <v>102</v>
      </c>
      <c r="B1133" t="s">
        <v>110</v>
      </c>
      <c r="C1133" t="s">
        <v>9</v>
      </c>
      <c r="D1133" t="s">
        <v>111</v>
      </c>
      <c r="E1133" t="s">
        <v>44</v>
      </c>
      <c r="F1133">
        <v>0</v>
      </c>
      <c r="G1133">
        <f>_xlfn.XLOOKUP(Tabuľka5[[#This Row],[Položka]],cennik[Položka],cennik[Cena mj bez DPH])</f>
        <v>0</v>
      </c>
      <c r="H1133">
        <f>Tabuľka5[[#This Row],[množstvo]]*Tabuľka5[[#This Row],[cena MJ bez DPH]]</f>
        <v>0</v>
      </c>
      <c r="J1133">
        <f>_xlfn.XLOOKUP(Tabuľka5[[#This Row],[Položka]],cennik[Položka],cennik[Cena mj s DPH])</f>
        <v>0</v>
      </c>
      <c r="K1133">
        <f>Tabuľka5[[#This Row],[množstvo]]*Tabuľka5[[#This Row],[cena MJ s DPH]]</f>
        <v>0</v>
      </c>
      <c r="L1133">
        <v>632252</v>
      </c>
      <c r="M1133" t="s">
        <v>298</v>
      </c>
      <c r="N1133" t="s">
        <v>291</v>
      </c>
      <c r="O1133" t="s">
        <v>308</v>
      </c>
    </row>
    <row r="1134" spans="1:15" hidden="1" x14ac:dyDescent="0.25">
      <c r="A1134" t="s">
        <v>102</v>
      </c>
      <c r="B1134" t="s">
        <v>112</v>
      </c>
      <c r="C1134" t="s">
        <v>92</v>
      </c>
      <c r="D1134" t="s">
        <v>113</v>
      </c>
      <c r="E1134" t="s">
        <v>44</v>
      </c>
      <c r="F1134">
        <v>0</v>
      </c>
      <c r="G1134">
        <f>_xlfn.XLOOKUP(Tabuľka5[[#This Row],[Položka]],cennik[Položka],cennik[Cena mj bez DPH])</f>
        <v>0</v>
      </c>
      <c r="H1134">
        <f>Tabuľka5[[#This Row],[množstvo]]*Tabuľka5[[#This Row],[cena MJ bez DPH]]</f>
        <v>0</v>
      </c>
      <c r="J1134">
        <f>_xlfn.XLOOKUP(Tabuľka5[[#This Row],[Položka]],cennik[Položka],cennik[Cena mj s DPH])</f>
        <v>0</v>
      </c>
      <c r="K1134">
        <f>Tabuľka5[[#This Row],[množstvo]]*Tabuľka5[[#This Row],[cena MJ s DPH]]</f>
        <v>0</v>
      </c>
      <c r="L1134">
        <v>632252</v>
      </c>
      <c r="M1134" t="s">
        <v>298</v>
      </c>
      <c r="N1134" t="s">
        <v>291</v>
      </c>
      <c r="O1134" t="s">
        <v>308</v>
      </c>
    </row>
    <row r="1135" spans="1:15" hidden="1" x14ac:dyDescent="0.25">
      <c r="A1135" t="s">
        <v>102</v>
      </c>
      <c r="B1135" t="s">
        <v>114</v>
      </c>
      <c r="C1135" t="s">
        <v>92</v>
      </c>
      <c r="D1135" t="s">
        <v>115</v>
      </c>
      <c r="E1135" t="s">
        <v>44</v>
      </c>
      <c r="F1135">
        <v>0</v>
      </c>
      <c r="G1135">
        <f>_xlfn.XLOOKUP(Tabuľka5[[#This Row],[Položka]],cennik[Položka],cennik[Cena mj bez DPH])</f>
        <v>0</v>
      </c>
      <c r="H1135">
        <f>Tabuľka5[[#This Row],[množstvo]]*Tabuľka5[[#This Row],[cena MJ bez DPH]]</f>
        <v>0</v>
      </c>
      <c r="J1135">
        <f>_xlfn.XLOOKUP(Tabuľka5[[#This Row],[Položka]],cennik[Položka],cennik[Cena mj s DPH])</f>
        <v>0</v>
      </c>
      <c r="K1135">
        <f>Tabuľka5[[#This Row],[množstvo]]*Tabuľka5[[#This Row],[cena MJ s DPH]]</f>
        <v>0</v>
      </c>
      <c r="L1135">
        <v>632252</v>
      </c>
      <c r="M1135" t="s">
        <v>298</v>
      </c>
      <c r="N1135" t="s">
        <v>291</v>
      </c>
      <c r="O1135" t="s">
        <v>308</v>
      </c>
    </row>
    <row r="1136" spans="1:15" hidden="1" x14ac:dyDescent="0.25">
      <c r="A1136" t="s">
        <v>102</v>
      </c>
      <c r="B1136" t="s">
        <v>116</v>
      </c>
      <c r="C1136" t="s">
        <v>92</v>
      </c>
      <c r="D1136" t="s">
        <v>115</v>
      </c>
      <c r="E1136" t="s">
        <v>44</v>
      </c>
      <c r="F1136">
        <v>0</v>
      </c>
      <c r="G1136">
        <f>_xlfn.XLOOKUP(Tabuľka5[[#This Row],[Položka]],cennik[Položka],cennik[Cena mj bez DPH])</f>
        <v>0</v>
      </c>
      <c r="H1136">
        <f>Tabuľka5[[#This Row],[množstvo]]*Tabuľka5[[#This Row],[cena MJ bez DPH]]</f>
        <v>0</v>
      </c>
      <c r="J1136">
        <f>_xlfn.XLOOKUP(Tabuľka5[[#This Row],[Položka]],cennik[Položka],cennik[Cena mj s DPH])</f>
        <v>0</v>
      </c>
      <c r="K1136">
        <f>Tabuľka5[[#This Row],[množstvo]]*Tabuľka5[[#This Row],[cena MJ s DPH]]</f>
        <v>0</v>
      </c>
      <c r="L1136">
        <v>632252</v>
      </c>
      <c r="M1136" t="s">
        <v>298</v>
      </c>
      <c r="N1136" t="s">
        <v>291</v>
      </c>
      <c r="O1136" t="s">
        <v>308</v>
      </c>
    </row>
    <row r="1137" spans="1:15" hidden="1" x14ac:dyDescent="0.25">
      <c r="A1137" t="s">
        <v>102</v>
      </c>
      <c r="B1137" t="s">
        <v>117</v>
      </c>
      <c r="C1137" t="s">
        <v>92</v>
      </c>
      <c r="D1137" t="s">
        <v>113</v>
      </c>
      <c r="E1137" t="s">
        <v>44</v>
      </c>
      <c r="F1137">
        <v>0</v>
      </c>
      <c r="G1137">
        <f>_xlfn.XLOOKUP(Tabuľka5[[#This Row],[Položka]],cennik[Položka],cennik[Cena mj bez DPH])</f>
        <v>0</v>
      </c>
      <c r="H1137">
        <f>Tabuľka5[[#This Row],[množstvo]]*Tabuľka5[[#This Row],[cena MJ bez DPH]]</f>
        <v>0</v>
      </c>
      <c r="J1137">
        <f>_xlfn.XLOOKUP(Tabuľka5[[#This Row],[Položka]],cennik[Položka],cennik[Cena mj s DPH])</f>
        <v>0</v>
      </c>
      <c r="K1137">
        <f>Tabuľka5[[#This Row],[množstvo]]*Tabuľka5[[#This Row],[cena MJ s DPH]]</f>
        <v>0</v>
      </c>
      <c r="L1137">
        <v>632252</v>
      </c>
      <c r="M1137" t="s">
        <v>298</v>
      </c>
      <c r="N1137" t="s">
        <v>291</v>
      </c>
      <c r="O1137" t="s">
        <v>308</v>
      </c>
    </row>
    <row r="1138" spans="1:15" hidden="1" x14ac:dyDescent="0.25">
      <c r="A1138" t="s">
        <v>102</v>
      </c>
      <c r="B1138" t="s">
        <v>118</v>
      </c>
      <c r="C1138" t="s">
        <v>92</v>
      </c>
      <c r="D1138" t="s">
        <v>119</v>
      </c>
      <c r="E1138" t="s">
        <v>44</v>
      </c>
      <c r="F1138">
        <v>0</v>
      </c>
      <c r="G1138">
        <f>_xlfn.XLOOKUP(Tabuľka5[[#This Row],[Položka]],cennik[Položka],cennik[Cena mj bez DPH])</f>
        <v>0</v>
      </c>
      <c r="H1138">
        <f>Tabuľka5[[#This Row],[množstvo]]*Tabuľka5[[#This Row],[cena MJ bez DPH]]</f>
        <v>0</v>
      </c>
      <c r="J1138">
        <f>_xlfn.XLOOKUP(Tabuľka5[[#This Row],[Položka]],cennik[Položka],cennik[Cena mj s DPH])</f>
        <v>0</v>
      </c>
      <c r="K1138">
        <f>Tabuľka5[[#This Row],[množstvo]]*Tabuľka5[[#This Row],[cena MJ s DPH]]</f>
        <v>0</v>
      </c>
      <c r="L1138">
        <v>632252</v>
      </c>
      <c r="M1138" t="s">
        <v>298</v>
      </c>
      <c r="N1138" t="s">
        <v>291</v>
      </c>
      <c r="O1138" t="s">
        <v>308</v>
      </c>
    </row>
    <row r="1139" spans="1:15" hidden="1" x14ac:dyDescent="0.25">
      <c r="A1139" t="s">
        <v>102</v>
      </c>
      <c r="B1139" t="s">
        <v>120</v>
      </c>
      <c r="C1139" t="s">
        <v>9</v>
      </c>
      <c r="D1139" t="s">
        <v>121</v>
      </c>
      <c r="E1139" t="s">
        <v>44</v>
      </c>
      <c r="F1139">
        <v>1400</v>
      </c>
      <c r="G1139">
        <f>_xlfn.XLOOKUP(Tabuľka5[[#This Row],[Položka]],cennik[Položka],cennik[Cena mj bez DPH])</f>
        <v>0</v>
      </c>
      <c r="H1139">
        <f>Tabuľka5[[#This Row],[množstvo]]*Tabuľka5[[#This Row],[cena MJ bez DPH]]</f>
        <v>0</v>
      </c>
      <c r="J1139">
        <f>_xlfn.XLOOKUP(Tabuľka5[[#This Row],[Položka]],cennik[Položka],cennik[Cena mj s DPH])</f>
        <v>0</v>
      </c>
      <c r="K1139">
        <f>Tabuľka5[[#This Row],[množstvo]]*Tabuľka5[[#This Row],[cena MJ s DPH]]</f>
        <v>0</v>
      </c>
      <c r="L1139">
        <v>632252</v>
      </c>
      <c r="M1139" t="s">
        <v>298</v>
      </c>
      <c r="N1139" t="s">
        <v>291</v>
      </c>
      <c r="O1139" t="s">
        <v>308</v>
      </c>
    </row>
    <row r="1140" spans="1:15" hidden="1" x14ac:dyDescent="0.25">
      <c r="A1140" t="s">
        <v>102</v>
      </c>
      <c r="B1140" t="s">
        <v>122</v>
      </c>
      <c r="C1140" t="s">
        <v>9</v>
      </c>
      <c r="D1140" t="s">
        <v>123</v>
      </c>
      <c r="E1140" t="s">
        <v>44</v>
      </c>
      <c r="F1140">
        <v>90</v>
      </c>
      <c r="G1140">
        <f>_xlfn.XLOOKUP(Tabuľka5[[#This Row],[Položka]],cennik[Položka],cennik[Cena mj bez DPH])</f>
        <v>0</v>
      </c>
      <c r="H1140">
        <f>Tabuľka5[[#This Row],[množstvo]]*Tabuľka5[[#This Row],[cena MJ bez DPH]]</f>
        <v>0</v>
      </c>
      <c r="J1140">
        <f>_xlfn.XLOOKUP(Tabuľka5[[#This Row],[Položka]],cennik[Položka],cennik[Cena mj s DPH])</f>
        <v>0</v>
      </c>
      <c r="K1140">
        <f>Tabuľka5[[#This Row],[množstvo]]*Tabuľka5[[#This Row],[cena MJ s DPH]]</f>
        <v>0</v>
      </c>
      <c r="L1140">
        <v>632252</v>
      </c>
      <c r="M1140" t="s">
        <v>298</v>
      </c>
      <c r="N1140" t="s">
        <v>291</v>
      </c>
      <c r="O1140" t="s">
        <v>308</v>
      </c>
    </row>
    <row r="1141" spans="1:15" hidden="1" x14ac:dyDescent="0.25">
      <c r="A1141" t="s">
        <v>102</v>
      </c>
      <c r="B1141" t="s">
        <v>124</v>
      </c>
      <c r="C1141" t="s">
        <v>9</v>
      </c>
      <c r="D1141" t="s">
        <v>125</v>
      </c>
      <c r="E1141" t="s">
        <v>44</v>
      </c>
      <c r="F1141">
        <v>340</v>
      </c>
      <c r="G1141">
        <f>_xlfn.XLOOKUP(Tabuľka5[[#This Row],[Položka]],cennik[Položka],cennik[Cena mj bez DPH])</f>
        <v>0</v>
      </c>
      <c r="H1141">
        <f>Tabuľka5[[#This Row],[množstvo]]*Tabuľka5[[#This Row],[cena MJ bez DPH]]</f>
        <v>0</v>
      </c>
      <c r="J1141">
        <f>_xlfn.XLOOKUP(Tabuľka5[[#This Row],[Položka]],cennik[Položka],cennik[Cena mj s DPH])</f>
        <v>0</v>
      </c>
      <c r="K1141">
        <f>Tabuľka5[[#This Row],[množstvo]]*Tabuľka5[[#This Row],[cena MJ s DPH]]</f>
        <v>0</v>
      </c>
      <c r="L1141">
        <v>632252</v>
      </c>
      <c r="M1141" t="s">
        <v>298</v>
      </c>
      <c r="N1141" t="s">
        <v>291</v>
      </c>
      <c r="O1141" t="s">
        <v>308</v>
      </c>
    </row>
    <row r="1142" spans="1:15" hidden="1" x14ac:dyDescent="0.25">
      <c r="A1142" t="s">
        <v>102</v>
      </c>
      <c r="B1142" t="s">
        <v>126</v>
      </c>
      <c r="C1142" t="s">
        <v>9</v>
      </c>
      <c r="D1142" t="s">
        <v>123</v>
      </c>
      <c r="E1142" t="s">
        <v>44</v>
      </c>
      <c r="F1142">
        <v>0</v>
      </c>
      <c r="G1142">
        <f>_xlfn.XLOOKUP(Tabuľka5[[#This Row],[Položka]],cennik[Položka],cennik[Cena mj bez DPH])</f>
        <v>0</v>
      </c>
      <c r="H1142">
        <f>Tabuľka5[[#This Row],[množstvo]]*Tabuľka5[[#This Row],[cena MJ bez DPH]]</f>
        <v>0</v>
      </c>
      <c r="J1142">
        <f>_xlfn.XLOOKUP(Tabuľka5[[#This Row],[Položka]],cennik[Položka],cennik[Cena mj s DPH])</f>
        <v>0</v>
      </c>
      <c r="K1142">
        <f>Tabuľka5[[#This Row],[množstvo]]*Tabuľka5[[#This Row],[cena MJ s DPH]]</f>
        <v>0</v>
      </c>
      <c r="L1142">
        <v>632252</v>
      </c>
      <c r="M1142" t="s">
        <v>298</v>
      </c>
      <c r="N1142" t="s">
        <v>291</v>
      </c>
      <c r="O1142" t="s">
        <v>308</v>
      </c>
    </row>
    <row r="1143" spans="1:15" hidden="1" x14ac:dyDescent="0.25">
      <c r="A1143" t="s">
        <v>102</v>
      </c>
      <c r="B1143" t="s">
        <v>127</v>
      </c>
      <c r="C1143" t="s">
        <v>9</v>
      </c>
      <c r="D1143" t="s">
        <v>125</v>
      </c>
      <c r="E1143" t="s">
        <v>44</v>
      </c>
      <c r="F1143">
        <v>0</v>
      </c>
      <c r="G1143">
        <f>_xlfn.XLOOKUP(Tabuľka5[[#This Row],[Položka]],cennik[Položka],cennik[Cena mj bez DPH])</f>
        <v>0</v>
      </c>
      <c r="H1143">
        <f>Tabuľka5[[#This Row],[množstvo]]*Tabuľka5[[#This Row],[cena MJ bez DPH]]</f>
        <v>0</v>
      </c>
      <c r="J1143">
        <f>_xlfn.XLOOKUP(Tabuľka5[[#This Row],[Položka]],cennik[Položka],cennik[Cena mj s DPH])</f>
        <v>0</v>
      </c>
      <c r="K1143">
        <f>Tabuľka5[[#This Row],[množstvo]]*Tabuľka5[[#This Row],[cena MJ s DPH]]</f>
        <v>0</v>
      </c>
      <c r="L1143">
        <v>632252</v>
      </c>
      <c r="M1143" t="s">
        <v>298</v>
      </c>
      <c r="N1143" t="s">
        <v>291</v>
      </c>
      <c r="O1143" t="s">
        <v>308</v>
      </c>
    </row>
    <row r="1144" spans="1:15" hidden="1" x14ac:dyDescent="0.25">
      <c r="A1144" t="s">
        <v>102</v>
      </c>
      <c r="B1144" t="s">
        <v>128</v>
      </c>
      <c r="C1144" t="s">
        <v>9</v>
      </c>
      <c r="D1144" t="s">
        <v>129</v>
      </c>
      <c r="E1144" t="s">
        <v>44</v>
      </c>
      <c r="F1144">
        <v>0</v>
      </c>
      <c r="G1144">
        <f>_xlfn.XLOOKUP(Tabuľka5[[#This Row],[Položka]],cennik[Položka],cennik[Cena mj bez DPH])</f>
        <v>0</v>
      </c>
      <c r="H1144">
        <f>Tabuľka5[[#This Row],[množstvo]]*Tabuľka5[[#This Row],[cena MJ bez DPH]]</f>
        <v>0</v>
      </c>
      <c r="J1144">
        <f>_xlfn.XLOOKUP(Tabuľka5[[#This Row],[Položka]],cennik[Položka],cennik[Cena mj s DPH])</f>
        <v>0</v>
      </c>
      <c r="K1144">
        <f>Tabuľka5[[#This Row],[množstvo]]*Tabuľka5[[#This Row],[cena MJ s DPH]]</f>
        <v>0</v>
      </c>
      <c r="L1144">
        <v>632252</v>
      </c>
      <c r="M1144" t="s">
        <v>298</v>
      </c>
      <c r="N1144" t="s">
        <v>291</v>
      </c>
      <c r="O1144" t="s">
        <v>308</v>
      </c>
    </row>
    <row r="1145" spans="1:15" hidden="1" x14ac:dyDescent="0.25">
      <c r="A1145" t="s">
        <v>102</v>
      </c>
      <c r="B1145" t="s">
        <v>130</v>
      </c>
      <c r="C1145" t="s">
        <v>9</v>
      </c>
      <c r="D1145" t="s">
        <v>109</v>
      </c>
      <c r="E1145" t="s">
        <v>44</v>
      </c>
      <c r="F1145">
        <v>0</v>
      </c>
      <c r="G1145">
        <f>_xlfn.XLOOKUP(Tabuľka5[[#This Row],[Položka]],cennik[Položka],cennik[Cena mj bez DPH])</f>
        <v>0</v>
      </c>
      <c r="H1145">
        <f>Tabuľka5[[#This Row],[množstvo]]*Tabuľka5[[#This Row],[cena MJ bez DPH]]</f>
        <v>0</v>
      </c>
      <c r="J1145">
        <f>_xlfn.XLOOKUP(Tabuľka5[[#This Row],[Položka]],cennik[Položka],cennik[Cena mj s DPH])</f>
        <v>0</v>
      </c>
      <c r="K1145">
        <f>Tabuľka5[[#This Row],[množstvo]]*Tabuľka5[[#This Row],[cena MJ s DPH]]</f>
        <v>0</v>
      </c>
      <c r="L1145">
        <v>632252</v>
      </c>
      <c r="M1145" t="s">
        <v>298</v>
      </c>
      <c r="N1145" t="s">
        <v>291</v>
      </c>
      <c r="O1145" t="s">
        <v>308</v>
      </c>
    </row>
    <row r="1146" spans="1:15" hidden="1" x14ac:dyDescent="0.25">
      <c r="A1146" t="s">
        <v>102</v>
      </c>
      <c r="B1146" t="s">
        <v>131</v>
      </c>
      <c r="C1146" t="s">
        <v>9</v>
      </c>
      <c r="D1146" t="s">
        <v>121</v>
      </c>
      <c r="E1146" t="s">
        <v>44</v>
      </c>
      <c r="F1146">
        <v>0</v>
      </c>
      <c r="G1146">
        <f>_xlfn.XLOOKUP(Tabuľka5[[#This Row],[Položka]],cennik[Položka],cennik[Cena mj bez DPH])</f>
        <v>0</v>
      </c>
      <c r="H1146">
        <f>Tabuľka5[[#This Row],[množstvo]]*Tabuľka5[[#This Row],[cena MJ bez DPH]]</f>
        <v>0</v>
      </c>
      <c r="J1146">
        <f>_xlfn.XLOOKUP(Tabuľka5[[#This Row],[Položka]],cennik[Položka],cennik[Cena mj s DPH])</f>
        <v>0</v>
      </c>
      <c r="K1146">
        <f>Tabuľka5[[#This Row],[množstvo]]*Tabuľka5[[#This Row],[cena MJ s DPH]]</f>
        <v>0</v>
      </c>
      <c r="L1146">
        <v>632252</v>
      </c>
      <c r="M1146" t="s">
        <v>298</v>
      </c>
      <c r="N1146" t="s">
        <v>291</v>
      </c>
      <c r="O1146" t="s">
        <v>308</v>
      </c>
    </row>
    <row r="1147" spans="1:15" hidden="1" x14ac:dyDescent="0.25">
      <c r="A1147" t="s">
        <v>102</v>
      </c>
      <c r="B1147" t="s">
        <v>132</v>
      </c>
      <c r="C1147" t="s">
        <v>92</v>
      </c>
      <c r="E1147" t="s">
        <v>44</v>
      </c>
      <c r="F1147">
        <v>0</v>
      </c>
      <c r="G1147">
        <f>_xlfn.XLOOKUP(Tabuľka5[[#This Row],[Položka]],cennik[Položka],cennik[Cena mj bez DPH])</f>
        <v>0</v>
      </c>
      <c r="H1147">
        <f>Tabuľka5[[#This Row],[množstvo]]*Tabuľka5[[#This Row],[cena MJ bez DPH]]</f>
        <v>0</v>
      </c>
      <c r="J1147">
        <f>_xlfn.XLOOKUP(Tabuľka5[[#This Row],[Položka]],cennik[Položka],cennik[Cena mj s DPH])</f>
        <v>0</v>
      </c>
      <c r="K1147">
        <f>Tabuľka5[[#This Row],[množstvo]]*Tabuľka5[[#This Row],[cena MJ s DPH]]</f>
        <v>0</v>
      </c>
      <c r="L1147">
        <v>632252</v>
      </c>
      <c r="M1147" t="s">
        <v>298</v>
      </c>
      <c r="N1147" t="s">
        <v>291</v>
      </c>
      <c r="O1147" t="s">
        <v>308</v>
      </c>
    </row>
    <row r="1148" spans="1:15" hidden="1" x14ac:dyDescent="0.25">
      <c r="A1148" t="s">
        <v>102</v>
      </c>
      <c r="B1148" t="s">
        <v>133</v>
      </c>
      <c r="C1148" t="s">
        <v>9</v>
      </c>
      <c r="D1148" t="s">
        <v>134</v>
      </c>
      <c r="E1148" t="s">
        <v>44</v>
      </c>
      <c r="F1148">
        <v>0</v>
      </c>
      <c r="G1148">
        <f>_xlfn.XLOOKUP(Tabuľka5[[#This Row],[Položka]],cennik[Položka],cennik[Cena mj bez DPH])</f>
        <v>0</v>
      </c>
      <c r="H1148">
        <f>Tabuľka5[[#This Row],[množstvo]]*Tabuľka5[[#This Row],[cena MJ bez DPH]]</f>
        <v>0</v>
      </c>
      <c r="J1148">
        <f>_xlfn.XLOOKUP(Tabuľka5[[#This Row],[Položka]],cennik[Položka],cennik[Cena mj s DPH])</f>
        <v>0</v>
      </c>
      <c r="K1148">
        <f>Tabuľka5[[#This Row],[množstvo]]*Tabuľka5[[#This Row],[cena MJ s DPH]]</f>
        <v>0</v>
      </c>
      <c r="L1148">
        <v>632252</v>
      </c>
      <c r="M1148" t="s">
        <v>298</v>
      </c>
      <c r="N1148" t="s">
        <v>291</v>
      </c>
      <c r="O1148" t="s">
        <v>308</v>
      </c>
    </row>
    <row r="1149" spans="1:15" hidden="1" x14ac:dyDescent="0.25">
      <c r="A1149" t="s">
        <v>102</v>
      </c>
      <c r="B1149" t="s">
        <v>135</v>
      </c>
      <c r="C1149" t="s">
        <v>9</v>
      </c>
      <c r="D1149" t="s">
        <v>134</v>
      </c>
      <c r="E1149" t="s">
        <v>44</v>
      </c>
      <c r="F1149">
        <v>0</v>
      </c>
      <c r="G1149">
        <f>_xlfn.XLOOKUP(Tabuľka5[[#This Row],[Položka]],cennik[Položka],cennik[Cena mj bez DPH])</f>
        <v>0</v>
      </c>
      <c r="H1149">
        <f>Tabuľka5[[#This Row],[množstvo]]*Tabuľka5[[#This Row],[cena MJ bez DPH]]</f>
        <v>0</v>
      </c>
      <c r="J1149">
        <f>_xlfn.XLOOKUP(Tabuľka5[[#This Row],[Položka]],cennik[Položka],cennik[Cena mj s DPH])</f>
        <v>0</v>
      </c>
      <c r="K1149">
        <f>Tabuľka5[[#This Row],[množstvo]]*Tabuľka5[[#This Row],[cena MJ s DPH]]</f>
        <v>0</v>
      </c>
      <c r="L1149">
        <v>632252</v>
      </c>
      <c r="M1149" t="s">
        <v>298</v>
      </c>
      <c r="N1149" t="s">
        <v>291</v>
      </c>
      <c r="O1149" t="s">
        <v>308</v>
      </c>
    </row>
    <row r="1150" spans="1:15" hidden="1" x14ac:dyDescent="0.25">
      <c r="A1150" t="s">
        <v>102</v>
      </c>
      <c r="B1150" t="s">
        <v>136</v>
      </c>
      <c r="C1150" t="s">
        <v>9</v>
      </c>
      <c r="D1150" t="s">
        <v>137</v>
      </c>
      <c r="E1150" t="s">
        <v>44</v>
      </c>
      <c r="F1150">
        <v>0</v>
      </c>
      <c r="G1150">
        <f>_xlfn.XLOOKUP(Tabuľka5[[#This Row],[Položka]],cennik[Položka],cennik[Cena mj bez DPH])</f>
        <v>0</v>
      </c>
      <c r="H1150">
        <f>Tabuľka5[[#This Row],[množstvo]]*Tabuľka5[[#This Row],[cena MJ bez DPH]]</f>
        <v>0</v>
      </c>
      <c r="J1150">
        <f>_xlfn.XLOOKUP(Tabuľka5[[#This Row],[Položka]],cennik[Položka],cennik[Cena mj s DPH])</f>
        <v>0</v>
      </c>
      <c r="K1150">
        <f>Tabuľka5[[#This Row],[množstvo]]*Tabuľka5[[#This Row],[cena MJ s DPH]]</f>
        <v>0</v>
      </c>
      <c r="L1150">
        <v>632252</v>
      </c>
      <c r="M1150" t="s">
        <v>298</v>
      </c>
      <c r="N1150" t="s">
        <v>291</v>
      </c>
      <c r="O1150" t="s">
        <v>308</v>
      </c>
    </row>
    <row r="1151" spans="1:15" hidden="1" x14ac:dyDescent="0.25">
      <c r="A1151" t="s">
        <v>102</v>
      </c>
      <c r="B1151" t="s">
        <v>138</v>
      </c>
      <c r="C1151" t="s">
        <v>9</v>
      </c>
      <c r="D1151" t="s">
        <v>137</v>
      </c>
      <c r="E1151" t="s">
        <v>44</v>
      </c>
      <c r="F1151">
        <v>0</v>
      </c>
      <c r="G1151">
        <f>_xlfn.XLOOKUP(Tabuľka5[[#This Row],[Položka]],cennik[Položka],cennik[Cena mj bez DPH])</f>
        <v>0</v>
      </c>
      <c r="H1151">
        <f>Tabuľka5[[#This Row],[množstvo]]*Tabuľka5[[#This Row],[cena MJ bez DPH]]</f>
        <v>0</v>
      </c>
      <c r="J1151">
        <f>_xlfn.XLOOKUP(Tabuľka5[[#This Row],[Položka]],cennik[Položka],cennik[Cena mj s DPH])</f>
        <v>0</v>
      </c>
      <c r="K1151">
        <f>Tabuľka5[[#This Row],[množstvo]]*Tabuľka5[[#This Row],[cena MJ s DPH]]</f>
        <v>0</v>
      </c>
      <c r="L1151">
        <v>632252</v>
      </c>
      <c r="M1151" t="s">
        <v>298</v>
      </c>
      <c r="N1151" t="s">
        <v>291</v>
      </c>
      <c r="O1151" t="s">
        <v>308</v>
      </c>
    </row>
    <row r="1152" spans="1:15" hidden="1" x14ac:dyDescent="0.25">
      <c r="A1152" t="s">
        <v>102</v>
      </c>
      <c r="B1152" t="s">
        <v>139</v>
      </c>
      <c r="C1152" t="s">
        <v>9</v>
      </c>
      <c r="D1152" t="s">
        <v>140</v>
      </c>
      <c r="E1152" t="s">
        <v>44</v>
      </c>
      <c r="F1152">
        <v>500</v>
      </c>
      <c r="G1152">
        <f>_xlfn.XLOOKUP(Tabuľka5[[#This Row],[Položka]],cennik[Položka],cennik[Cena mj bez DPH])</f>
        <v>0</v>
      </c>
      <c r="H1152">
        <f>Tabuľka5[[#This Row],[množstvo]]*Tabuľka5[[#This Row],[cena MJ bez DPH]]</f>
        <v>0</v>
      </c>
      <c r="J1152">
        <f>_xlfn.XLOOKUP(Tabuľka5[[#This Row],[Položka]],cennik[Položka],cennik[Cena mj s DPH])</f>
        <v>0</v>
      </c>
      <c r="K1152">
        <f>Tabuľka5[[#This Row],[množstvo]]*Tabuľka5[[#This Row],[cena MJ s DPH]]</f>
        <v>0</v>
      </c>
      <c r="L1152">
        <v>632252</v>
      </c>
      <c r="M1152" t="s">
        <v>298</v>
      </c>
      <c r="N1152" t="s">
        <v>291</v>
      </c>
      <c r="O1152" t="s">
        <v>308</v>
      </c>
    </row>
    <row r="1153" spans="1:15" hidden="1" x14ac:dyDescent="0.25">
      <c r="A1153" t="s">
        <v>102</v>
      </c>
      <c r="B1153" t="s">
        <v>141</v>
      </c>
      <c r="C1153" t="s">
        <v>9</v>
      </c>
      <c r="D1153" t="s">
        <v>142</v>
      </c>
      <c r="E1153" t="s">
        <v>44</v>
      </c>
      <c r="F1153">
        <v>0</v>
      </c>
      <c r="G1153">
        <f>_xlfn.XLOOKUP(Tabuľka5[[#This Row],[Položka]],cennik[Položka],cennik[Cena mj bez DPH])</f>
        <v>0</v>
      </c>
      <c r="H1153">
        <f>Tabuľka5[[#This Row],[množstvo]]*Tabuľka5[[#This Row],[cena MJ bez DPH]]</f>
        <v>0</v>
      </c>
      <c r="J1153">
        <f>_xlfn.XLOOKUP(Tabuľka5[[#This Row],[Položka]],cennik[Položka],cennik[Cena mj s DPH])</f>
        <v>0</v>
      </c>
      <c r="K1153">
        <f>Tabuľka5[[#This Row],[množstvo]]*Tabuľka5[[#This Row],[cena MJ s DPH]]</f>
        <v>0</v>
      </c>
      <c r="L1153">
        <v>632252</v>
      </c>
      <c r="M1153" t="s">
        <v>298</v>
      </c>
      <c r="N1153" t="s">
        <v>291</v>
      </c>
      <c r="O1153" t="s">
        <v>308</v>
      </c>
    </row>
    <row r="1154" spans="1:15" hidden="1" x14ac:dyDescent="0.25">
      <c r="A1154" t="s">
        <v>102</v>
      </c>
      <c r="B1154" t="s">
        <v>143</v>
      </c>
      <c r="C1154" t="s">
        <v>9</v>
      </c>
      <c r="D1154" t="s">
        <v>144</v>
      </c>
      <c r="E1154" t="s">
        <v>44</v>
      </c>
      <c r="F1154">
        <v>0</v>
      </c>
      <c r="G1154">
        <f>_xlfn.XLOOKUP(Tabuľka5[[#This Row],[Položka]],cennik[Položka],cennik[Cena mj bez DPH])</f>
        <v>0</v>
      </c>
      <c r="H1154">
        <f>Tabuľka5[[#This Row],[množstvo]]*Tabuľka5[[#This Row],[cena MJ bez DPH]]</f>
        <v>0</v>
      </c>
      <c r="J1154">
        <f>_xlfn.XLOOKUP(Tabuľka5[[#This Row],[Položka]],cennik[Položka],cennik[Cena mj s DPH])</f>
        <v>0</v>
      </c>
      <c r="K1154">
        <f>Tabuľka5[[#This Row],[množstvo]]*Tabuľka5[[#This Row],[cena MJ s DPH]]</f>
        <v>0</v>
      </c>
      <c r="L1154">
        <v>632252</v>
      </c>
      <c r="M1154" t="s">
        <v>298</v>
      </c>
      <c r="N1154" t="s">
        <v>291</v>
      </c>
      <c r="O1154" t="s">
        <v>308</v>
      </c>
    </row>
    <row r="1155" spans="1:15" hidden="1" x14ac:dyDescent="0.25">
      <c r="A1155" t="s">
        <v>102</v>
      </c>
      <c r="B1155" t="s">
        <v>145</v>
      </c>
      <c r="C1155" t="s">
        <v>9</v>
      </c>
      <c r="E1155" t="s">
        <v>44</v>
      </c>
      <c r="F1155">
        <v>0</v>
      </c>
      <c r="G1155">
        <f>_xlfn.XLOOKUP(Tabuľka5[[#This Row],[Položka]],cennik[Položka],cennik[Cena mj bez DPH])</f>
        <v>0</v>
      </c>
      <c r="H1155">
        <f>Tabuľka5[[#This Row],[množstvo]]*Tabuľka5[[#This Row],[cena MJ bez DPH]]</f>
        <v>0</v>
      </c>
      <c r="J1155">
        <f>_xlfn.XLOOKUP(Tabuľka5[[#This Row],[Položka]],cennik[Položka],cennik[Cena mj s DPH])</f>
        <v>0</v>
      </c>
      <c r="K1155">
        <f>Tabuľka5[[#This Row],[množstvo]]*Tabuľka5[[#This Row],[cena MJ s DPH]]</f>
        <v>0</v>
      </c>
      <c r="L1155">
        <v>632252</v>
      </c>
      <c r="M1155" t="s">
        <v>298</v>
      </c>
      <c r="N1155" t="s">
        <v>291</v>
      </c>
      <c r="O1155" t="s">
        <v>308</v>
      </c>
    </row>
    <row r="1156" spans="1:15" hidden="1" x14ac:dyDescent="0.25">
      <c r="A1156" t="s">
        <v>102</v>
      </c>
      <c r="B1156" t="s">
        <v>146</v>
      </c>
      <c r="C1156" t="s">
        <v>9</v>
      </c>
      <c r="D1156" t="s">
        <v>144</v>
      </c>
      <c r="E1156" t="s">
        <v>44</v>
      </c>
      <c r="F1156">
        <v>0</v>
      </c>
      <c r="G1156">
        <f>_xlfn.XLOOKUP(Tabuľka5[[#This Row],[Položka]],cennik[Položka],cennik[Cena mj bez DPH])</f>
        <v>0</v>
      </c>
      <c r="H1156">
        <f>Tabuľka5[[#This Row],[množstvo]]*Tabuľka5[[#This Row],[cena MJ bez DPH]]</f>
        <v>0</v>
      </c>
      <c r="J1156">
        <f>_xlfn.XLOOKUP(Tabuľka5[[#This Row],[Položka]],cennik[Položka],cennik[Cena mj s DPH])</f>
        <v>0</v>
      </c>
      <c r="K1156">
        <f>Tabuľka5[[#This Row],[množstvo]]*Tabuľka5[[#This Row],[cena MJ s DPH]]</f>
        <v>0</v>
      </c>
      <c r="L1156">
        <v>632252</v>
      </c>
      <c r="M1156" t="s">
        <v>298</v>
      </c>
      <c r="N1156" t="s">
        <v>291</v>
      </c>
      <c r="O1156" t="s">
        <v>308</v>
      </c>
    </row>
    <row r="1157" spans="1:15" hidden="1" x14ac:dyDescent="0.25">
      <c r="A1157" t="s">
        <v>102</v>
      </c>
      <c r="B1157" t="s">
        <v>147</v>
      </c>
      <c r="C1157" t="s">
        <v>9</v>
      </c>
      <c r="E1157" t="s">
        <v>44</v>
      </c>
      <c r="F1157">
        <v>0</v>
      </c>
      <c r="G1157">
        <f>_xlfn.XLOOKUP(Tabuľka5[[#This Row],[Položka]],cennik[Položka],cennik[Cena mj bez DPH])</f>
        <v>0</v>
      </c>
      <c r="H1157">
        <f>Tabuľka5[[#This Row],[množstvo]]*Tabuľka5[[#This Row],[cena MJ bez DPH]]</f>
        <v>0</v>
      </c>
      <c r="J1157">
        <f>_xlfn.XLOOKUP(Tabuľka5[[#This Row],[Položka]],cennik[Položka],cennik[Cena mj s DPH])</f>
        <v>0</v>
      </c>
      <c r="K1157">
        <f>Tabuľka5[[#This Row],[množstvo]]*Tabuľka5[[#This Row],[cena MJ s DPH]]</f>
        <v>0</v>
      </c>
      <c r="L1157">
        <v>632252</v>
      </c>
      <c r="M1157" t="s">
        <v>298</v>
      </c>
      <c r="N1157" t="s">
        <v>291</v>
      </c>
      <c r="O1157" t="s">
        <v>308</v>
      </c>
    </row>
    <row r="1158" spans="1:15" hidden="1" x14ac:dyDescent="0.25">
      <c r="A1158" t="s">
        <v>102</v>
      </c>
      <c r="B1158" t="s">
        <v>148</v>
      </c>
      <c r="C1158" t="s">
        <v>92</v>
      </c>
      <c r="D1158" t="s">
        <v>100</v>
      </c>
      <c r="E1158" t="s">
        <v>44</v>
      </c>
      <c r="F1158">
        <v>0</v>
      </c>
      <c r="G1158">
        <f>_xlfn.XLOOKUP(Tabuľka5[[#This Row],[Položka]],cennik[Položka],cennik[Cena mj bez DPH])</f>
        <v>0</v>
      </c>
      <c r="H1158">
        <f>Tabuľka5[[#This Row],[množstvo]]*Tabuľka5[[#This Row],[cena MJ bez DPH]]</f>
        <v>0</v>
      </c>
      <c r="J1158">
        <f>_xlfn.XLOOKUP(Tabuľka5[[#This Row],[Položka]],cennik[Položka],cennik[Cena mj s DPH])</f>
        <v>0</v>
      </c>
      <c r="K1158">
        <f>Tabuľka5[[#This Row],[množstvo]]*Tabuľka5[[#This Row],[cena MJ s DPH]]</f>
        <v>0</v>
      </c>
      <c r="L1158">
        <v>632252</v>
      </c>
      <c r="M1158" t="s">
        <v>298</v>
      </c>
      <c r="N1158" t="s">
        <v>291</v>
      </c>
      <c r="O1158" t="s">
        <v>308</v>
      </c>
    </row>
    <row r="1159" spans="1:15" x14ac:dyDescent="0.25">
      <c r="A1159" t="s">
        <v>49</v>
      </c>
      <c r="B1159" t="s">
        <v>149</v>
      </c>
      <c r="C1159" t="s">
        <v>9</v>
      </c>
      <c r="E1159" t="s">
        <v>54</v>
      </c>
      <c r="F1159">
        <v>0</v>
      </c>
      <c r="G1159" t="str">
        <f>_xlfn.XLOOKUP(Tabuľka5[[#This Row],[Položka]],cennik[Položka],cennik[Cena mj bez DPH])</f>
        <v>vyplní uchádzač</v>
      </c>
      <c r="H1159" t="e">
        <f>Tabuľka5[[#This Row],[množstvo]]*Tabuľka5[[#This Row],[cena MJ bez DPH]]</f>
        <v>#VALUE!</v>
      </c>
      <c r="J1159" t="str">
        <f>_xlfn.XLOOKUP(Tabuľka5[[#This Row],[Položka]],cennik[Položka],cennik[Cena mj s DPH])</f>
        <v>vyplní uchádzač</v>
      </c>
      <c r="K1159" t="e">
        <f>Tabuľka5[[#This Row],[množstvo]]*Tabuľka5[[#This Row],[cena MJ s DPH]]</f>
        <v>#VALUE!</v>
      </c>
      <c r="L1159">
        <v>632252</v>
      </c>
      <c r="M1159" t="s">
        <v>298</v>
      </c>
      <c r="N1159" t="s">
        <v>291</v>
      </c>
      <c r="O1159" t="s">
        <v>308</v>
      </c>
    </row>
    <row r="1160" spans="1:15" x14ac:dyDescent="0.25">
      <c r="A1160" t="s">
        <v>49</v>
      </c>
      <c r="B1160" s="18" t="s">
        <v>150</v>
      </c>
      <c r="C1160" t="s">
        <v>9</v>
      </c>
      <c r="E1160" t="s">
        <v>54</v>
      </c>
      <c r="F1160" s="15">
        <v>140</v>
      </c>
      <c r="G1160" s="15" t="str">
        <f>_xlfn.XLOOKUP(Tabuľka5[[#This Row],[Položka]],cennik[Položka],cennik[Cena mj bez DPH])</f>
        <v>vyplní uchádzač</v>
      </c>
      <c r="H1160" s="15" t="e">
        <f>Tabuľka5[[#This Row],[množstvo]]*Tabuľka5[[#This Row],[cena MJ bez DPH]]</f>
        <v>#VALUE!</v>
      </c>
      <c r="J1160" s="15" t="str">
        <f>_xlfn.XLOOKUP(Tabuľka5[[#This Row],[Položka]],cennik[Položka],cennik[Cena mj s DPH])</f>
        <v>vyplní uchádzač</v>
      </c>
      <c r="K1160" s="15" t="e">
        <f>Tabuľka5[[#This Row],[množstvo]]*Tabuľka5[[#This Row],[cena MJ s DPH]]</f>
        <v>#VALUE!</v>
      </c>
      <c r="L1160" s="18">
        <v>632252</v>
      </c>
      <c r="M1160" s="18" t="s">
        <v>298</v>
      </c>
      <c r="N1160" s="18" t="s">
        <v>291</v>
      </c>
      <c r="O1160" t="s">
        <v>308</v>
      </c>
    </row>
    <row r="1161" spans="1:15" x14ac:dyDescent="0.25">
      <c r="A1161" t="s">
        <v>49</v>
      </c>
      <c r="B1161" t="s">
        <v>151</v>
      </c>
      <c r="C1161" t="s">
        <v>9</v>
      </c>
      <c r="E1161" t="s">
        <v>54</v>
      </c>
      <c r="F1161">
        <v>0</v>
      </c>
      <c r="G1161" t="str">
        <f>_xlfn.XLOOKUP(Tabuľka5[[#This Row],[Položka]],cennik[Položka],cennik[Cena mj bez DPH])</f>
        <v>vyplní uchádzač</v>
      </c>
      <c r="H1161" t="e">
        <f>Tabuľka5[[#This Row],[množstvo]]*Tabuľka5[[#This Row],[cena MJ bez DPH]]</f>
        <v>#VALUE!</v>
      </c>
      <c r="J1161" t="str">
        <f>_xlfn.XLOOKUP(Tabuľka5[[#This Row],[Položka]],cennik[Položka],cennik[Cena mj s DPH])</f>
        <v>vyplní uchádzač</v>
      </c>
      <c r="K1161" t="e">
        <f>Tabuľka5[[#This Row],[množstvo]]*Tabuľka5[[#This Row],[cena MJ s DPH]]</f>
        <v>#VALUE!</v>
      </c>
      <c r="L1161">
        <v>632252</v>
      </c>
      <c r="M1161" t="s">
        <v>298</v>
      </c>
      <c r="N1161" t="s">
        <v>291</v>
      </c>
      <c r="O1161" t="s">
        <v>308</v>
      </c>
    </row>
    <row r="1162" spans="1:15" x14ac:dyDescent="0.25">
      <c r="A1162" t="s">
        <v>49</v>
      </c>
      <c r="B1162" t="s">
        <v>152</v>
      </c>
      <c r="C1162" t="s">
        <v>9</v>
      </c>
      <c r="E1162" t="s">
        <v>54</v>
      </c>
      <c r="F1162">
        <v>0</v>
      </c>
      <c r="G1162" t="str">
        <f>_xlfn.XLOOKUP(Tabuľka5[[#This Row],[Položka]],cennik[Položka],cennik[Cena mj bez DPH])</f>
        <v>vyplní uchádzač</v>
      </c>
      <c r="H1162" t="e">
        <f>Tabuľka5[[#This Row],[množstvo]]*Tabuľka5[[#This Row],[cena MJ bez DPH]]</f>
        <v>#VALUE!</v>
      </c>
      <c r="J1162" t="str">
        <f>_xlfn.XLOOKUP(Tabuľka5[[#This Row],[Položka]],cennik[Položka],cennik[Cena mj s DPH])</f>
        <v>vyplní uchádzač</v>
      </c>
      <c r="K1162" t="e">
        <f>Tabuľka5[[#This Row],[množstvo]]*Tabuľka5[[#This Row],[cena MJ s DPH]]</f>
        <v>#VALUE!</v>
      </c>
      <c r="L1162">
        <v>632252</v>
      </c>
      <c r="M1162" t="s">
        <v>298</v>
      </c>
      <c r="N1162" t="s">
        <v>291</v>
      </c>
      <c r="O1162" t="s">
        <v>308</v>
      </c>
    </row>
    <row r="1163" spans="1:15" x14ac:dyDescent="0.25">
      <c r="A1163" t="s">
        <v>49</v>
      </c>
      <c r="B1163" t="s">
        <v>153</v>
      </c>
      <c r="C1163" t="s">
        <v>9</v>
      </c>
      <c r="E1163" t="s">
        <v>54</v>
      </c>
      <c r="F1163">
        <v>0</v>
      </c>
      <c r="G1163" t="str">
        <f>_xlfn.XLOOKUP(Tabuľka5[[#This Row],[Položka]],cennik[Položka],cennik[Cena mj bez DPH])</f>
        <v>vyplní uchádzač</v>
      </c>
      <c r="H1163" t="e">
        <f>Tabuľka5[[#This Row],[množstvo]]*Tabuľka5[[#This Row],[cena MJ bez DPH]]</f>
        <v>#VALUE!</v>
      </c>
      <c r="J1163" t="str">
        <f>_xlfn.XLOOKUP(Tabuľka5[[#This Row],[Položka]],cennik[Položka],cennik[Cena mj s DPH])</f>
        <v>vyplní uchádzač</v>
      </c>
      <c r="K1163" t="e">
        <f>Tabuľka5[[#This Row],[množstvo]]*Tabuľka5[[#This Row],[cena MJ s DPH]]</f>
        <v>#VALUE!</v>
      </c>
      <c r="L1163">
        <v>632252</v>
      </c>
      <c r="M1163" t="s">
        <v>298</v>
      </c>
      <c r="N1163" t="s">
        <v>291</v>
      </c>
      <c r="O1163" t="s">
        <v>308</v>
      </c>
    </row>
    <row r="1164" spans="1:15" x14ac:dyDescent="0.25">
      <c r="A1164" t="s">
        <v>49</v>
      </c>
      <c r="B1164" t="s">
        <v>154</v>
      </c>
      <c r="C1164" t="s">
        <v>9</v>
      </c>
      <c r="E1164" t="s">
        <v>54</v>
      </c>
      <c r="F1164">
        <v>0</v>
      </c>
      <c r="G1164" t="str">
        <f>_xlfn.XLOOKUP(Tabuľka5[[#This Row],[Položka]],cennik[Položka],cennik[Cena mj bez DPH])</f>
        <v>vyplní uchádzač</v>
      </c>
      <c r="H1164" t="e">
        <f>Tabuľka5[[#This Row],[množstvo]]*Tabuľka5[[#This Row],[cena MJ bez DPH]]</f>
        <v>#VALUE!</v>
      </c>
      <c r="J1164" t="str">
        <f>_xlfn.XLOOKUP(Tabuľka5[[#This Row],[Položka]],cennik[Položka],cennik[Cena mj s DPH])</f>
        <v>vyplní uchádzač</v>
      </c>
      <c r="K1164" t="e">
        <f>Tabuľka5[[#This Row],[množstvo]]*Tabuľka5[[#This Row],[cena MJ s DPH]]</f>
        <v>#VALUE!</v>
      </c>
      <c r="L1164">
        <v>632252</v>
      </c>
      <c r="M1164" t="s">
        <v>298</v>
      </c>
      <c r="N1164" t="s">
        <v>291</v>
      </c>
      <c r="O1164" t="s">
        <v>308</v>
      </c>
    </row>
    <row r="1165" spans="1:15" x14ac:dyDescent="0.25">
      <c r="A1165" t="s">
        <v>49</v>
      </c>
      <c r="B1165" t="s">
        <v>155</v>
      </c>
      <c r="C1165" t="s">
        <v>9</v>
      </c>
      <c r="E1165" t="s">
        <v>54</v>
      </c>
      <c r="F1165">
        <v>0</v>
      </c>
      <c r="G1165" t="str">
        <f>_xlfn.XLOOKUP(Tabuľka5[[#This Row],[Položka]],cennik[Položka],cennik[Cena mj bez DPH])</f>
        <v>vyplní uchádzač</v>
      </c>
      <c r="H1165" t="e">
        <f>Tabuľka5[[#This Row],[množstvo]]*Tabuľka5[[#This Row],[cena MJ bez DPH]]</f>
        <v>#VALUE!</v>
      </c>
      <c r="J1165" t="str">
        <f>_xlfn.XLOOKUP(Tabuľka5[[#This Row],[Položka]],cennik[Položka],cennik[Cena mj s DPH])</f>
        <v>vyplní uchádzač</v>
      </c>
      <c r="K1165" t="e">
        <f>Tabuľka5[[#This Row],[množstvo]]*Tabuľka5[[#This Row],[cena MJ s DPH]]</f>
        <v>#VALUE!</v>
      </c>
      <c r="L1165">
        <v>632252</v>
      </c>
      <c r="M1165" t="s">
        <v>298</v>
      </c>
      <c r="N1165" t="s">
        <v>291</v>
      </c>
      <c r="O1165" t="s">
        <v>308</v>
      </c>
    </row>
    <row r="1166" spans="1:15" x14ac:dyDescent="0.25">
      <c r="A1166" t="s">
        <v>49</v>
      </c>
      <c r="B1166" s="18" t="s">
        <v>156</v>
      </c>
      <c r="C1166" t="s">
        <v>9</v>
      </c>
      <c r="E1166" t="s">
        <v>54</v>
      </c>
      <c r="F1166" s="15">
        <v>100</v>
      </c>
      <c r="G1166" s="15" t="str">
        <f>_xlfn.XLOOKUP(Tabuľka5[[#This Row],[Položka]],cennik[Položka],cennik[Cena mj bez DPH])</f>
        <v>vyplní uchádzač</v>
      </c>
      <c r="H1166" s="15" t="e">
        <f>Tabuľka5[[#This Row],[množstvo]]*Tabuľka5[[#This Row],[cena MJ bez DPH]]</f>
        <v>#VALUE!</v>
      </c>
      <c r="J1166" s="15" t="str">
        <f>_xlfn.XLOOKUP(Tabuľka5[[#This Row],[Položka]],cennik[Položka],cennik[Cena mj s DPH])</f>
        <v>vyplní uchádzač</v>
      </c>
      <c r="K1166" s="15" t="e">
        <f>Tabuľka5[[#This Row],[množstvo]]*Tabuľka5[[#This Row],[cena MJ s DPH]]</f>
        <v>#VALUE!</v>
      </c>
      <c r="L1166" s="18">
        <v>632252</v>
      </c>
      <c r="M1166" s="18" t="s">
        <v>298</v>
      </c>
      <c r="N1166" s="18" t="s">
        <v>291</v>
      </c>
      <c r="O1166" t="s">
        <v>308</v>
      </c>
    </row>
    <row r="1167" spans="1:15" x14ac:dyDescent="0.25">
      <c r="A1167" t="s">
        <v>49</v>
      </c>
      <c r="B1167" t="s">
        <v>157</v>
      </c>
      <c r="C1167" t="s">
        <v>9</v>
      </c>
      <c r="E1167" t="s">
        <v>54</v>
      </c>
      <c r="F1167">
        <v>0</v>
      </c>
      <c r="G1167" t="str">
        <f>_xlfn.XLOOKUP(Tabuľka5[[#This Row],[Položka]],cennik[Položka],cennik[Cena mj bez DPH])</f>
        <v>vyplní uchádzač</v>
      </c>
      <c r="H1167" t="e">
        <f>Tabuľka5[[#This Row],[množstvo]]*Tabuľka5[[#This Row],[cena MJ bez DPH]]</f>
        <v>#VALUE!</v>
      </c>
      <c r="J1167" t="str">
        <f>_xlfn.XLOOKUP(Tabuľka5[[#This Row],[Položka]],cennik[Položka],cennik[Cena mj s DPH])</f>
        <v>vyplní uchádzač</v>
      </c>
      <c r="K1167" t="e">
        <f>Tabuľka5[[#This Row],[množstvo]]*Tabuľka5[[#This Row],[cena MJ s DPH]]</f>
        <v>#VALUE!</v>
      </c>
      <c r="L1167">
        <v>632252</v>
      </c>
      <c r="M1167" t="s">
        <v>298</v>
      </c>
      <c r="N1167" t="s">
        <v>291</v>
      </c>
      <c r="O1167" t="s">
        <v>308</v>
      </c>
    </row>
    <row r="1168" spans="1:15" x14ac:dyDescent="0.25">
      <c r="A1168" t="s">
        <v>49</v>
      </c>
      <c r="B1168" t="s">
        <v>158</v>
      </c>
      <c r="C1168" t="s">
        <v>9</v>
      </c>
      <c r="E1168" t="s">
        <v>54</v>
      </c>
      <c r="F1168">
        <v>0</v>
      </c>
      <c r="G1168" t="str">
        <f>_xlfn.XLOOKUP(Tabuľka5[[#This Row],[Položka]],cennik[Položka],cennik[Cena mj bez DPH])</f>
        <v>vyplní uchádzač</v>
      </c>
      <c r="H1168" t="e">
        <f>Tabuľka5[[#This Row],[množstvo]]*Tabuľka5[[#This Row],[cena MJ bez DPH]]</f>
        <v>#VALUE!</v>
      </c>
      <c r="J1168" t="str">
        <f>_xlfn.XLOOKUP(Tabuľka5[[#This Row],[Položka]],cennik[Položka],cennik[Cena mj s DPH])</f>
        <v>vyplní uchádzač</v>
      </c>
      <c r="K1168" t="e">
        <f>Tabuľka5[[#This Row],[množstvo]]*Tabuľka5[[#This Row],[cena MJ s DPH]]</f>
        <v>#VALUE!</v>
      </c>
      <c r="L1168">
        <v>632252</v>
      </c>
      <c r="M1168" t="s">
        <v>298</v>
      </c>
      <c r="N1168" t="s">
        <v>291</v>
      </c>
      <c r="O1168" t="s">
        <v>308</v>
      </c>
    </row>
    <row r="1169" spans="1:15" x14ac:dyDescent="0.25">
      <c r="A1169" t="s">
        <v>49</v>
      </c>
      <c r="B1169" t="s">
        <v>159</v>
      </c>
      <c r="C1169" t="s">
        <v>9</v>
      </c>
      <c r="E1169" t="s">
        <v>54</v>
      </c>
      <c r="F1169">
        <v>0</v>
      </c>
      <c r="G1169" t="str">
        <f>_xlfn.XLOOKUP(Tabuľka5[[#This Row],[Položka]],cennik[Položka],cennik[Cena mj bez DPH])</f>
        <v>vyplní uchádzač</v>
      </c>
      <c r="H1169" t="e">
        <f>Tabuľka5[[#This Row],[množstvo]]*Tabuľka5[[#This Row],[cena MJ bez DPH]]</f>
        <v>#VALUE!</v>
      </c>
      <c r="J1169" t="str">
        <f>_xlfn.XLOOKUP(Tabuľka5[[#This Row],[Položka]],cennik[Položka],cennik[Cena mj s DPH])</f>
        <v>vyplní uchádzač</v>
      </c>
      <c r="K1169" t="e">
        <f>Tabuľka5[[#This Row],[množstvo]]*Tabuľka5[[#This Row],[cena MJ s DPH]]</f>
        <v>#VALUE!</v>
      </c>
      <c r="L1169">
        <v>632252</v>
      </c>
      <c r="M1169" t="s">
        <v>298</v>
      </c>
      <c r="N1169" t="s">
        <v>291</v>
      </c>
      <c r="O1169" t="s">
        <v>308</v>
      </c>
    </row>
    <row r="1170" spans="1:15" x14ac:dyDescent="0.25">
      <c r="A1170" t="s">
        <v>49</v>
      </c>
      <c r="B1170" t="s">
        <v>160</v>
      </c>
      <c r="C1170" t="s">
        <v>9</v>
      </c>
      <c r="E1170" t="s">
        <v>54</v>
      </c>
      <c r="F1170">
        <v>0</v>
      </c>
      <c r="G1170" t="str">
        <f>_xlfn.XLOOKUP(Tabuľka5[[#This Row],[Položka]],cennik[Položka],cennik[Cena mj bez DPH])</f>
        <v>vyplní uchádzač</v>
      </c>
      <c r="H1170" t="e">
        <f>Tabuľka5[[#This Row],[množstvo]]*Tabuľka5[[#This Row],[cena MJ bez DPH]]</f>
        <v>#VALUE!</v>
      </c>
      <c r="J1170" t="str">
        <f>_xlfn.XLOOKUP(Tabuľka5[[#This Row],[Položka]],cennik[Položka],cennik[Cena mj s DPH])</f>
        <v>vyplní uchádzač</v>
      </c>
      <c r="K1170" t="e">
        <f>Tabuľka5[[#This Row],[množstvo]]*Tabuľka5[[#This Row],[cena MJ s DPH]]</f>
        <v>#VALUE!</v>
      </c>
      <c r="L1170">
        <v>632252</v>
      </c>
      <c r="M1170" t="s">
        <v>298</v>
      </c>
      <c r="N1170" t="s">
        <v>291</v>
      </c>
      <c r="O1170" t="s">
        <v>308</v>
      </c>
    </row>
    <row r="1171" spans="1:15" x14ac:dyDescent="0.25">
      <c r="A1171" t="s">
        <v>49</v>
      </c>
      <c r="B1171" t="s">
        <v>161</v>
      </c>
      <c r="C1171" t="s">
        <v>9</v>
      </c>
      <c r="E1171" t="s">
        <v>54</v>
      </c>
      <c r="F1171">
        <v>0</v>
      </c>
      <c r="G1171" t="str">
        <f>_xlfn.XLOOKUP(Tabuľka5[[#This Row],[Položka]],cennik[Položka],cennik[Cena mj bez DPH])</f>
        <v>vyplní uchádzač</v>
      </c>
      <c r="H1171" t="e">
        <f>Tabuľka5[[#This Row],[množstvo]]*Tabuľka5[[#This Row],[cena MJ bez DPH]]</f>
        <v>#VALUE!</v>
      </c>
      <c r="J1171" t="str">
        <f>_xlfn.XLOOKUP(Tabuľka5[[#This Row],[Položka]],cennik[Položka],cennik[Cena mj s DPH])</f>
        <v>vyplní uchádzač</v>
      </c>
      <c r="K1171" t="e">
        <f>Tabuľka5[[#This Row],[množstvo]]*Tabuľka5[[#This Row],[cena MJ s DPH]]</f>
        <v>#VALUE!</v>
      </c>
      <c r="L1171">
        <v>632252</v>
      </c>
      <c r="M1171" t="s">
        <v>298</v>
      </c>
      <c r="N1171" t="s">
        <v>291</v>
      </c>
      <c r="O1171" t="s">
        <v>308</v>
      </c>
    </row>
    <row r="1172" spans="1:15" x14ac:dyDescent="0.25">
      <c r="A1172" t="s">
        <v>49</v>
      </c>
      <c r="B1172" t="s">
        <v>162</v>
      </c>
      <c r="C1172" t="s">
        <v>9</v>
      </c>
      <c r="E1172" t="s">
        <v>54</v>
      </c>
      <c r="F1172">
        <v>0</v>
      </c>
      <c r="G1172" t="str">
        <f>_xlfn.XLOOKUP(Tabuľka5[[#This Row],[Položka]],cennik[Položka],cennik[Cena mj bez DPH])</f>
        <v>vyplní uchádzač</v>
      </c>
      <c r="H1172" t="e">
        <f>Tabuľka5[[#This Row],[množstvo]]*Tabuľka5[[#This Row],[cena MJ bez DPH]]</f>
        <v>#VALUE!</v>
      </c>
      <c r="J1172" t="str">
        <f>_xlfn.XLOOKUP(Tabuľka5[[#This Row],[Položka]],cennik[Položka],cennik[Cena mj s DPH])</f>
        <v>vyplní uchádzač</v>
      </c>
      <c r="K1172" t="e">
        <f>Tabuľka5[[#This Row],[množstvo]]*Tabuľka5[[#This Row],[cena MJ s DPH]]</f>
        <v>#VALUE!</v>
      </c>
      <c r="L1172">
        <v>632252</v>
      </c>
      <c r="M1172" t="s">
        <v>298</v>
      </c>
      <c r="N1172" t="s">
        <v>291</v>
      </c>
      <c r="O1172" t="s">
        <v>308</v>
      </c>
    </row>
    <row r="1173" spans="1:15" x14ac:dyDescent="0.25">
      <c r="A1173" t="s">
        <v>49</v>
      </c>
      <c r="B1173" t="s">
        <v>163</v>
      </c>
      <c r="C1173" t="s">
        <v>9</v>
      </c>
      <c r="E1173" t="s">
        <v>54</v>
      </c>
      <c r="F1173">
        <v>0</v>
      </c>
      <c r="G1173" t="str">
        <f>_xlfn.XLOOKUP(Tabuľka5[[#This Row],[Položka]],cennik[Položka],cennik[Cena mj bez DPH])</f>
        <v>vyplní uchádzač</v>
      </c>
      <c r="H1173" t="e">
        <f>Tabuľka5[[#This Row],[množstvo]]*Tabuľka5[[#This Row],[cena MJ bez DPH]]</f>
        <v>#VALUE!</v>
      </c>
      <c r="J1173" t="str">
        <f>_xlfn.XLOOKUP(Tabuľka5[[#This Row],[Položka]],cennik[Položka],cennik[Cena mj s DPH])</f>
        <v>vyplní uchádzač</v>
      </c>
      <c r="K1173" t="e">
        <f>Tabuľka5[[#This Row],[množstvo]]*Tabuľka5[[#This Row],[cena MJ s DPH]]</f>
        <v>#VALUE!</v>
      </c>
      <c r="L1173">
        <v>632252</v>
      </c>
      <c r="M1173" t="s">
        <v>298</v>
      </c>
      <c r="N1173" t="s">
        <v>291</v>
      </c>
      <c r="O1173" t="s">
        <v>308</v>
      </c>
    </row>
    <row r="1174" spans="1:15" x14ac:dyDescent="0.25">
      <c r="A1174" t="s">
        <v>49</v>
      </c>
      <c r="B1174" t="s">
        <v>164</v>
      </c>
      <c r="C1174" t="s">
        <v>9</v>
      </c>
      <c r="E1174" t="s">
        <v>54</v>
      </c>
      <c r="F1174">
        <v>0</v>
      </c>
      <c r="G1174" t="str">
        <f>_xlfn.XLOOKUP(Tabuľka5[[#This Row],[Položka]],cennik[Položka],cennik[Cena mj bez DPH])</f>
        <v>vyplní uchádzač</v>
      </c>
      <c r="H1174" t="e">
        <f>Tabuľka5[[#This Row],[množstvo]]*Tabuľka5[[#This Row],[cena MJ bez DPH]]</f>
        <v>#VALUE!</v>
      </c>
      <c r="J1174" t="str">
        <f>_xlfn.XLOOKUP(Tabuľka5[[#This Row],[Položka]],cennik[Položka],cennik[Cena mj s DPH])</f>
        <v>vyplní uchádzač</v>
      </c>
      <c r="K1174" t="e">
        <f>Tabuľka5[[#This Row],[množstvo]]*Tabuľka5[[#This Row],[cena MJ s DPH]]</f>
        <v>#VALUE!</v>
      </c>
      <c r="L1174">
        <v>632252</v>
      </c>
      <c r="M1174" t="s">
        <v>298</v>
      </c>
      <c r="N1174" t="s">
        <v>291</v>
      </c>
      <c r="O1174" t="s">
        <v>308</v>
      </c>
    </row>
    <row r="1175" spans="1:15" x14ac:dyDescent="0.25">
      <c r="A1175" t="s">
        <v>49</v>
      </c>
      <c r="B1175" t="s">
        <v>165</v>
      </c>
      <c r="C1175" t="s">
        <v>9</v>
      </c>
      <c r="E1175" t="s">
        <v>54</v>
      </c>
      <c r="F1175">
        <v>0</v>
      </c>
      <c r="G1175" t="str">
        <f>_xlfn.XLOOKUP(Tabuľka5[[#This Row],[Položka]],cennik[Položka],cennik[Cena mj bez DPH])</f>
        <v>vyplní uchádzač</v>
      </c>
      <c r="H1175" t="e">
        <f>Tabuľka5[[#This Row],[množstvo]]*Tabuľka5[[#This Row],[cena MJ bez DPH]]</f>
        <v>#VALUE!</v>
      </c>
      <c r="J1175" t="str">
        <f>_xlfn.XLOOKUP(Tabuľka5[[#This Row],[Položka]],cennik[Položka],cennik[Cena mj s DPH])</f>
        <v>vyplní uchádzač</v>
      </c>
      <c r="K1175" t="e">
        <f>Tabuľka5[[#This Row],[množstvo]]*Tabuľka5[[#This Row],[cena MJ s DPH]]</f>
        <v>#VALUE!</v>
      </c>
      <c r="L1175">
        <v>632252</v>
      </c>
      <c r="M1175" t="s">
        <v>298</v>
      </c>
      <c r="N1175" t="s">
        <v>291</v>
      </c>
      <c r="O1175" t="s">
        <v>308</v>
      </c>
    </row>
    <row r="1176" spans="1:15" x14ac:dyDescent="0.25">
      <c r="A1176" t="s">
        <v>49</v>
      </c>
      <c r="B1176" t="s">
        <v>166</v>
      </c>
      <c r="C1176" t="s">
        <v>9</v>
      </c>
      <c r="E1176" t="s">
        <v>54</v>
      </c>
      <c r="F1176">
        <v>0</v>
      </c>
      <c r="G1176" t="str">
        <f>_xlfn.XLOOKUP(Tabuľka5[[#This Row],[Položka]],cennik[Položka],cennik[Cena mj bez DPH])</f>
        <v>vyplní uchádzač</v>
      </c>
      <c r="H1176" t="e">
        <f>Tabuľka5[[#This Row],[množstvo]]*Tabuľka5[[#This Row],[cena MJ bez DPH]]</f>
        <v>#VALUE!</v>
      </c>
      <c r="J1176" t="str">
        <f>_xlfn.XLOOKUP(Tabuľka5[[#This Row],[Položka]],cennik[Položka],cennik[Cena mj s DPH])</f>
        <v>vyplní uchádzač</v>
      </c>
      <c r="K1176" t="e">
        <f>Tabuľka5[[#This Row],[množstvo]]*Tabuľka5[[#This Row],[cena MJ s DPH]]</f>
        <v>#VALUE!</v>
      </c>
      <c r="L1176">
        <v>632252</v>
      </c>
      <c r="M1176" t="s">
        <v>298</v>
      </c>
      <c r="N1176" t="s">
        <v>291</v>
      </c>
      <c r="O1176" t="s">
        <v>308</v>
      </c>
    </row>
    <row r="1177" spans="1:15" x14ac:dyDescent="0.25">
      <c r="A1177" t="s">
        <v>49</v>
      </c>
      <c r="B1177" t="s">
        <v>167</v>
      </c>
      <c r="C1177" t="s">
        <v>9</v>
      </c>
      <c r="E1177" t="s">
        <v>54</v>
      </c>
      <c r="F1177">
        <v>0</v>
      </c>
      <c r="G1177" t="str">
        <f>_xlfn.XLOOKUP(Tabuľka5[[#This Row],[Položka]],cennik[Položka],cennik[Cena mj bez DPH])</f>
        <v>vyplní uchádzač</v>
      </c>
      <c r="H1177" t="e">
        <f>Tabuľka5[[#This Row],[množstvo]]*Tabuľka5[[#This Row],[cena MJ bez DPH]]</f>
        <v>#VALUE!</v>
      </c>
      <c r="J1177" t="str">
        <f>_xlfn.XLOOKUP(Tabuľka5[[#This Row],[Položka]],cennik[Položka],cennik[Cena mj s DPH])</f>
        <v>vyplní uchádzač</v>
      </c>
      <c r="K1177" t="e">
        <f>Tabuľka5[[#This Row],[množstvo]]*Tabuľka5[[#This Row],[cena MJ s DPH]]</f>
        <v>#VALUE!</v>
      </c>
      <c r="L1177">
        <v>632252</v>
      </c>
      <c r="M1177" t="s">
        <v>298</v>
      </c>
      <c r="N1177" t="s">
        <v>291</v>
      </c>
      <c r="O1177" t="s">
        <v>308</v>
      </c>
    </row>
    <row r="1178" spans="1:15" x14ac:dyDescent="0.25">
      <c r="A1178" t="s">
        <v>49</v>
      </c>
      <c r="B1178" t="s">
        <v>168</v>
      </c>
      <c r="C1178" t="s">
        <v>9</v>
      </c>
      <c r="E1178" t="s">
        <v>54</v>
      </c>
      <c r="F1178">
        <v>0</v>
      </c>
      <c r="G1178" t="str">
        <f>_xlfn.XLOOKUP(Tabuľka5[[#This Row],[Položka]],cennik[Položka],cennik[Cena mj bez DPH])</f>
        <v>vyplní uchádzač</v>
      </c>
      <c r="H1178" t="e">
        <f>Tabuľka5[[#This Row],[množstvo]]*Tabuľka5[[#This Row],[cena MJ bez DPH]]</f>
        <v>#VALUE!</v>
      </c>
      <c r="J1178" t="str">
        <f>_xlfn.XLOOKUP(Tabuľka5[[#This Row],[Položka]],cennik[Položka],cennik[Cena mj s DPH])</f>
        <v>vyplní uchádzač</v>
      </c>
      <c r="K1178" t="e">
        <f>Tabuľka5[[#This Row],[množstvo]]*Tabuľka5[[#This Row],[cena MJ s DPH]]</f>
        <v>#VALUE!</v>
      </c>
      <c r="L1178">
        <v>632252</v>
      </c>
      <c r="M1178" t="s">
        <v>298</v>
      </c>
      <c r="N1178" t="s">
        <v>291</v>
      </c>
      <c r="O1178" t="s">
        <v>308</v>
      </c>
    </row>
    <row r="1179" spans="1:15" x14ac:dyDescent="0.25">
      <c r="A1179" t="s">
        <v>49</v>
      </c>
      <c r="B1179" s="18" t="s">
        <v>169</v>
      </c>
      <c r="C1179" t="s">
        <v>9</v>
      </c>
      <c r="E1179" t="s">
        <v>54</v>
      </c>
      <c r="F1179" s="15">
        <v>85</v>
      </c>
      <c r="G1179" s="15" t="str">
        <f>_xlfn.XLOOKUP(Tabuľka5[[#This Row],[Položka]],cennik[Položka],cennik[Cena mj bez DPH])</f>
        <v>vyplní uchádzač</v>
      </c>
      <c r="H1179" s="15" t="e">
        <f>Tabuľka5[[#This Row],[množstvo]]*Tabuľka5[[#This Row],[cena MJ bez DPH]]</f>
        <v>#VALUE!</v>
      </c>
      <c r="J1179" s="15" t="str">
        <f>_xlfn.XLOOKUP(Tabuľka5[[#This Row],[Položka]],cennik[Položka],cennik[Cena mj s DPH])</f>
        <v>vyplní uchádzač</v>
      </c>
      <c r="K1179" s="15" t="e">
        <f>Tabuľka5[[#This Row],[množstvo]]*Tabuľka5[[#This Row],[cena MJ s DPH]]</f>
        <v>#VALUE!</v>
      </c>
      <c r="L1179" s="18">
        <v>632252</v>
      </c>
      <c r="M1179" s="18" t="s">
        <v>298</v>
      </c>
      <c r="N1179" s="18" t="s">
        <v>291</v>
      </c>
      <c r="O1179" t="s">
        <v>308</v>
      </c>
    </row>
    <row r="1180" spans="1:15" x14ac:dyDescent="0.25">
      <c r="A1180" t="s">
        <v>49</v>
      </c>
      <c r="B1180" t="s">
        <v>170</v>
      </c>
      <c r="C1180" t="s">
        <v>9</v>
      </c>
      <c r="E1180" t="s">
        <v>54</v>
      </c>
      <c r="F1180">
        <v>0</v>
      </c>
      <c r="G1180" t="str">
        <f>_xlfn.XLOOKUP(Tabuľka5[[#This Row],[Položka]],cennik[Položka],cennik[Cena mj bez DPH])</f>
        <v>vyplní uchádzač</v>
      </c>
      <c r="H1180" t="e">
        <f>Tabuľka5[[#This Row],[množstvo]]*Tabuľka5[[#This Row],[cena MJ bez DPH]]</f>
        <v>#VALUE!</v>
      </c>
      <c r="J1180" t="str">
        <f>_xlfn.XLOOKUP(Tabuľka5[[#This Row],[Položka]],cennik[Položka],cennik[Cena mj s DPH])</f>
        <v>vyplní uchádzač</v>
      </c>
      <c r="K1180" t="e">
        <f>Tabuľka5[[#This Row],[množstvo]]*Tabuľka5[[#This Row],[cena MJ s DPH]]</f>
        <v>#VALUE!</v>
      </c>
      <c r="L1180">
        <v>632252</v>
      </c>
      <c r="M1180" t="s">
        <v>298</v>
      </c>
      <c r="N1180" t="s">
        <v>291</v>
      </c>
      <c r="O1180" t="s">
        <v>308</v>
      </c>
    </row>
    <row r="1181" spans="1:15" x14ac:dyDescent="0.25">
      <c r="A1181" t="s">
        <v>49</v>
      </c>
      <c r="B1181" t="s">
        <v>171</v>
      </c>
      <c r="C1181" t="s">
        <v>9</v>
      </c>
      <c r="E1181" t="s">
        <v>54</v>
      </c>
      <c r="F1181">
        <v>0</v>
      </c>
      <c r="G1181" t="str">
        <f>_xlfn.XLOOKUP(Tabuľka5[[#This Row],[Položka]],cennik[Položka],cennik[Cena mj bez DPH])</f>
        <v>vyplní uchádzač</v>
      </c>
      <c r="H1181" t="e">
        <f>Tabuľka5[[#This Row],[množstvo]]*Tabuľka5[[#This Row],[cena MJ bez DPH]]</f>
        <v>#VALUE!</v>
      </c>
      <c r="J1181" t="str">
        <f>_xlfn.XLOOKUP(Tabuľka5[[#This Row],[Položka]],cennik[Položka],cennik[Cena mj s DPH])</f>
        <v>vyplní uchádzač</v>
      </c>
      <c r="K1181" t="e">
        <f>Tabuľka5[[#This Row],[množstvo]]*Tabuľka5[[#This Row],[cena MJ s DPH]]</f>
        <v>#VALUE!</v>
      </c>
      <c r="L1181">
        <v>632252</v>
      </c>
      <c r="M1181" t="s">
        <v>298</v>
      </c>
      <c r="N1181" t="s">
        <v>291</v>
      </c>
      <c r="O1181" t="s">
        <v>308</v>
      </c>
    </row>
    <row r="1182" spans="1:15" x14ac:dyDescent="0.25">
      <c r="A1182" t="s">
        <v>49</v>
      </c>
      <c r="B1182" t="s">
        <v>172</v>
      </c>
      <c r="C1182" t="s">
        <v>9</v>
      </c>
      <c r="E1182" t="s">
        <v>54</v>
      </c>
      <c r="F1182">
        <v>0</v>
      </c>
      <c r="G1182" t="str">
        <f>_xlfn.XLOOKUP(Tabuľka5[[#This Row],[Položka]],cennik[Položka],cennik[Cena mj bez DPH])</f>
        <v>vyplní uchádzač</v>
      </c>
      <c r="H1182" t="e">
        <f>Tabuľka5[[#This Row],[množstvo]]*Tabuľka5[[#This Row],[cena MJ bez DPH]]</f>
        <v>#VALUE!</v>
      </c>
      <c r="J1182" t="str">
        <f>_xlfn.XLOOKUP(Tabuľka5[[#This Row],[Položka]],cennik[Položka],cennik[Cena mj s DPH])</f>
        <v>vyplní uchádzač</v>
      </c>
      <c r="K1182" t="e">
        <f>Tabuľka5[[#This Row],[množstvo]]*Tabuľka5[[#This Row],[cena MJ s DPH]]</f>
        <v>#VALUE!</v>
      </c>
      <c r="L1182">
        <v>632252</v>
      </c>
      <c r="M1182" t="s">
        <v>298</v>
      </c>
      <c r="N1182" t="s">
        <v>291</v>
      </c>
      <c r="O1182" t="s">
        <v>308</v>
      </c>
    </row>
    <row r="1183" spans="1:15" x14ac:dyDescent="0.25">
      <c r="A1183" t="s">
        <v>49</v>
      </c>
      <c r="B1183" t="s">
        <v>173</v>
      </c>
      <c r="C1183" t="s">
        <v>9</v>
      </c>
      <c r="E1183" t="s">
        <v>54</v>
      </c>
      <c r="F1183">
        <v>0</v>
      </c>
      <c r="G1183" t="str">
        <f>_xlfn.XLOOKUP(Tabuľka5[[#This Row],[Položka]],cennik[Položka],cennik[Cena mj bez DPH])</f>
        <v>vyplní uchádzač</v>
      </c>
      <c r="H1183" t="e">
        <f>Tabuľka5[[#This Row],[množstvo]]*Tabuľka5[[#This Row],[cena MJ bez DPH]]</f>
        <v>#VALUE!</v>
      </c>
      <c r="J1183" t="str">
        <f>_xlfn.XLOOKUP(Tabuľka5[[#This Row],[Položka]],cennik[Položka],cennik[Cena mj s DPH])</f>
        <v>vyplní uchádzač</v>
      </c>
      <c r="K1183" t="e">
        <f>Tabuľka5[[#This Row],[množstvo]]*Tabuľka5[[#This Row],[cena MJ s DPH]]</f>
        <v>#VALUE!</v>
      </c>
      <c r="L1183">
        <v>632252</v>
      </c>
      <c r="M1183" t="s">
        <v>298</v>
      </c>
      <c r="N1183" t="s">
        <v>291</v>
      </c>
      <c r="O1183" t="s">
        <v>308</v>
      </c>
    </row>
    <row r="1184" spans="1:15" x14ac:dyDescent="0.25">
      <c r="A1184" t="s">
        <v>49</v>
      </c>
      <c r="B1184" t="s">
        <v>174</v>
      </c>
      <c r="C1184" t="s">
        <v>9</v>
      </c>
      <c r="E1184" t="s">
        <v>54</v>
      </c>
      <c r="F1184">
        <v>0</v>
      </c>
      <c r="G1184" t="str">
        <f>_xlfn.XLOOKUP(Tabuľka5[[#This Row],[Položka]],cennik[Položka],cennik[Cena mj bez DPH])</f>
        <v>vyplní uchádzač</v>
      </c>
      <c r="H1184" t="e">
        <f>Tabuľka5[[#This Row],[množstvo]]*Tabuľka5[[#This Row],[cena MJ bez DPH]]</f>
        <v>#VALUE!</v>
      </c>
      <c r="J1184" t="str">
        <f>_xlfn.XLOOKUP(Tabuľka5[[#This Row],[Položka]],cennik[Položka],cennik[Cena mj s DPH])</f>
        <v>vyplní uchádzač</v>
      </c>
      <c r="K1184" t="e">
        <f>Tabuľka5[[#This Row],[množstvo]]*Tabuľka5[[#This Row],[cena MJ s DPH]]</f>
        <v>#VALUE!</v>
      </c>
      <c r="L1184">
        <v>632252</v>
      </c>
      <c r="M1184" t="s">
        <v>298</v>
      </c>
      <c r="N1184" t="s">
        <v>291</v>
      </c>
      <c r="O1184" t="s">
        <v>308</v>
      </c>
    </row>
    <row r="1185" spans="1:15" hidden="1" x14ac:dyDescent="0.25">
      <c r="A1185" t="s">
        <v>175</v>
      </c>
      <c r="B1185" t="s">
        <v>176</v>
      </c>
      <c r="C1185" t="s">
        <v>9</v>
      </c>
      <c r="E1185" t="s">
        <v>177</v>
      </c>
      <c r="F1185">
        <v>0</v>
      </c>
      <c r="G1185">
        <f>_xlfn.XLOOKUP(Tabuľka5[[#This Row],[Položka]],cennik[Položka],cennik[Cena mj bez DPH])</f>
        <v>0</v>
      </c>
      <c r="H1185">
        <f>Tabuľka5[[#This Row],[množstvo]]*Tabuľka5[[#This Row],[cena MJ bez DPH]]</f>
        <v>0</v>
      </c>
      <c r="J1185">
        <f>_xlfn.XLOOKUP(Tabuľka5[[#This Row],[Položka]],cennik[Položka],cennik[Cena mj s DPH])</f>
        <v>0</v>
      </c>
      <c r="K1185">
        <f>Tabuľka5[[#This Row],[množstvo]]*Tabuľka5[[#This Row],[cena MJ s DPH]]</f>
        <v>0</v>
      </c>
      <c r="L1185">
        <v>632252</v>
      </c>
      <c r="M1185" t="s">
        <v>298</v>
      </c>
      <c r="N1185" t="s">
        <v>291</v>
      </c>
      <c r="O1185" t="s">
        <v>308</v>
      </c>
    </row>
    <row r="1186" spans="1:15" hidden="1" x14ac:dyDescent="0.25">
      <c r="A1186" t="s">
        <v>175</v>
      </c>
      <c r="B1186" t="s">
        <v>178</v>
      </c>
      <c r="C1186" t="s">
        <v>9</v>
      </c>
      <c r="E1186" t="s">
        <v>177</v>
      </c>
      <c r="F1186">
        <v>0</v>
      </c>
      <c r="G1186">
        <f>_xlfn.XLOOKUP(Tabuľka5[[#This Row],[Položka]],cennik[Položka],cennik[Cena mj bez DPH])</f>
        <v>0</v>
      </c>
      <c r="H1186">
        <f>Tabuľka5[[#This Row],[množstvo]]*Tabuľka5[[#This Row],[cena MJ bez DPH]]</f>
        <v>0</v>
      </c>
      <c r="J1186">
        <f>_xlfn.XLOOKUP(Tabuľka5[[#This Row],[Položka]],cennik[Položka],cennik[Cena mj s DPH])</f>
        <v>0</v>
      </c>
      <c r="K1186">
        <f>Tabuľka5[[#This Row],[množstvo]]*Tabuľka5[[#This Row],[cena MJ s DPH]]</f>
        <v>0</v>
      </c>
      <c r="L1186">
        <v>632252</v>
      </c>
      <c r="M1186" t="s">
        <v>298</v>
      </c>
      <c r="N1186" t="s">
        <v>291</v>
      </c>
      <c r="O1186" t="s">
        <v>308</v>
      </c>
    </row>
    <row r="1187" spans="1:15" hidden="1" x14ac:dyDescent="0.25">
      <c r="A1187" t="s">
        <v>175</v>
      </c>
      <c r="B1187" t="s">
        <v>179</v>
      </c>
      <c r="C1187" t="s">
        <v>9</v>
      </c>
      <c r="E1187" t="s">
        <v>177</v>
      </c>
      <c r="F1187">
        <v>0</v>
      </c>
      <c r="G1187">
        <f>_xlfn.XLOOKUP(Tabuľka5[[#This Row],[Položka]],cennik[Položka],cennik[Cena mj bez DPH])</f>
        <v>0</v>
      </c>
      <c r="H1187">
        <f>Tabuľka5[[#This Row],[množstvo]]*Tabuľka5[[#This Row],[cena MJ bez DPH]]</f>
        <v>0</v>
      </c>
      <c r="J1187">
        <f>_xlfn.XLOOKUP(Tabuľka5[[#This Row],[Položka]],cennik[Položka],cennik[Cena mj s DPH])</f>
        <v>0</v>
      </c>
      <c r="K1187">
        <f>Tabuľka5[[#This Row],[množstvo]]*Tabuľka5[[#This Row],[cena MJ s DPH]]</f>
        <v>0</v>
      </c>
      <c r="L1187">
        <v>632252</v>
      </c>
      <c r="M1187" t="s">
        <v>298</v>
      </c>
      <c r="N1187" t="s">
        <v>291</v>
      </c>
      <c r="O1187" t="s">
        <v>308</v>
      </c>
    </row>
    <row r="1188" spans="1:15" hidden="1" x14ac:dyDescent="0.25">
      <c r="A1188" t="s">
        <v>175</v>
      </c>
      <c r="B1188" t="s">
        <v>180</v>
      </c>
      <c r="C1188" t="s">
        <v>9</v>
      </c>
      <c r="E1188" t="s">
        <v>177</v>
      </c>
      <c r="F1188">
        <v>40</v>
      </c>
      <c r="G1188">
        <f>_xlfn.XLOOKUP(Tabuľka5[[#This Row],[Položka]],cennik[Položka],cennik[Cena mj bez DPH])</f>
        <v>0</v>
      </c>
      <c r="H1188">
        <f>Tabuľka5[[#This Row],[množstvo]]*Tabuľka5[[#This Row],[cena MJ bez DPH]]</f>
        <v>0</v>
      </c>
      <c r="J1188">
        <f>_xlfn.XLOOKUP(Tabuľka5[[#This Row],[Položka]],cennik[Položka],cennik[Cena mj s DPH])</f>
        <v>0</v>
      </c>
      <c r="K1188">
        <f>Tabuľka5[[#This Row],[množstvo]]*Tabuľka5[[#This Row],[cena MJ s DPH]]</f>
        <v>0</v>
      </c>
      <c r="L1188">
        <v>632252</v>
      </c>
      <c r="M1188" t="s">
        <v>298</v>
      </c>
      <c r="N1188" t="s">
        <v>291</v>
      </c>
      <c r="O1188" t="s">
        <v>308</v>
      </c>
    </row>
    <row r="1189" spans="1:15" hidden="1" x14ac:dyDescent="0.25">
      <c r="A1189" t="s">
        <v>175</v>
      </c>
      <c r="B1189" t="s">
        <v>181</v>
      </c>
      <c r="C1189" t="s">
        <v>9</v>
      </c>
      <c r="E1189" t="s">
        <v>54</v>
      </c>
      <c r="F1189">
        <v>0</v>
      </c>
      <c r="G1189">
        <f>_xlfn.XLOOKUP(Tabuľka5[[#This Row],[Položka]],cennik[Položka],cennik[Cena mj bez DPH])</f>
        <v>0</v>
      </c>
      <c r="H1189">
        <f>Tabuľka5[[#This Row],[množstvo]]*Tabuľka5[[#This Row],[cena MJ bez DPH]]</f>
        <v>0</v>
      </c>
      <c r="J1189">
        <f>_xlfn.XLOOKUP(Tabuľka5[[#This Row],[Položka]],cennik[Položka],cennik[Cena mj s DPH])</f>
        <v>0</v>
      </c>
      <c r="K1189">
        <f>Tabuľka5[[#This Row],[množstvo]]*Tabuľka5[[#This Row],[cena MJ s DPH]]</f>
        <v>0</v>
      </c>
      <c r="L1189">
        <v>632252</v>
      </c>
      <c r="M1189" t="s">
        <v>298</v>
      </c>
      <c r="N1189" t="s">
        <v>291</v>
      </c>
      <c r="O1189" t="s">
        <v>308</v>
      </c>
    </row>
    <row r="1190" spans="1:15" hidden="1" x14ac:dyDescent="0.25">
      <c r="A1190" t="s">
        <v>175</v>
      </c>
      <c r="B1190" t="s">
        <v>182</v>
      </c>
      <c r="C1190" t="s">
        <v>9</v>
      </c>
      <c r="E1190" t="s">
        <v>54</v>
      </c>
      <c r="F1190">
        <v>0</v>
      </c>
      <c r="G1190">
        <f>_xlfn.XLOOKUP(Tabuľka5[[#This Row],[Položka]],cennik[Položka],cennik[Cena mj bez DPH])</f>
        <v>0</v>
      </c>
      <c r="H1190">
        <f>Tabuľka5[[#This Row],[množstvo]]*Tabuľka5[[#This Row],[cena MJ bez DPH]]</f>
        <v>0</v>
      </c>
      <c r="J1190">
        <f>_xlfn.XLOOKUP(Tabuľka5[[#This Row],[Položka]],cennik[Položka],cennik[Cena mj s DPH])</f>
        <v>0</v>
      </c>
      <c r="K1190">
        <f>Tabuľka5[[#This Row],[množstvo]]*Tabuľka5[[#This Row],[cena MJ s DPH]]</f>
        <v>0</v>
      </c>
      <c r="L1190">
        <v>632252</v>
      </c>
      <c r="M1190" t="s">
        <v>298</v>
      </c>
      <c r="N1190" t="s">
        <v>291</v>
      </c>
      <c r="O1190" t="s">
        <v>308</v>
      </c>
    </row>
    <row r="1191" spans="1:15" hidden="1" x14ac:dyDescent="0.25">
      <c r="A1191" t="s">
        <v>175</v>
      </c>
      <c r="B1191" t="s">
        <v>183</v>
      </c>
      <c r="C1191" t="s">
        <v>9</v>
      </c>
      <c r="E1191" t="s">
        <v>54</v>
      </c>
      <c r="F1191">
        <v>120</v>
      </c>
      <c r="G1191">
        <f>_xlfn.XLOOKUP(Tabuľka5[[#This Row],[Položka]],cennik[Položka],cennik[Cena mj bez DPH])</f>
        <v>0</v>
      </c>
      <c r="H1191">
        <f>Tabuľka5[[#This Row],[množstvo]]*Tabuľka5[[#This Row],[cena MJ bez DPH]]</f>
        <v>0</v>
      </c>
      <c r="J1191">
        <f>_xlfn.XLOOKUP(Tabuľka5[[#This Row],[Položka]],cennik[Položka],cennik[Cena mj s DPH])</f>
        <v>0</v>
      </c>
      <c r="K1191">
        <f>Tabuľka5[[#This Row],[množstvo]]*Tabuľka5[[#This Row],[cena MJ s DPH]]</f>
        <v>0</v>
      </c>
      <c r="L1191">
        <v>632252</v>
      </c>
      <c r="M1191" t="s">
        <v>298</v>
      </c>
      <c r="N1191" t="s">
        <v>291</v>
      </c>
      <c r="O1191" t="s">
        <v>308</v>
      </c>
    </row>
    <row r="1192" spans="1:15" hidden="1" x14ac:dyDescent="0.25">
      <c r="A1192" t="s">
        <v>175</v>
      </c>
      <c r="B1192" t="s">
        <v>184</v>
      </c>
      <c r="C1192" t="s">
        <v>9</v>
      </c>
      <c r="E1192" t="s">
        <v>54</v>
      </c>
      <c r="F1192">
        <v>0</v>
      </c>
      <c r="G1192">
        <f>_xlfn.XLOOKUP(Tabuľka5[[#This Row],[Položka]],cennik[Položka],cennik[Cena mj bez DPH])</f>
        <v>0</v>
      </c>
      <c r="H1192">
        <f>Tabuľka5[[#This Row],[množstvo]]*Tabuľka5[[#This Row],[cena MJ bez DPH]]</f>
        <v>0</v>
      </c>
      <c r="J1192">
        <f>_xlfn.XLOOKUP(Tabuľka5[[#This Row],[Položka]],cennik[Položka],cennik[Cena mj s DPH])</f>
        <v>0</v>
      </c>
      <c r="K1192">
        <f>Tabuľka5[[#This Row],[množstvo]]*Tabuľka5[[#This Row],[cena MJ s DPH]]</f>
        <v>0</v>
      </c>
      <c r="L1192">
        <v>632252</v>
      </c>
      <c r="M1192" t="s">
        <v>298</v>
      </c>
      <c r="N1192" t="s">
        <v>291</v>
      </c>
      <c r="O1192" t="s">
        <v>308</v>
      </c>
    </row>
    <row r="1193" spans="1:15" hidden="1" x14ac:dyDescent="0.25">
      <c r="A1193" t="s">
        <v>175</v>
      </c>
      <c r="B1193" t="s">
        <v>185</v>
      </c>
      <c r="C1193" t="s">
        <v>9</v>
      </c>
      <c r="E1193" t="s">
        <v>54</v>
      </c>
      <c r="F1193">
        <v>0</v>
      </c>
      <c r="G1193">
        <f>_xlfn.XLOOKUP(Tabuľka5[[#This Row],[Položka]],cennik[Položka],cennik[Cena mj bez DPH])</f>
        <v>0</v>
      </c>
      <c r="H1193">
        <f>Tabuľka5[[#This Row],[množstvo]]*Tabuľka5[[#This Row],[cena MJ bez DPH]]</f>
        <v>0</v>
      </c>
      <c r="J1193">
        <f>_xlfn.XLOOKUP(Tabuľka5[[#This Row],[Položka]],cennik[Položka],cennik[Cena mj s DPH])</f>
        <v>0</v>
      </c>
      <c r="K1193">
        <f>Tabuľka5[[#This Row],[množstvo]]*Tabuľka5[[#This Row],[cena MJ s DPH]]</f>
        <v>0</v>
      </c>
      <c r="L1193">
        <v>632252</v>
      </c>
      <c r="M1193" t="s">
        <v>298</v>
      </c>
      <c r="N1193" t="s">
        <v>291</v>
      </c>
      <c r="O1193" t="s">
        <v>308</v>
      </c>
    </row>
    <row r="1194" spans="1:15" hidden="1" x14ac:dyDescent="0.25">
      <c r="A1194" t="s">
        <v>175</v>
      </c>
      <c r="B1194" t="s">
        <v>186</v>
      </c>
      <c r="C1194" t="s">
        <v>9</v>
      </c>
      <c r="E1194" t="s">
        <v>54</v>
      </c>
      <c r="F1194">
        <v>0</v>
      </c>
      <c r="G1194">
        <f>_xlfn.XLOOKUP(Tabuľka5[[#This Row],[Položka]],cennik[Položka],cennik[Cena mj bez DPH])</f>
        <v>0</v>
      </c>
      <c r="H1194">
        <f>Tabuľka5[[#This Row],[množstvo]]*Tabuľka5[[#This Row],[cena MJ bez DPH]]</f>
        <v>0</v>
      </c>
      <c r="J1194">
        <f>_xlfn.XLOOKUP(Tabuľka5[[#This Row],[Položka]],cennik[Položka],cennik[Cena mj s DPH])</f>
        <v>0</v>
      </c>
      <c r="K1194">
        <f>Tabuľka5[[#This Row],[množstvo]]*Tabuľka5[[#This Row],[cena MJ s DPH]]</f>
        <v>0</v>
      </c>
      <c r="L1194">
        <v>632252</v>
      </c>
      <c r="M1194" t="s">
        <v>298</v>
      </c>
      <c r="N1194" t="s">
        <v>291</v>
      </c>
      <c r="O1194" t="s">
        <v>308</v>
      </c>
    </row>
    <row r="1195" spans="1:15" hidden="1" x14ac:dyDescent="0.25">
      <c r="A1195" t="s">
        <v>175</v>
      </c>
      <c r="B1195" t="s">
        <v>187</v>
      </c>
      <c r="C1195" t="s">
        <v>9</v>
      </c>
      <c r="E1195" t="s">
        <v>54</v>
      </c>
      <c r="F1195">
        <v>0</v>
      </c>
      <c r="G1195">
        <f>_xlfn.XLOOKUP(Tabuľka5[[#This Row],[Položka]],cennik[Položka],cennik[Cena mj bez DPH])</f>
        <v>0</v>
      </c>
      <c r="H1195">
        <f>Tabuľka5[[#This Row],[množstvo]]*Tabuľka5[[#This Row],[cena MJ bez DPH]]</f>
        <v>0</v>
      </c>
      <c r="J1195">
        <f>_xlfn.XLOOKUP(Tabuľka5[[#This Row],[Položka]],cennik[Položka],cennik[Cena mj s DPH])</f>
        <v>0</v>
      </c>
      <c r="K1195">
        <f>Tabuľka5[[#This Row],[množstvo]]*Tabuľka5[[#This Row],[cena MJ s DPH]]</f>
        <v>0</v>
      </c>
      <c r="L1195">
        <v>632252</v>
      </c>
      <c r="M1195" t="s">
        <v>298</v>
      </c>
      <c r="N1195" t="s">
        <v>291</v>
      </c>
      <c r="O1195" t="s">
        <v>308</v>
      </c>
    </row>
    <row r="1196" spans="1:15" hidden="1" x14ac:dyDescent="0.25">
      <c r="A1196" t="s">
        <v>175</v>
      </c>
      <c r="B1196" t="s">
        <v>188</v>
      </c>
      <c r="C1196" t="s">
        <v>9</v>
      </c>
      <c r="E1196" t="s">
        <v>54</v>
      </c>
      <c r="F1196">
        <v>0</v>
      </c>
      <c r="G1196">
        <f>_xlfn.XLOOKUP(Tabuľka5[[#This Row],[Položka]],cennik[Položka],cennik[Cena mj bez DPH])</f>
        <v>0</v>
      </c>
      <c r="H1196">
        <f>Tabuľka5[[#This Row],[množstvo]]*Tabuľka5[[#This Row],[cena MJ bez DPH]]</f>
        <v>0</v>
      </c>
      <c r="J1196">
        <f>_xlfn.XLOOKUP(Tabuľka5[[#This Row],[Položka]],cennik[Položka],cennik[Cena mj s DPH])</f>
        <v>0</v>
      </c>
      <c r="K1196">
        <f>Tabuľka5[[#This Row],[množstvo]]*Tabuľka5[[#This Row],[cena MJ s DPH]]</f>
        <v>0</v>
      </c>
      <c r="L1196">
        <v>632252</v>
      </c>
      <c r="M1196" t="s">
        <v>298</v>
      </c>
      <c r="N1196" t="s">
        <v>291</v>
      </c>
      <c r="O1196" t="s">
        <v>308</v>
      </c>
    </row>
    <row r="1197" spans="1:15" hidden="1" x14ac:dyDescent="0.25">
      <c r="A1197" t="s">
        <v>175</v>
      </c>
      <c r="B1197" t="s">
        <v>189</v>
      </c>
      <c r="C1197" t="s">
        <v>9</v>
      </c>
      <c r="E1197" t="s">
        <v>54</v>
      </c>
      <c r="F1197">
        <v>0</v>
      </c>
      <c r="G1197">
        <f>_xlfn.XLOOKUP(Tabuľka5[[#This Row],[Položka]],cennik[Položka],cennik[Cena mj bez DPH])</f>
        <v>0</v>
      </c>
      <c r="H1197">
        <f>Tabuľka5[[#This Row],[množstvo]]*Tabuľka5[[#This Row],[cena MJ bez DPH]]</f>
        <v>0</v>
      </c>
      <c r="J1197">
        <f>_xlfn.XLOOKUP(Tabuľka5[[#This Row],[Položka]],cennik[Položka],cennik[Cena mj s DPH])</f>
        <v>0</v>
      </c>
      <c r="K1197">
        <f>Tabuľka5[[#This Row],[množstvo]]*Tabuľka5[[#This Row],[cena MJ s DPH]]</f>
        <v>0</v>
      </c>
      <c r="L1197">
        <v>632252</v>
      </c>
      <c r="M1197" t="s">
        <v>298</v>
      </c>
      <c r="N1197" t="s">
        <v>291</v>
      </c>
      <c r="O1197" t="s">
        <v>308</v>
      </c>
    </row>
    <row r="1198" spans="1:15" hidden="1" x14ac:dyDescent="0.25">
      <c r="A1198" t="s">
        <v>175</v>
      </c>
      <c r="B1198" t="s">
        <v>190</v>
      </c>
      <c r="C1198" t="s">
        <v>9</v>
      </c>
      <c r="E1198" t="s">
        <v>54</v>
      </c>
      <c r="F1198">
        <v>0</v>
      </c>
      <c r="G1198">
        <f>_xlfn.XLOOKUP(Tabuľka5[[#This Row],[Položka]],cennik[Položka],cennik[Cena mj bez DPH])</f>
        <v>0</v>
      </c>
      <c r="H1198">
        <f>Tabuľka5[[#This Row],[množstvo]]*Tabuľka5[[#This Row],[cena MJ bez DPH]]</f>
        <v>0</v>
      </c>
      <c r="J1198">
        <f>_xlfn.XLOOKUP(Tabuľka5[[#This Row],[Položka]],cennik[Položka],cennik[Cena mj s DPH])</f>
        <v>0</v>
      </c>
      <c r="K1198">
        <f>Tabuľka5[[#This Row],[množstvo]]*Tabuľka5[[#This Row],[cena MJ s DPH]]</f>
        <v>0</v>
      </c>
      <c r="L1198">
        <v>632252</v>
      </c>
      <c r="M1198" t="s">
        <v>298</v>
      </c>
      <c r="N1198" t="s">
        <v>291</v>
      </c>
      <c r="O1198" t="s">
        <v>308</v>
      </c>
    </row>
    <row r="1199" spans="1:15" hidden="1" x14ac:dyDescent="0.25">
      <c r="A1199" t="s">
        <v>175</v>
      </c>
      <c r="B1199" t="s">
        <v>191</v>
      </c>
      <c r="C1199" t="s">
        <v>9</v>
      </c>
      <c r="E1199" t="s">
        <v>54</v>
      </c>
      <c r="F1199">
        <v>0</v>
      </c>
      <c r="G1199">
        <f>_xlfn.XLOOKUP(Tabuľka5[[#This Row],[Položka]],cennik[Položka],cennik[Cena mj bez DPH])</f>
        <v>0</v>
      </c>
      <c r="H1199">
        <f>Tabuľka5[[#This Row],[množstvo]]*Tabuľka5[[#This Row],[cena MJ bez DPH]]</f>
        <v>0</v>
      </c>
      <c r="J1199">
        <f>_xlfn.XLOOKUP(Tabuľka5[[#This Row],[Položka]],cennik[Položka],cennik[Cena mj s DPH])</f>
        <v>0</v>
      </c>
      <c r="K1199">
        <f>Tabuľka5[[#This Row],[množstvo]]*Tabuľka5[[#This Row],[cena MJ s DPH]]</f>
        <v>0</v>
      </c>
      <c r="L1199">
        <v>632252</v>
      </c>
      <c r="M1199" t="s">
        <v>298</v>
      </c>
      <c r="N1199" t="s">
        <v>291</v>
      </c>
      <c r="O1199" t="s">
        <v>308</v>
      </c>
    </row>
    <row r="1200" spans="1:15" hidden="1" x14ac:dyDescent="0.25">
      <c r="A1200" t="s">
        <v>175</v>
      </c>
      <c r="B1200" t="s">
        <v>192</v>
      </c>
      <c r="C1200" t="s">
        <v>9</v>
      </c>
      <c r="E1200" t="s">
        <v>54</v>
      </c>
      <c r="F1200">
        <v>0</v>
      </c>
      <c r="G1200">
        <f>_xlfn.XLOOKUP(Tabuľka5[[#This Row],[Položka]],cennik[Položka],cennik[Cena mj bez DPH])</f>
        <v>0</v>
      </c>
      <c r="H1200">
        <f>Tabuľka5[[#This Row],[množstvo]]*Tabuľka5[[#This Row],[cena MJ bez DPH]]</f>
        <v>0</v>
      </c>
      <c r="J1200">
        <f>_xlfn.XLOOKUP(Tabuľka5[[#This Row],[Položka]],cennik[Položka],cennik[Cena mj s DPH])</f>
        <v>0</v>
      </c>
      <c r="K1200">
        <f>Tabuľka5[[#This Row],[množstvo]]*Tabuľka5[[#This Row],[cena MJ s DPH]]</f>
        <v>0</v>
      </c>
      <c r="L1200">
        <v>632252</v>
      </c>
      <c r="M1200" t="s">
        <v>298</v>
      </c>
      <c r="N1200" t="s">
        <v>291</v>
      </c>
      <c r="O1200" t="s">
        <v>308</v>
      </c>
    </row>
    <row r="1201" spans="1:15" hidden="1" x14ac:dyDescent="0.25">
      <c r="A1201" t="s">
        <v>175</v>
      </c>
      <c r="B1201" t="s">
        <v>193</v>
      </c>
      <c r="C1201" t="s">
        <v>9</v>
      </c>
      <c r="E1201" t="s">
        <v>51</v>
      </c>
      <c r="F1201">
        <v>0</v>
      </c>
      <c r="G1201">
        <f>_xlfn.XLOOKUP(Tabuľka5[[#This Row],[Položka]],cennik[Položka],cennik[Cena mj bez DPH])</f>
        <v>0</v>
      </c>
      <c r="H1201">
        <f>Tabuľka5[[#This Row],[množstvo]]*Tabuľka5[[#This Row],[cena MJ bez DPH]]</f>
        <v>0</v>
      </c>
      <c r="J1201">
        <f>_xlfn.XLOOKUP(Tabuľka5[[#This Row],[Položka]],cennik[Položka],cennik[Cena mj s DPH])</f>
        <v>0</v>
      </c>
      <c r="K1201">
        <f>Tabuľka5[[#This Row],[množstvo]]*Tabuľka5[[#This Row],[cena MJ s DPH]]</f>
        <v>0</v>
      </c>
      <c r="L1201">
        <v>632252</v>
      </c>
      <c r="M1201" t="s">
        <v>298</v>
      </c>
      <c r="N1201" t="s">
        <v>291</v>
      </c>
      <c r="O1201" t="s">
        <v>308</v>
      </c>
    </row>
    <row r="1202" spans="1:15" hidden="1" x14ac:dyDescent="0.25">
      <c r="A1202" t="s">
        <v>175</v>
      </c>
      <c r="B1202" t="s">
        <v>194</v>
      </c>
      <c r="C1202" t="s">
        <v>9</v>
      </c>
      <c r="E1202" t="s">
        <v>177</v>
      </c>
      <c r="F1202">
        <v>0</v>
      </c>
      <c r="G1202">
        <f>_xlfn.XLOOKUP(Tabuľka5[[#This Row],[Položka]],cennik[Položka],cennik[Cena mj bez DPH])</f>
        <v>0</v>
      </c>
      <c r="H1202">
        <f>Tabuľka5[[#This Row],[množstvo]]*Tabuľka5[[#This Row],[cena MJ bez DPH]]</f>
        <v>0</v>
      </c>
      <c r="J1202">
        <f>_xlfn.XLOOKUP(Tabuľka5[[#This Row],[Položka]],cennik[Položka],cennik[Cena mj s DPH])</f>
        <v>0</v>
      </c>
      <c r="K1202">
        <f>Tabuľka5[[#This Row],[množstvo]]*Tabuľka5[[#This Row],[cena MJ s DPH]]</f>
        <v>0</v>
      </c>
      <c r="L1202">
        <v>632252</v>
      </c>
      <c r="M1202" t="s">
        <v>298</v>
      </c>
      <c r="N1202" t="s">
        <v>291</v>
      </c>
      <c r="O1202" t="s">
        <v>308</v>
      </c>
    </row>
    <row r="1203" spans="1:15" hidden="1" x14ac:dyDescent="0.25">
      <c r="A1203" t="s">
        <v>175</v>
      </c>
      <c r="B1203" t="s">
        <v>195</v>
      </c>
      <c r="C1203" t="s">
        <v>9</v>
      </c>
      <c r="E1203" t="s">
        <v>177</v>
      </c>
      <c r="F1203">
        <v>120</v>
      </c>
      <c r="G1203">
        <f>_xlfn.XLOOKUP(Tabuľka5[[#This Row],[Položka]],cennik[Položka],cennik[Cena mj bez DPH])</f>
        <v>0</v>
      </c>
      <c r="H1203">
        <f>Tabuľka5[[#This Row],[množstvo]]*Tabuľka5[[#This Row],[cena MJ bez DPH]]</f>
        <v>0</v>
      </c>
      <c r="J1203">
        <f>_xlfn.XLOOKUP(Tabuľka5[[#This Row],[Položka]],cennik[Položka],cennik[Cena mj s DPH])</f>
        <v>0</v>
      </c>
      <c r="K1203">
        <f>Tabuľka5[[#This Row],[množstvo]]*Tabuľka5[[#This Row],[cena MJ s DPH]]</f>
        <v>0</v>
      </c>
      <c r="L1203">
        <v>632252</v>
      </c>
      <c r="M1203" t="s">
        <v>298</v>
      </c>
      <c r="N1203" t="s">
        <v>291</v>
      </c>
      <c r="O1203" t="s">
        <v>308</v>
      </c>
    </row>
    <row r="1204" spans="1:15" hidden="1" x14ac:dyDescent="0.25">
      <c r="A1204" t="s">
        <v>175</v>
      </c>
      <c r="B1204" t="s">
        <v>196</v>
      </c>
      <c r="C1204" t="s">
        <v>9</v>
      </c>
      <c r="E1204" t="s">
        <v>177</v>
      </c>
      <c r="F1204">
        <v>0</v>
      </c>
      <c r="G1204">
        <f>_xlfn.XLOOKUP(Tabuľka5[[#This Row],[Položka]],cennik[Položka],cennik[Cena mj bez DPH])</f>
        <v>0</v>
      </c>
      <c r="H1204">
        <f>Tabuľka5[[#This Row],[množstvo]]*Tabuľka5[[#This Row],[cena MJ bez DPH]]</f>
        <v>0</v>
      </c>
      <c r="J1204">
        <f>_xlfn.XLOOKUP(Tabuľka5[[#This Row],[Položka]],cennik[Položka],cennik[Cena mj s DPH])</f>
        <v>0</v>
      </c>
      <c r="K1204">
        <f>Tabuľka5[[#This Row],[množstvo]]*Tabuľka5[[#This Row],[cena MJ s DPH]]</f>
        <v>0</v>
      </c>
      <c r="L1204">
        <v>632252</v>
      </c>
      <c r="M1204" t="s">
        <v>298</v>
      </c>
      <c r="N1204" t="s">
        <v>291</v>
      </c>
      <c r="O1204" t="s">
        <v>308</v>
      </c>
    </row>
    <row r="1205" spans="1:15" hidden="1" x14ac:dyDescent="0.25">
      <c r="A1205" t="s">
        <v>175</v>
      </c>
      <c r="B1205" t="s">
        <v>197</v>
      </c>
      <c r="C1205" t="s">
        <v>9</v>
      </c>
      <c r="E1205" t="s">
        <v>177</v>
      </c>
      <c r="F1205">
        <v>0</v>
      </c>
      <c r="G1205">
        <f>_xlfn.XLOOKUP(Tabuľka5[[#This Row],[Položka]],cennik[Položka],cennik[Cena mj bez DPH])</f>
        <v>0</v>
      </c>
      <c r="H1205">
        <f>Tabuľka5[[#This Row],[množstvo]]*Tabuľka5[[#This Row],[cena MJ bez DPH]]</f>
        <v>0</v>
      </c>
      <c r="J1205">
        <f>_xlfn.XLOOKUP(Tabuľka5[[#This Row],[Položka]],cennik[Položka],cennik[Cena mj s DPH])</f>
        <v>0</v>
      </c>
      <c r="K1205">
        <f>Tabuľka5[[#This Row],[množstvo]]*Tabuľka5[[#This Row],[cena MJ s DPH]]</f>
        <v>0</v>
      </c>
      <c r="L1205">
        <v>632252</v>
      </c>
      <c r="M1205" t="s">
        <v>298</v>
      </c>
      <c r="N1205" t="s">
        <v>291</v>
      </c>
      <c r="O1205" t="s">
        <v>308</v>
      </c>
    </row>
    <row r="1206" spans="1:15" hidden="1" x14ac:dyDescent="0.25">
      <c r="A1206" t="s">
        <v>175</v>
      </c>
      <c r="B1206" t="s">
        <v>198</v>
      </c>
      <c r="C1206" t="s">
        <v>9</v>
      </c>
      <c r="E1206" t="s">
        <v>54</v>
      </c>
      <c r="F1206">
        <v>0</v>
      </c>
      <c r="G1206">
        <f>_xlfn.XLOOKUP(Tabuľka5[[#This Row],[Položka]],cennik[Položka],cennik[Cena mj bez DPH])</f>
        <v>0</v>
      </c>
      <c r="H1206">
        <f>Tabuľka5[[#This Row],[množstvo]]*Tabuľka5[[#This Row],[cena MJ bez DPH]]</f>
        <v>0</v>
      </c>
      <c r="J1206">
        <f>_xlfn.XLOOKUP(Tabuľka5[[#This Row],[Položka]],cennik[Položka],cennik[Cena mj s DPH])</f>
        <v>0</v>
      </c>
      <c r="K1206">
        <f>Tabuľka5[[#This Row],[množstvo]]*Tabuľka5[[#This Row],[cena MJ s DPH]]</f>
        <v>0</v>
      </c>
      <c r="L1206">
        <v>632252</v>
      </c>
      <c r="M1206" t="s">
        <v>298</v>
      </c>
      <c r="N1206" t="s">
        <v>291</v>
      </c>
      <c r="O1206" t="s">
        <v>308</v>
      </c>
    </row>
    <row r="1207" spans="1:15" hidden="1" x14ac:dyDescent="0.25">
      <c r="A1207" t="s">
        <v>175</v>
      </c>
      <c r="B1207" t="s">
        <v>199</v>
      </c>
      <c r="C1207" t="s">
        <v>9</v>
      </c>
      <c r="E1207" t="s">
        <v>177</v>
      </c>
      <c r="F1207">
        <v>0</v>
      </c>
      <c r="G1207">
        <f>_xlfn.XLOOKUP(Tabuľka5[[#This Row],[Položka]],cennik[Položka],cennik[Cena mj bez DPH])</f>
        <v>0</v>
      </c>
      <c r="H1207">
        <f>Tabuľka5[[#This Row],[množstvo]]*Tabuľka5[[#This Row],[cena MJ bez DPH]]</f>
        <v>0</v>
      </c>
      <c r="J1207">
        <f>_xlfn.XLOOKUP(Tabuľka5[[#This Row],[Položka]],cennik[Položka],cennik[Cena mj s DPH])</f>
        <v>0</v>
      </c>
      <c r="K1207">
        <f>Tabuľka5[[#This Row],[množstvo]]*Tabuľka5[[#This Row],[cena MJ s DPH]]</f>
        <v>0</v>
      </c>
      <c r="L1207">
        <v>632252</v>
      </c>
      <c r="M1207" t="s">
        <v>298</v>
      </c>
      <c r="N1207" t="s">
        <v>291</v>
      </c>
      <c r="O1207" t="s">
        <v>308</v>
      </c>
    </row>
    <row r="1208" spans="1:15" hidden="1" x14ac:dyDescent="0.25">
      <c r="A1208" t="s">
        <v>175</v>
      </c>
      <c r="B1208" t="s">
        <v>200</v>
      </c>
      <c r="C1208" t="s">
        <v>9</v>
      </c>
      <c r="E1208" t="s">
        <v>177</v>
      </c>
      <c r="F1208">
        <v>0</v>
      </c>
      <c r="G1208">
        <f>_xlfn.XLOOKUP(Tabuľka5[[#This Row],[Položka]],cennik[Položka],cennik[Cena mj bez DPH])</f>
        <v>0</v>
      </c>
      <c r="H1208">
        <f>Tabuľka5[[#This Row],[množstvo]]*Tabuľka5[[#This Row],[cena MJ bez DPH]]</f>
        <v>0</v>
      </c>
      <c r="J1208">
        <f>_xlfn.XLOOKUP(Tabuľka5[[#This Row],[Položka]],cennik[Položka],cennik[Cena mj s DPH])</f>
        <v>0</v>
      </c>
      <c r="K1208">
        <f>Tabuľka5[[#This Row],[množstvo]]*Tabuľka5[[#This Row],[cena MJ s DPH]]</f>
        <v>0</v>
      </c>
      <c r="L1208">
        <v>632252</v>
      </c>
      <c r="M1208" t="s">
        <v>298</v>
      </c>
      <c r="N1208" t="s">
        <v>291</v>
      </c>
      <c r="O1208" t="s">
        <v>308</v>
      </c>
    </row>
    <row r="1209" spans="1:15" hidden="1" x14ac:dyDescent="0.25">
      <c r="A1209" t="s">
        <v>175</v>
      </c>
      <c r="B1209" t="s">
        <v>201</v>
      </c>
      <c r="C1209" t="s">
        <v>9</v>
      </c>
      <c r="E1209" t="s">
        <v>177</v>
      </c>
      <c r="F1209">
        <v>0</v>
      </c>
      <c r="G1209">
        <f>_xlfn.XLOOKUP(Tabuľka5[[#This Row],[Položka]],cennik[Položka],cennik[Cena mj bez DPH])</f>
        <v>0</v>
      </c>
      <c r="H1209">
        <f>Tabuľka5[[#This Row],[množstvo]]*Tabuľka5[[#This Row],[cena MJ bez DPH]]</f>
        <v>0</v>
      </c>
      <c r="J1209">
        <f>_xlfn.XLOOKUP(Tabuľka5[[#This Row],[Položka]],cennik[Položka],cennik[Cena mj s DPH])</f>
        <v>0</v>
      </c>
      <c r="K1209">
        <f>Tabuľka5[[#This Row],[množstvo]]*Tabuľka5[[#This Row],[cena MJ s DPH]]</f>
        <v>0</v>
      </c>
      <c r="L1209">
        <v>632252</v>
      </c>
      <c r="M1209" t="s">
        <v>298</v>
      </c>
      <c r="N1209" t="s">
        <v>291</v>
      </c>
      <c r="O1209" t="s">
        <v>308</v>
      </c>
    </row>
    <row r="1210" spans="1:15" hidden="1" x14ac:dyDescent="0.25">
      <c r="A1210" t="s">
        <v>175</v>
      </c>
      <c r="B1210" t="s">
        <v>202</v>
      </c>
      <c r="C1210" t="s">
        <v>9</v>
      </c>
      <c r="E1210" t="s">
        <v>54</v>
      </c>
      <c r="F1210">
        <v>0</v>
      </c>
      <c r="G1210">
        <f>_xlfn.XLOOKUP(Tabuľka5[[#This Row],[Položka]],cennik[Položka],cennik[Cena mj bez DPH])</f>
        <v>0</v>
      </c>
      <c r="H1210">
        <f>Tabuľka5[[#This Row],[množstvo]]*Tabuľka5[[#This Row],[cena MJ bez DPH]]</f>
        <v>0</v>
      </c>
      <c r="J1210">
        <f>_xlfn.XLOOKUP(Tabuľka5[[#This Row],[Položka]],cennik[Položka],cennik[Cena mj s DPH])</f>
        <v>0</v>
      </c>
      <c r="K1210">
        <f>Tabuľka5[[#This Row],[množstvo]]*Tabuľka5[[#This Row],[cena MJ s DPH]]</f>
        <v>0</v>
      </c>
      <c r="L1210">
        <v>632252</v>
      </c>
      <c r="M1210" t="s">
        <v>298</v>
      </c>
      <c r="N1210" t="s">
        <v>291</v>
      </c>
      <c r="O1210" t="s">
        <v>308</v>
      </c>
    </row>
    <row r="1211" spans="1:15" hidden="1" x14ac:dyDescent="0.25">
      <c r="A1211" t="s">
        <v>175</v>
      </c>
      <c r="B1211" t="s">
        <v>203</v>
      </c>
      <c r="C1211" t="s">
        <v>9</v>
      </c>
      <c r="E1211" t="s">
        <v>177</v>
      </c>
      <c r="F1211">
        <v>0</v>
      </c>
      <c r="G1211">
        <f>_xlfn.XLOOKUP(Tabuľka5[[#This Row],[Položka]],cennik[Položka],cennik[Cena mj bez DPH])</f>
        <v>0</v>
      </c>
      <c r="H1211">
        <f>Tabuľka5[[#This Row],[množstvo]]*Tabuľka5[[#This Row],[cena MJ bez DPH]]</f>
        <v>0</v>
      </c>
      <c r="J1211">
        <f>_xlfn.XLOOKUP(Tabuľka5[[#This Row],[Položka]],cennik[Položka],cennik[Cena mj s DPH])</f>
        <v>0</v>
      </c>
      <c r="K1211">
        <f>Tabuľka5[[#This Row],[množstvo]]*Tabuľka5[[#This Row],[cena MJ s DPH]]</f>
        <v>0</v>
      </c>
      <c r="L1211">
        <v>632252</v>
      </c>
      <c r="M1211" t="s">
        <v>298</v>
      </c>
      <c r="N1211" t="s">
        <v>291</v>
      </c>
      <c r="O1211" t="s">
        <v>308</v>
      </c>
    </row>
    <row r="1212" spans="1:15" hidden="1" x14ac:dyDescent="0.25">
      <c r="A1212" t="s">
        <v>175</v>
      </c>
      <c r="B1212" t="s">
        <v>204</v>
      </c>
      <c r="C1212" t="s">
        <v>9</v>
      </c>
      <c r="E1212" t="s">
        <v>54</v>
      </c>
      <c r="F1212">
        <v>0</v>
      </c>
      <c r="G1212">
        <f>_xlfn.XLOOKUP(Tabuľka5[[#This Row],[Položka]],cennik[Položka],cennik[Cena mj bez DPH])</f>
        <v>0</v>
      </c>
      <c r="H1212">
        <f>Tabuľka5[[#This Row],[množstvo]]*Tabuľka5[[#This Row],[cena MJ bez DPH]]</f>
        <v>0</v>
      </c>
      <c r="J1212">
        <f>_xlfn.XLOOKUP(Tabuľka5[[#This Row],[Položka]],cennik[Položka],cennik[Cena mj s DPH])</f>
        <v>0</v>
      </c>
      <c r="K1212">
        <f>Tabuľka5[[#This Row],[množstvo]]*Tabuľka5[[#This Row],[cena MJ s DPH]]</f>
        <v>0</v>
      </c>
      <c r="L1212">
        <v>632252</v>
      </c>
      <c r="M1212" t="s">
        <v>298</v>
      </c>
      <c r="N1212" t="s">
        <v>291</v>
      </c>
      <c r="O1212" t="s">
        <v>308</v>
      </c>
    </row>
    <row r="1213" spans="1:15" hidden="1" x14ac:dyDescent="0.25">
      <c r="A1213" t="s">
        <v>175</v>
      </c>
      <c r="B1213" t="s">
        <v>205</v>
      </c>
      <c r="C1213" t="s">
        <v>9</v>
      </c>
      <c r="E1213" t="s">
        <v>54</v>
      </c>
      <c r="F1213">
        <v>0</v>
      </c>
      <c r="G1213">
        <f>_xlfn.XLOOKUP(Tabuľka5[[#This Row],[Položka]],cennik[Položka],cennik[Cena mj bez DPH])</f>
        <v>0</v>
      </c>
      <c r="H1213">
        <f>Tabuľka5[[#This Row],[množstvo]]*Tabuľka5[[#This Row],[cena MJ bez DPH]]</f>
        <v>0</v>
      </c>
      <c r="J1213">
        <f>_xlfn.XLOOKUP(Tabuľka5[[#This Row],[Položka]],cennik[Položka],cennik[Cena mj s DPH])</f>
        <v>0</v>
      </c>
      <c r="K1213">
        <f>Tabuľka5[[#This Row],[množstvo]]*Tabuľka5[[#This Row],[cena MJ s DPH]]</f>
        <v>0</v>
      </c>
      <c r="L1213">
        <v>632252</v>
      </c>
      <c r="M1213" t="s">
        <v>298</v>
      </c>
      <c r="N1213" t="s">
        <v>291</v>
      </c>
      <c r="O1213" t="s">
        <v>308</v>
      </c>
    </row>
    <row r="1214" spans="1:15" hidden="1" x14ac:dyDescent="0.25">
      <c r="A1214" t="s">
        <v>175</v>
      </c>
      <c r="B1214" t="s">
        <v>206</v>
      </c>
      <c r="C1214" t="s">
        <v>9</v>
      </c>
      <c r="E1214" t="s">
        <v>51</v>
      </c>
      <c r="F1214">
        <v>60</v>
      </c>
      <c r="G1214">
        <f>_xlfn.XLOOKUP(Tabuľka5[[#This Row],[Položka]],cennik[Položka],cennik[Cena mj bez DPH])</f>
        <v>0</v>
      </c>
      <c r="H1214">
        <f>Tabuľka5[[#This Row],[množstvo]]*Tabuľka5[[#This Row],[cena MJ bez DPH]]</f>
        <v>0</v>
      </c>
      <c r="J1214">
        <f>_xlfn.XLOOKUP(Tabuľka5[[#This Row],[Položka]],cennik[Položka],cennik[Cena mj s DPH])</f>
        <v>0</v>
      </c>
      <c r="K1214">
        <f>Tabuľka5[[#This Row],[množstvo]]*Tabuľka5[[#This Row],[cena MJ s DPH]]</f>
        <v>0</v>
      </c>
      <c r="L1214">
        <v>632252</v>
      </c>
      <c r="M1214" t="s">
        <v>298</v>
      </c>
      <c r="N1214" t="s">
        <v>291</v>
      </c>
      <c r="O1214" t="s">
        <v>308</v>
      </c>
    </row>
    <row r="1215" spans="1:15" hidden="1" x14ac:dyDescent="0.25">
      <c r="A1215" t="s">
        <v>175</v>
      </c>
      <c r="B1215" t="s">
        <v>207</v>
      </c>
      <c r="C1215" t="s">
        <v>9</v>
      </c>
      <c r="E1215" t="s">
        <v>177</v>
      </c>
      <c r="F1215">
        <v>0</v>
      </c>
      <c r="G1215">
        <f>_xlfn.XLOOKUP(Tabuľka5[[#This Row],[Položka]],cennik[Položka],cennik[Cena mj bez DPH])</f>
        <v>0</v>
      </c>
      <c r="H1215">
        <f>Tabuľka5[[#This Row],[množstvo]]*Tabuľka5[[#This Row],[cena MJ bez DPH]]</f>
        <v>0</v>
      </c>
      <c r="J1215">
        <f>_xlfn.XLOOKUP(Tabuľka5[[#This Row],[Položka]],cennik[Položka],cennik[Cena mj s DPH])</f>
        <v>0</v>
      </c>
      <c r="K1215">
        <f>Tabuľka5[[#This Row],[množstvo]]*Tabuľka5[[#This Row],[cena MJ s DPH]]</f>
        <v>0</v>
      </c>
      <c r="L1215">
        <v>632252</v>
      </c>
      <c r="M1215" t="s">
        <v>298</v>
      </c>
      <c r="N1215" t="s">
        <v>291</v>
      </c>
      <c r="O1215" t="s">
        <v>308</v>
      </c>
    </row>
    <row r="1216" spans="1:15" hidden="1" x14ac:dyDescent="0.25">
      <c r="A1216" t="s">
        <v>175</v>
      </c>
      <c r="B1216" t="s">
        <v>208</v>
      </c>
      <c r="C1216" t="s">
        <v>9</v>
      </c>
      <c r="E1216" t="s">
        <v>54</v>
      </c>
      <c r="F1216">
        <v>0</v>
      </c>
      <c r="G1216">
        <f>_xlfn.XLOOKUP(Tabuľka5[[#This Row],[Položka]],cennik[Položka],cennik[Cena mj bez DPH])</f>
        <v>0</v>
      </c>
      <c r="H1216">
        <f>Tabuľka5[[#This Row],[množstvo]]*Tabuľka5[[#This Row],[cena MJ bez DPH]]</f>
        <v>0</v>
      </c>
      <c r="J1216">
        <f>_xlfn.XLOOKUP(Tabuľka5[[#This Row],[Položka]],cennik[Položka],cennik[Cena mj s DPH])</f>
        <v>0</v>
      </c>
      <c r="K1216">
        <f>Tabuľka5[[#This Row],[množstvo]]*Tabuľka5[[#This Row],[cena MJ s DPH]]</f>
        <v>0</v>
      </c>
      <c r="L1216">
        <v>632252</v>
      </c>
      <c r="M1216" t="s">
        <v>298</v>
      </c>
      <c r="N1216" t="s">
        <v>291</v>
      </c>
      <c r="O1216" t="s">
        <v>308</v>
      </c>
    </row>
    <row r="1217" spans="1:15" hidden="1" x14ac:dyDescent="0.25">
      <c r="A1217" t="s">
        <v>175</v>
      </c>
      <c r="B1217" t="s">
        <v>209</v>
      </c>
      <c r="C1217" t="s">
        <v>9</v>
      </c>
      <c r="E1217" t="s">
        <v>54</v>
      </c>
      <c r="F1217">
        <v>0</v>
      </c>
      <c r="G1217">
        <f>_xlfn.XLOOKUP(Tabuľka5[[#This Row],[Položka]],cennik[Položka],cennik[Cena mj bez DPH])</f>
        <v>0</v>
      </c>
      <c r="H1217">
        <f>Tabuľka5[[#This Row],[množstvo]]*Tabuľka5[[#This Row],[cena MJ bez DPH]]</f>
        <v>0</v>
      </c>
      <c r="J1217">
        <f>_xlfn.XLOOKUP(Tabuľka5[[#This Row],[Položka]],cennik[Položka],cennik[Cena mj s DPH])</f>
        <v>0</v>
      </c>
      <c r="K1217">
        <f>Tabuľka5[[#This Row],[množstvo]]*Tabuľka5[[#This Row],[cena MJ s DPH]]</f>
        <v>0</v>
      </c>
      <c r="L1217">
        <v>632252</v>
      </c>
      <c r="M1217" t="s">
        <v>298</v>
      </c>
      <c r="N1217" t="s">
        <v>291</v>
      </c>
      <c r="O1217" t="s">
        <v>308</v>
      </c>
    </row>
    <row r="1218" spans="1:15" hidden="1" x14ac:dyDescent="0.25">
      <c r="A1218" t="s">
        <v>175</v>
      </c>
      <c r="B1218" t="s">
        <v>210</v>
      </c>
      <c r="C1218" t="s">
        <v>9</v>
      </c>
      <c r="E1218" t="s">
        <v>177</v>
      </c>
      <c r="F1218">
        <v>0</v>
      </c>
      <c r="G1218">
        <f>_xlfn.XLOOKUP(Tabuľka5[[#This Row],[Položka]],cennik[Položka],cennik[Cena mj bez DPH])</f>
        <v>0</v>
      </c>
      <c r="H1218">
        <f>Tabuľka5[[#This Row],[množstvo]]*Tabuľka5[[#This Row],[cena MJ bez DPH]]</f>
        <v>0</v>
      </c>
      <c r="J1218">
        <f>_xlfn.XLOOKUP(Tabuľka5[[#This Row],[Položka]],cennik[Položka],cennik[Cena mj s DPH])</f>
        <v>0</v>
      </c>
      <c r="K1218">
        <f>Tabuľka5[[#This Row],[množstvo]]*Tabuľka5[[#This Row],[cena MJ s DPH]]</f>
        <v>0</v>
      </c>
      <c r="L1218">
        <v>632252</v>
      </c>
      <c r="M1218" t="s">
        <v>298</v>
      </c>
      <c r="N1218" t="s">
        <v>291</v>
      </c>
      <c r="O1218" t="s">
        <v>308</v>
      </c>
    </row>
    <row r="1219" spans="1:15" hidden="1" x14ac:dyDescent="0.25">
      <c r="A1219" t="s">
        <v>175</v>
      </c>
      <c r="B1219" t="s">
        <v>211</v>
      </c>
      <c r="C1219" t="s">
        <v>9</v>
      </c>
      <c r="E1219" t="s">
        <v>54</v>
      </c>
      <c r="F1219">
        <v>0</v>
      </c>
      <c r="G1219">
        <f>_xlfn.XLOOKUP(Tabuľka5[[#This Row],[Položka]],cennik[Položka],cennik[Cena mj bez DPH])</f>
        <v>0</v>
      </c>
      <c r="H1219">
        <f>Tabuľka5[[#This Row],[množstvo]]*Tabuľka5[[#This Row],[cena MJ bez DPH]]</f>
        <v>0</v>
      </c>
      <c r="J1219">
        <f>_xlfn.XLOOKUP(Tabuľka5[[#This Row],[Položka]],cennik[Položka],cennik[Cena mj s DPH])</f>
        <v>0</v>
      </c>
      <c r="K1219">
        <f>Tabuľka5[[#This Row],[množstvo]]*Tabuľka5[[#This Row],[cena MJ s DPH]]</f>
        <v>0</v>
      </c>
      <c r="L1219">
        <v>632252</v>
      </c>
      <c r="M1219" t="s">
        <v>298</v>
      </c>
      <c r="N1219" t="s">
        <v>291</v>
      </c>
      <c r="O1219" t="s">
        <v>308</v>
      </c>
    </row>
    <row r="1220" spans="1:15" hidden="1" x14ac:dyDescent="0.25">
      <c r="A1220" t="s">
        <v>175</v>
      </c>
      <c r="B1220" t="s">
        <v>212</v>
      </c>
      <c r="C1220" t="s">
        <v>9</v>
      </c>
      <c r="E1220" t="s">
        <v>54</v>
      </c>
      <c r="F1220">
        <v>12</v>
      </c>
      <c r="G1220">
        <f>_xlfn.XLOOKUP(Tabuľka5[[#This Row],[Položka]],cennik[Položka],cennik[Cena mj bez DPH])</f>
        <v>0</v>
      </c>
      <c r="H1220">
        <f>Tabuľka5[[#This Row],[množstvo]]*Tabuľka5[[#This Row],[cena MJ bez DPH]]</f>
        <v>0</v>
      </c>
      <c r="J1220">
        <f>_xlfn.XLOOKUP(Tabuľka5[[#This Row],[Položka]],cennik[Položka],cennik[Cena mj s DPH])</f>
        <v>0</v>
      </c>
      <c r="K1220">
        <f>Tabuľka5[[#This Row],[množstvo]]*Tabuľka5[[#This Row],[cena MJ s DPH]]</f>
        <v>0</v>
      </c>
      <c r="L1220">
        <v>632252</v>
      </c>
      <c r="M1220" t="s">
        <v>298</v>
      </c>
      <c r="N1220" t="s">
        <v>291</v>
      </c>
      <c r="O1220" t="s">
        <v>308</v>
      </c>
    </row>
    <row r="1221" spans="1:15" hidden="1" x14ac:dyDescent="0.25">
      <c r="A1221" t="s">
        <v>175</v>
      </c>
      <c r="B1221" t="s">
        <v>213</v>
      </c>
      <c r="C1221" t="s">
        <v>9</v>
      </c>
      <c r="E1221" t="s">
        <v>177</v>
      </c>
      <c r="F1221">
        <v>10</v>
      </c>
      <c r="G1221">
        <f>_xlfn.XLOOKUP(Tabuľka5[[#This Row],[Položka]],cennik[Položka],cennik[Cena mj bez DPH])</f>
        <v>0</v>
      </c>
      <c r="H1221">
        <f>Tabuľka5[[#This Row],[množstvo]]*Tabuľka5[[#This Row],[cena MJ bez DPH]]</f>
        <v>0</v>
      </c>
      <c r="J1221">
        <f>_xlfn.XLOOKUP(Tabuľka5[[#This Row],[Položka]],cennik[Položka],cennik[Cena mj s DPH])</f>
        <v>0</v>
      </c>
      <c r="K1221">
        <f>Tabuľka5[[#This Row],[množstvo]]*Tabuľka5[[#This Row],[cena MJ s DPH]]</f>
        <v>0</v>
      </c>
      <c r="L1221">
        <v>632252</v>
      </c>
      <c r="M1221" t="s">
        <v>298</v>
      </c>
      <c r="N1221" t="s">
        <v>291</v>
      </c>
      <c r="O1221" t="s">
        <v>308</v>
      </c>
    </row>
    <row r="1222" spans="1:15" hidden="1" x14ac:dyDescent="0.25">
      <c r="A1222" t="s">
        <v>175</v>
      </c>
      <c r="B1222" t="s">
        <v>214</v>
      </c>
      <c r="C1222" t="s">
        <v>9</v>
      </c>
      <c r="E1222" t="s">
        <v>54</v>
      </c>
      <c r="F1222">
        <v>12</v>
      </c>
      <c r="G1222">
        <f>_xlfn.XLOOKUP(Tabuľka5[[#This Row],[Položka]],cennik[Položka],cennik[Cena mj bez DPH])</f>
        <v>0</v>
      </c>
      <c r="H1222">
        <f>Tabuľka5[[#This Row],[množstvo]]*Tabuľka5[[#This Row],[cena MJ bez DPH]]</f>
        <v>0</v>
      </c>
      <c r="J1222">
        <f>_xlfn.XLOOKUP(Tabuľka5[[#This Row],[Položka]],cennik[Položka],cennik[Cena mj s DPH])</f>
        <v>0</v>
      </c>
      <c r="K1222">
        <f>Tabuľka5[[#This Row],[množstvo]]*Tabuľka5[[#This Row],[cena MJ s DPH]]</f>
        <v>0</v>
      </c>
      <c r="L1222">
        <v>632252</v>
      </c>
      <c r="M1222" t="s">
        <v>298</v>
      </c>
      <c r="N1222" t="s">
        <v>291</v>
      </c>
      <c r="O1222" t="s">
        <v>308</v>
      </c>
    </row>
    <row r="1223" spans="1:15" hidden="1" x14ac:dyDescent="0.25">
      <c r="A1223" t="s">
        <v>175</v>
      </c>
      <c r="B1223" t="s">
        <v>215</v>
      </c>
      <c r="C1223" t="s">
        <v>9</v>
      </c>
      <c r="E1223" t="s">
        <v>51</v>
      </c>
      <c r="F1223">
        <v>0</v>
      </c>
      <c r="G1223">
        <f>_xlfn.XLOOKUP(Tabuľka5[[#This Row],[Položka]],cennik[Položka],cennik[Cena mj bez DPH])</f>
        <v>0</v>
      </c>
      <c r="H1223">
        <f>Tabuľka5[[#This Row],[množstvo]]*Tabuľka5[[#This Row],[cena MJ bez DPH]]</f>
        <v>0</v>
      </c>
      <c r="J1223">
        <f>_xlfn.XLOOKUP(Tabuľka5[[#This Row],[Položka]],cennik[Položka],cennik[Cena mj s DPH])</f>
        <v>0</v>
      </c>
      <c r="K1223">
        <f>Tabuľka5[[#This Row],[množstvo]]*Tabuľka5[[#This Row],[cena MJ s DPH]]</f>
        <v>0</v>
      </c>
      <c r="L1223">
        <v>632252</v>
      </c>
      <c r="M1223" t="s">
        <v>298</v>
      </c>
      <c r="N1223" t="s">
        <v>291</v>
      </c>
      <c r="O1223" t="s">
        <v>308</v>
      </c>
    </row>
    <row r="1224" spans="1:15" hidden="1" x14ac:dyDescent="0.25">
      <c r="A1224" t="s">
        <v>175</v>
      </c>
      <c r="B1224" t="s">
        <v>216</v>
      </c>
      <c r="C1224" t="s">
        <v>9</v>
      </c>
      <c r="E1224" t="s">
        <v>51</v>
      </c>
      <c r="F1224">
        <v>0</v>
      </c>
      <c r="G1224">
        <f>_xlfn.XLOOKUP(Tabuľka5[[#This Row],[Položka]],cennik[Položka],cennik[Cena mj bez DPH])</f>
        <v>0</v>
      </c>
      <c r="H1224">
        <f>Tabuľka5[[#This Row],[množstvo]]*Tabuľka5[[#This Row],[cena MJ bez DPH]]</f>
        <v>0</v>
      </c>
      <c r="J1224">
        <f>_xlfn.XLOOKUP(Tabuľka5[[#This Row],[Položka]],cennik[Položka],cennik[Cena mj s DPH])</f>
        <v>0</v>
      </c>
      <c r="K1224">
        <f>Tabuľka5[[#This Row],[množstvo]]*Tabuľka5[[#This Row],[cena MJ s DPH]]</f>
        <v>0</v>
      </c>
      <c r="L1224">
        <v>632252</v>
      </c>
      <c r="M1224" t="s">
        <v>298</v>
      </c>
      <c r="N1224" t="s">
        <v>291</v>
      </c>
      <c r="O1224" t="s">
        <v>308</v>
      </c>
    </row>
    <row r="1225" spans="1:15" hidden="1" x14ac:dyDescent="0.25">
      <c r="A1225" t="s">
        <v>175</v>
      </c>
      <c r="B1225" t="s">
        <v>217</v>
      </c>
      <c r="C1225" t="s">
        <v>9</v>
      </c>
      <c r="E1225" t="s">
        <v>177</v>
      </c>
      <c r="F1225">
        <v>0</v>
      </c>
      <c r="G1225">
        <f>_xlfn.XLOOKUP(Tabuľka5[[#This Row],[Položka]],cennik[Položka],cennik[Cena mj bez DPH])</f>
        <v>0</v>
      </c>
      <c r="H1225">
        <f>Tabuľka5[[#This Row],[množstvo]]*Tabuľka5[[#This Row],[cena MJ bez DPH]]</f>
        <v>0</v>
      </c>
      <c r="J1225">
        <f>_xlfn.XLOOKUP(Tabuľka5[[#This Row],[Položka]],cennik[Položka],cennik[Cena mj s DPH])</f>
        <v>0</v>
      </c>
      <c r="K1225">
        <f>Tabuľka5[[#This Row],[množstvo]]*Tabuľka5[[#This Row],[cena MJ s DPH]]</f>
        <v>0</v>
      </c>
      <c r="L1225">
        <v>632252</v>
      </c>
      <c r="M1225" t="s">
        <v>298</v>
      </c>
      <c r="N1225" t="s">
        <v>291</v>
      </c>
      <c r="O1225" t="s">
        <v>308</v>
      </c>
    </row>
    <row r="1226" spans="1:15" hidden="1" x14ac:dyDescent="0.25">
      <c r="A1226" t="s">
        <v>175</v>
      </c>
      <c r="B1226" t="s">
        <v>218</v>
      </c>
      <c r="C1226" t="s">
        <v>9</v>
      </c>
      <c r="E1226" t="s">
        <v>54</v>
      </c>
      <c r="F1226">
        <v>0</v>
      </c>
      <c r="G1226">
        <f>_xlfn.XLOOKUP(Tabuľka5[[#This Row],[Položka]],cennik[Položka],cennik[Cena mj bez DPH])</f>
        <v>0</v>
      </c>
      <c r="H1226">
        <f>Tabuľka5[[#This Row],[množstvo]]*Tabuľka5[[#This Row],[cena MJ bez DPH]]</f>
        <v>0</v>
      </c>
      <c r="J1226">
        <f>_xlfn.XLOOKUP(Tabuľka5[[#This Row],[Položka]],cennik[Položka],cennik[Cena mj s DPH])</f>
        <v>0</v>
      </c>
      <c r="K1226">
        <f>Tabuľka5[[#This Row],[množstvo]]*Tabuľka5[[#This Row],[cena MJ s DPH]]</f>
        <v>0</v>
      </c>
      <c r="L1226">
        <v>632252</v>
      </c>
      <c r="M1226" t="s">
        <v>298</v>
      </c>
      <c r="N1226" t="s">
        <v>291</v>
      </c>
      <c r="O1226" t="s">
        <v>308</v>
      </c>
    </row>
    <row r="1227" spans="1:15" hidden="1" x14ac:dyDescent="0.25">
      <c r="A1227" t="s">
        <v>175</v>
      </c>
      <c r="B1227" t="s">
        <v>219</v>
      </c>
      <c r="C1227" t="s">
        <v>9</v>
      </c>
      <c r="E1227" t="s">
        <v>54</v>
      </c>
      <c r="F1227">
        <v>0</v>
      </c>
      <c r="G1227">
        <f>_xlfn.XLOOKUP(Tabuľka5[[#This Row],[Položka]],cennik[Položka],cennik[Cena mj bez DPH])</f>
        <v>0</v>
      </c>
      <c r="H1227">
        <f>Tabuľka5[[#This Row],[množstvo]]*Tabuľka5[[#This Row],[cena MJ bez DPH]]</f>
        <v>0</v>
      </c>
      <c r="J1227">
        <f>_xlfn.XLOOKUP(Tabuľka5[[#This Row],[Položka]],cennik[Položka],cennik[Cena mj s DPH])</f>
        <v>0</v>
      </c>
      <c r="K1227">
        <f>Tabuľka5[[#This Row],[množstvo]]*Tabuľka5[[#This Row],[cena MJ s DPH]]</f>
        <v>0</v>
      </c>
      <c r="L1227">
        <v>632252</v>
      </c>
      <c r="M1227" t="s">
        <v>298</v>
      </c>
      <c r="N1227" t="s">
        <v>291</v>
      </c>
      <c r="O1227" t="s">
        <v>308</v>
      </c>
    </row>
    <row r="1228" spans="1:15" hidden="1" x14ac:dyDescent="0.25">
      <c r="A1228" t="s">
        <v>175</v>
      </c>
      <c r="B1228" t="s">
        <v>220</v>
      </c>
      <c r="C1228" t="s">
        <v>9</v>
      </c>
      <c r="E1228" t="s">
        <v>177</v>
      </c>
      <c r="F1228">
        <v>0</v>
      </c>
      <c r="G1228">
        <f>_xlfn.XLOOKUP(Tabuľka5[[#This Row],[Položka]],cennik[Položka],cennik[Cena mj bez DPH])</f>
        <v>0</v>
      </c>
      <c r="H1228">
        <f>Tabuľka5[[#This Row],[množstvo]]*Tabuľka5[[#This Row],[cena MJ bez DPH]]</f>
        <v>0</v>
      </c>
      <c r="J1228">
        <f>_xlfn.XLOOKUP(Tabuľka5[[#This Row],[Položka]],cennik[Položka],cennik[Cena mj s DPH])</f>
        <v>0</v>
      </c>
      <c r="K1228">
        <f>Tabuľka5[[#This Row],[množstvo]]*Tabuľka5[[#This Row],[cena MJ s DPH]]</f>
        <v>0</v>
      </c>
      <c r="L1228">
        <v>632252</v>
      </c>
      <c r="M1228" t="s">
        <v>298</v>
      </c>
      <c r="N1228" t="s">
        <v>291</v>
      </c>
      <c r="O1228" t="s">
        <v>308</v>
      </c>
    </row>
    <row r="1229" spans="1:15" hidden="1" x14ac:dyDescent="0.25">
      <c r="A1229" t="s">
        <v>175</v>
      </c>
      <c r="B1229" t="s">
        <v>221</v>
      </c>
      <c r="C1229" t="s">
        <v>9</v>
      </c>
      <c r="E1229" t="s">
        <v>177</v>
      </c>
      <c r="F1229">
        <v>0</v>
      </c>
      <c r="G1229">
        <f>_xlfn.XLOOKUP(Tabuľka5[[#This Row],[Položka]],cennik[Položka],cennik[Cena mj bez DPH])</f>
        <v>0</v>
      </c>
      <c r="H1229">
        <f>Tabuľka5[[#This Row],[množstvo]]*Tabuľka5[[#This Row],[cena MJ bez DPH]]</f>
        <v>0</v>
      </c>
      <c r="J1229">
        <f>_xlfn.XLOOKUP(Tabuľka5[[#This Row],[Položka]],cennik[Položka],cennik[Cena mj s DPH])</f>
        <v>0</v>
      </c>
      <c r="K1229">
        <f>Tabuľka5[[#This Row],[množstvo]]*Tabuľka5[[#This Row],[cena MJ s DPH]]</f>
        <v>0</v>
      </c>
      <c r="L1229">
        <v>632252</v>
      </c>
      <c r="M1229" t="s">
        <v>298</v>
      </c>
      <c r="N1229" t="s">
        <v>291</v>
      </c>
      <c r="O1229" t="s">
        <v>308</v>
      </c>
    </row>
    <row r="1230" spans="1:15" hidden="1" x14ac:dyDescent="0.25">
      <c r="A1230" t="s">
        <v>175</v>
      </c>
      <c r="B1230" t="s">
        <v>222</v>
      </c>
      <c r="C1230" t="s">
        <v>9</v>
      </c>
      <c r="E1230" t="s">
        <v>177</v>
      </c>
      <c r="F1230">
        <v>0</v>
      </c>
      <c r="G1230">
        <f>_xlfn.XLOOKUP(Tabuľka5[[#This Row],[Položka]],cennik[Položka],cennik[Cena mj bez DPH])</f>
        <v>0</v>
      </c>
      <c r="H1230">
        <f>Tabuľka5[[#This Row],[množstvo]]*Tabuľka5[[#This Row],[cena MJ bez DPH]]</f>
        <v>0</v>
      </c>
      <c r="J1230">
        <f>_xlfn.XLOOKUP(Tabuľka5[[#This Row],[Položka]],cennik[Položka],cennik[Cena mj s DPH])</f>
        <v>0</v>
      </c>
      <c r="K1230">
        <f>Tabuľka5[[#This Row],[množstvo]]*Tabuľka5[[#This Row],[cena MJ s DPH]]</f>
        <v>0</v>
      </c>
      <c r="L1230">
        <v>632252</v>
      </c>
      <c r="M1230" t="s">
        <v>298</v>
      </c>
      <c r="N1230" t="s">
        <v>291</v>
      </c>
      <c r="O1230" t="s">
        <v>308</v>
      </c>
    </row>
    <row r="1231" spans="1:15" hidden="1" x14ac:dyDescent="0.25">
      <c r="A1231" t="s">
        <v>175</v>
      </c>
      <c r="B1231" t="s">
        <v>223</v>
      </c>
      <c r="C1231" t="s">
        <v>9</v>
      </c>
      <c r="E1231" t="s">
        <v>177</v>
      </c>
      <c r="F1231">
        <v>0</v>
      </c>
      <c r="G1231">
        <f>_xlfn.XLOOKUP(Tabuľka5[[#This Row],[Položka]],cennik[Položka],cennik[Cena mj bez DPH])</f>
        <v>0</v>
      </c>
      <c r="H1231">
        <f>Tabuľka5[[#This Row],[množstvo]]*Tabuľka5[[#This Row],[cena MJ bez DPH]]</f>
        <v>0</v>
      </c>
      <c r="J1231">
        <f>_xlfn.XLOOKUP(Tabuľka5[[#This Row],[Položka]],cennik[Položka],cennik[Cena mj s DPH])</f>
        <v>0</v>
      </c>
      <c r="K1231">
        <f>Tabuľka5[[#This Row],[množstvo]]*Tabuľka5[[#This Row],[cena MJ s DPH]]</f>
        <v>0</v>
      </c>
      <c r="L1231">
        <v>632252</v>
      </c>
      <c r="M1231" t="s">
        <v>298</v>
      </c>
      <c r="N1231" t="s">
        <v>291</v>
      </c>
      <c r="O1231" t="s">
        <v>308</v>
      </c>
    </row>
    <row r="1232" spans="1:15" hidden="1" x14ac:dyDescent="0.25">
      <c r="A1232" t="s">
        <v>175</v>
      </c>
      <c r="B1232" t="s">
        <v>224</v>
      </c>
      <c r="C1232" t="s">
        <v>9</v>
      </c>
      <c r="E1232" t="s">
        <v>177</v>
      </c>
      <c r="F1232">
        <v>0</v>
      </c>
      <c r="G1232">
        <f>_xlfn.XLOOKUP(Tabuľka5[[#This Row],[Položka]],cennik[Položka],cennik[Cena mj bez DPH])</f>
        <v>0</v>
      </c>
      <c r="H1232">
        <f>Tabuľka5[[#This Row],[množstvo]]*Tabuľka5[[#This Row],[cena MJ bez DPH]]</f>
        <v>0</v>
      </c>
      <c r="J1232">
        <f>_xlfn.XLOOKUP(Tabuľka5[[#This Row],[Položka]],cennik[Položka],cennik[Cena mj s DPH])</f>
        <v>0</v>
      </c>
      <c r="K1232">
        <f>Tabuľka5[[#This Row],[množstvo]]*Tabuľka5[[#This Row],[cena MJ s DPH]]</f>
        <v>0</v>
      </c>
      <c r="L1232">
        <v>632252</v>
      </c>
      <c r="M1232" t="s">
        <v>298</v>
      </c>
      <c r="N1232" t="s">
        <v>291</v>
      </c>
      <c r="O1232" t="s">
        <v>308</v>
      </c>
    </row>
    <row r="1233" spans="1:15" hidden="1" x14ac:dyDescent="0.25">
      <c r="A1233" t="s">
        <v>175</v>
      </c>
      <c r="B1233" t="s">
        <v>225</v>
      </c>
      <c r="C1233" t="s">
        <v>9</v>
      </c>
      <c r="E1233" t="s">
        <v>177</v>
      </c>
      <c r="F1233">
        <v>0</v>
      </c>
      <c r="G1233">
        <f>_xlfn.XLOOKUP(Tabuľka5[[#This Row],[Položka]],cennik[Položka],cennik[Cena mj bez DPH])</f>
        <v>0</v>
      </c>
      <c r="H1233">
        <f>Tabuľka5[[#This Row],[množstvo]]*Tabuľka5[[#This Row],[cena MJ bez DPH]]</f>
        <v>0</v>
      </c>
      <c r="J1233">
        <f>_xlfn.XLOOKUP(Tabuľka5[[#This Row],[Položka]],cennik[Položka],cennik[Cena mj s DPH])</f>
        <v>0</v>
      </c>
      <c r="K1233">
        <f>Tabuľka5[[#This Row],[množstvo]]*Tabuľka5[[#This Row],[cena MJ s DPH]]</f>
        <v>0</v>
      </c>
      <c r="L1233">
        <v>632252</v>
      </c>
      <c r="M1233" t="s">
        <v>298</v>
      </c>
      <c r="N1233" t="s">
        <v>291</v>
      </c>
      <c r="O1233" t="s">
        <v>308</v>
      </c>
    </row>
    <row r="1234" spans="1:15" hidden="1" x14ac:dyDescent="0.25">
      <c r="A1234" t="s">
        <v>175</v>
      </c>
      <c r="B1234" t="s">
        <v>226</v>
      </c>
      <c r="C1234" t="s">
        <v>9</v>
      </c>
      <c r="E1234" t="s">
        <v>54</v>
      </c>
      <c r="F1234">
        <v>170</v>
      </c>
      <c r="G1234">
        <f>_xlfn.XLOOKUP(Tabuľka5[[#This Row],[Položka]],cennik[Položka],cennik[Cena mj bez DPH])</f>
        <v>0</v>
      </c>
      <c r="H1234">
        <f>Tabuľka5[[#This Row],[množstvo]]*Tabuľka5[[#This Row],[cena MJ bez DPH]]</f>
        <v>0</v>
      </c>
      <c r="J1234">
        <f>_xlfn.XLOOKUP(Tabuľka5[[#This Row],[Položka]],cennik[Položka],cennik[Cena mj s DPH])</f>
        <v>0</v>
      </c>
      <c r="K1234">
        <f>Tabuľka5[[#This Row],[množstvo]]*Tabuľka5[[#This Row],[cena MJ s DPH]]</f>
        <v>0</v>
      </c>
      <c r="L1234">
        <v>632252</v>
      </c>
      <c r="M1234" t="s">
        <v>298</v>
      </c>
      <c r="N1234" t="s">
        <v>291</v>
      </c>
      <c r="O1234" t="s">
        <v>308</v>
      </c>
    </row>
    <row r="1235" spans="1:15" hidden="1" x14ac:dyDescent="0.25">
      <c r="A1235" t="s">
        <v>175</v>
      </c>
      <c r="B1235" t="s">
        <v>227</v>
      </c>
      <c r="C1235" t="s">
        <v>9</v>
      </c>
      <c r="E1235" t="s">
        <v>54</v>
      </c>
      <c r="F1235">
        <v>9</v>
      </c>
      <c r="G1235">
        <f>_xlfn.XLOOKUP(Tabuľka5[[#This Row],[Položka]],cennik[Položka],cennik[Cena mj bez DPH])</f>
        <v>0</v>
      </c>
      <c r="H1235">
        <f>Tabuľka5[[#This Row],[množstvo]]*Tabuľka5[[#This Row],[cena MJ bez DPH]]</f>
        <v>0</v>
      </c>
      <c r="J1235">
        <f>_xlfn.XLOOKUP(Tabuľka5[[#This Row],[Položka]],cennik[Položka],cennik[Cena mj s DPH])</f>
        <v>0</v>
      </c>
      <c r="K1235">
        <f>Tabuľka5[[#This Row],[množstvo]]*Tabuľka5[[#This Row],[cena MJ s DPH]]</f>
        <v>0</v>
      </c>
      <c r="L1235">
        <v>632252</v>
      </c>
      <c r="M1235" t="s">
        <v>298</v>
      </c>
      <c r="N1235" t="s">
        <v>291</v>
      </c>
      <c r="O1235" t="s">
        <v>308</v>
      </c>
    </row>
    <row r="1236" spans="1:15" hidden="1" x14ac:dyDescent="0.25">
      <c r="A1236" t="s">
        <v>175</v>
      </c>
      <c r="B1236" t="s">
        <v>228</v>
      </c>
      <c r="C1236" t="s">
        <v>9</v>
      </c>
      <c r="E1236" t="s">
        <v>51</v>
      </c>
      <c r="F1236">
        <v>210</v>
      </c>
      <c r="G1236">
        <f>_xlfn.XLOOKUP(Tabuľka5[[#This Row],[Položka]],cennik[Položka],cennik[Cena mj bez DPH])</f>
        <v>0</v>
      </c>
      <c r="H1236">
        <f>Tabuľka5[[#This Row],[množstvo]]*Tabuľka5[[#This Row],[cena MJ bez DPH]]</f>
        <v>0</v>
      </c>
      <c r="J1236">
        <f>_xlfn.XLOOKUP(Tabuľka5[[#This Row],[Položka]],cennik[Položka],cennik[Cena mj s DPH])</f>
        <v>0</v>
      </c>
      <c r="K1236">
        <f>Tabuľka5[[#This Row],[množstvo]]*Tabuľka5[[#This Row],[cena MJ s DPH]]</f>
        <v>0</v>
      </c>
      <c r="L1236">
        <v>632252</v>
      </c>
      <c r="M1236" t="s">
        <v>298</v>
      </c>
      <c r="N1236" t="s">
        <v>291</v>
      </c>
      <c r="O1236" t="s">
        <v>308</v>
      </c>
    </row>
    <row r="1237" spans="1:15" hidden="1" x14ac:dyDescent="0.25">
      <c r="A1237" t="s">
        <v>175</v>
      </c>
      <c r="B1237" t="s">
        <v>229</v>
      </c>
      <c r="C1237" t="s">
        <v>9</v>
      </c>
      <c r="E1237" t="s">
        <v>54</v>
      </c>
      <c r="F1237">
        <v>30</v>
      </c>
      <c r="G1237">
        <f>_xlfn.XLOOKUP(Tabuľka5[[#This Row],[Položka]],cennik[Položka],cennik[Cena mj bez DPH])</f>
        <v>0</v>
      </c>
      <c r="H1237">
        <f>Tabuľka5[[#This Row],[množstvo]]*Tabuľka5[[#This Row],[cena MJ bez DPH]]</f>
        <v>0</v>
      </c>
      <c r="J1237">
        <f>_xlfn.XLOOKUP(Tabuľka5[[#This Row],[Položka]],cennik[Položka],cennik[Cena mj s DPH])</f>
        <v>0</v>
      </c>
      <c r="K1237">
        <f>Tabuľka5[[#This Row],[množstvo]]*Tabuľka5[[#This Row],[cena MJ s DPH]]</f>
        <v>0</v>
      </c>
      <c r="L1237">
        <v>632252</v>
      </c>
      <c r="M1237" t="s">
        <v>298</v>
      </c>
      <c r="N1237" t="s">
        <v>291</v>
      </c>
      <c r="O1237" t="s">
        <v>308</v>
      </c>
    </row>
    <row r="1238" spans="1:15" hidden="1" x14ac:dyDescent="0.25">
      <c r="A1238" t="s">
        <v>175</v>
      </c>
      <c r="B1238" t="s">
        <v>230</v>
      </c>
      <c r="C1238" t="s">
        <v>9</v>
      </c>
      <c r="E1238" t="s">
        <v>51</v>
      </c>
      <c r="F1238">
        <v>70</v>
      </c>
      <c r="G1238">
        <f>_xlfn.XLOOKUP(Tabuľka5[[#This Row],[Položka]],cennik[Položka],cennik[Cena mj bez DPH])</f>
        <v>0</v>
      </c>
      <c r="H1238">
        <f>Tabuľka5[[#This Row],[množstvo]]*Tabuľka5[[#This Row],[cena MJ bez DPH]]</f>
        <v>0</v>
      </c>
      <c r="J1238">
        <f>_xlfn.XLOOKUP(Tabuľka5[[#This Row],[Položka]],cennik[Položka],cennik[Cena mj s DPH])</f>
        <v>0</v>
      </c>
      <c r="K1238">
        <f>Tabuľka5[[#This Row],[množstvo]]*Tabuľka5[[#This Row],[cena MJ s DPH]]</f>
        <v>0</v>
      </c>
      <c r="L1238">
        <v>632252</v>
      </c>
      <c r="M1238" t="s">
        <v>298</v>
      </c>
      <c r="N1238" t="s">
        <v>291</v>
      </c>
      <c r="O1238" t="s">
        <v>308</v>
      </c>
    </row>
    <row r="1239" spans="1:15" hidden="1" x14ac:dyDescent="0.25">
      <c r="A1239" t="s">
        <v>175</v>
      </c>
      <c r="B1239" t="s">
        <v>231</v>
      </c>
      <c r="C1239" t="s">
        <v>9</v>
      </c>
      <c r="E1239" t="s">
        <v>54</v>
      </c>
      <c r="F1239">
        <v>0</v>
      </c>
      <c r="G1239">
        <f>_xlfn.XLOOKUP(Tabuľka5[[#This Row],[Položka]],cennik[Položka],cennik[Cena mj bez DPH])</f>
        <v>0</v>
      </c>
      <c r="H1239">
        <f>Tabuľka5[[#This Row],[množstvo]]*Tabuľka5[[#This Row],[cena MJ bez DPH]]</f>
        <v>0</v>
      </c>
      <c r="J1239">
        <f>_xlfn.XLOOKUP(Tabuľka5[[#This Row],[Položka]],cennik[Položka],cennik[Cena mj s DPH])</f>
        <v>0</v>
      </c>
      <c r="K1239">
        <f>Tabuľka5[[#This Row],[množstvo]]*Tabuľka5[[#This Row],[cena MJ s DPH]]</f>
        <v>0</v>
      </c>
      <c r="L1239">
        <v>632252</v>
      </c>
      <c r="M1239" t="s">
        <v>298</v>
      </c>
      <c r="N1239" t="s">
        <v>291</v>
      </c>
      <c r="O1239" t="s">
        <v>308</v>
      </c>
    </row>
    <row r="1240" spans="1:15" hidden="1" x14ac:dyDescent="0.25">
      <c r="A1240" t="s">
        <v>175</v>
      </c>
      <c r="B1240" t="s">
        <v>232</v>
      </c>
      <c r="C1240" t="s">
        <v>9</v>
      </c>
      <c r="E1240" t="s">
        <v>177</v>
      </c>
      <c r="F1240">
        <v>0</v>
      </c>
      <c r="G1240">
        <f>_xlfn.XLOOKUP(Tabuľka5[[#This Row],[Položka]],cennik[Položka],cennik[Cena mj bez DPH])</f>
        <v>0</v>
      </c>
      <c r="H1240">
        <f>Tabuľka5[[#This Row],[množstvo]]*Tabuľka5[[#This Row],[cena MJ bez DPH]]</f>
        <v>0</v>
      </c>
      <c r="J1240">
        <f>_xlfn.XLOOKUP(Tabuľka5[[#This Row],[Položka]],cennik[Položka],cennik[Cena mj s DPH])</f>
        <v>0</v>
      </c>
      <c r="K1240">
        <f>Tabuľka5[[#This Row],[množstvo]]*Tabuľka5[[#This Row],[cena MJ s DPH]]</f>
        <v>0</v>
      </c>
      <c r="L1240">
        <v>632252</v>
      </c>
      <c r="M1240" t="s">
        <v>298</v>
      </c>
      <c r="N1240" t="s">
        <v>291</v>
      </c>
      <c r="O1240" t="s">
        <v>308</v>
      </c>
    </row>
    <row r="1241" spans="1:15" hidden="1" x14ac:dyDescent="0.25">
      <c r="A1241" t="s">
        <v>175</v>
      </c>
      <c r="B1241" t="s">
        <v>233</v>
      </c>
      <c r="C1241" t="s">
        <v>9</v>
      </c>
      <c r="E1241" t="s">
        <v>177</v>
      </c>
      <c r="F1241">
        <v>0</v>
      </c>
      <c r="G1241">
        <f>_xlfn.XLOOKUP(Tabuľka5[[#This Row],[Položka]],cennik[Položka],cennik[Cena mj bez DPH])</f>
        <v>0</v>
      </c>
      <c r="H1241">
        <f>Tabuľka5[[#This Row],[množstvo]]*Tabuľka5[[#This Row],[cena MJ bez DPH]]</f>
        <v>0</v>
      </c>
      <c r="J1241">
        <f>_xlfn.XLOOKUP(Tabuľka5[[#This Row],[Položka]],cennik[Položka],cennik[Cena mj s DPH])</f>
        <v>0</v>
      </c>
      <c r="K1241">
        <f>Tabuľka5[[#This Row],[množstvo]]*Tabuľka5[[#This Row],[cena MJ s DPH]]</f>
        <v>0</v>
      </c>
      <c r="L1241">
        <v>632252</v>
      </c>
      <c r="M1241" t="s">
        <v>298</v>
      </c>
      <c r="N1241" t="s">
        <v>291</v>
      </c>
      <c r="O1241" t="s">
        <v>308</v>
      </c>
    </row>
    <row r="1242" spans="1:15" hidden="1" x14ac:dyDescent="0.25">
      <c r="A1242" t="s">
        <v>175</v>
      </c>
      <c r="B1242" t="s">
        <v>234</v>
      </c>
      <c r="C1242" t="s">
        <v>9</v>
      </c>
      <c r="E1242" t="s">
        <v>177</v>
      </c>
      <c r="F1242">
        <v>0</v>
      </c>
      <c r="G1242">
        <f>_xlfn.XLOOKUP(Tabuľka5[[#This Row],[Položka]],cennik[Položka],cennik[Cena mj bez DPH])</f>
        <v>0</v>
      </c>
      <c r="H1242">
        <f>Tabuľka5[[#This Row],[množstvo]]*Tabuľka5[[#This Row],[cena MJ bez DPH]]</f>
        <v>0</v>
      </c>
      <c r="J1242">
        <f>_xlfn.XLOOKUP(Tabuľka5[[#This Row],[Položka]],cennik[Položka],cennik[Cena mj s DPH])</f>
        <v>0</v>
      </c>
      <c r="K1242">
        <f>Tabuľka5[[#This Row],[množstvo]]*Tabuľka5[[#This Row],[cena MJ s DPH]]</f>
        <v>0</v>
      </c>
      <c r="L1242">
        <v>632252</v>
      </c>
      <c r="M1242" t="s">
        <v>298</v>
      </c>
      <c r="N1242" t="s">
        <v>291</v>
      </c>
      <c r="O1242" t="s">
        <v>308</v>
      </c>
    </row>
    <row r="1243" spans="1:15" hidden="1" x14ac:dyDescent="0.25">
      <c r="A1243" t="s">
        <v>175</v>
      </c>
      <c r="B1243" t="s">
        <v>235</v>
      </c>
      <c r="C1243" t="s">
        <v>9</v>
      </c>
      <c r="E1243" t="s">
        <v>54</v>
      </c>
      <c r="F1243">
        <v>25</v>
      </c>
      <c r="G1243">
        <f>_xlfn.XLOOKUP(Tabuľka5[[#This Row],[Položka]],cennik[Položka],cennik[Cena mj bez DPH])</f>
        <v>0</v>
      </c>
      <c r="H1243">
        <f>Tabuľka5[[#This Row],[množstvo]]*Tabuľka5[[#This Row],[cena MJ bez DPH]]</f>
        <v>0</v>
      </c>
      <c r="J1243">
        <f>_xlfn.XLOOKUP(Tabuľka5[[#This Row],[Položka]],cennik[Položka],cennik[Cena mj s DPH])</f>
        <v>0</v>
      </c>
      <c r="K1243">
        <f>Tabuľka5[[#This Row],[množstvo]]*Tabuľka5[[#This Row],[cena MJ s DPH]]</f>
        <v>0</v>
      </c>
      <c r="L1243">
        <v>632252</v>
      </c>
      <c r="M1243" t="s">
        <v>298</v>
      </c>
      <c r="N1243" t="s">
        <v>291</v>
      </c>
      <c r="O1243" t="s">
        <v>308</v>
      </c>
    </row>
    <row r="1244" spans="1:15" hidden="1" x14ac:dyDescent="0.25">
      <c r="A1244" t="s">
        <v>175</v>
      </c>
      <c r="B1244" t="s">
        <v>236</v>
      </c>
      <c r="C1244" t="s">
        <v>9</v>
      </c>
      <c r="E1244" t="s">
        <v>54</v>
      </c>
      <c r="F1244">
        <v>0</v>
      </c>
      <c r="G1244">
        <f>_xlfn.XLOOKUP(Tabuľka5[[#This Row],[Položka]],cennik[Položka],cennik[Cena mj bez DPH])</f>
        <v>0</v>
      </c>
      <c r="H1244">
        <f>Tabuľka5[[#This Row],[množstvo]]*Tabuľka5[[#This Row],[cena MJ bez DPH]]</f>
        <v>0</v>
      </c>
      <c r="J1244">
        <f>_xlfn.XLOOKUP(Tabuľka5[[#This Row],[Položka]],cennik[Položka],cennik[Cena mj s DPH])</f>
        <v>0</v>
      </c>
      <c r="K1244">
        <f>Tabuľka5[[#This Row],[množstvo]]*Tabuľka5[[#This Row],[cena MJ s DPH]]</f>
        <v>0</v>
      </c>
      <c r="L1244">
        <v>632252</v>
      </c>
      <c r="M1244" t="s">
        <v>298</v>
      </c>
      <c r="N1244" t="s">
        <v>291</v>
      </c>
      <c r="O1244" t="s">
        <v>308</v>
      </c>
    </row>
    <row r="1245" spans="1:15" hidden="1" x14ac:dyDescent="0.25">
      <c r="A1245" t="s">
        <v>175</v>
      </c>
      <c r="B1245" t="s">
        <v>237</v>
      </c>
      <c r="C1245" t="s">
        <v>9</v>
      </c>
      <c r="E1245" t="s">
        <v>54</v>
      </c>
      <c r="F1245">
        <v>0</v>
      </c>
      <c r="G1245">
        <f>_xlfn.XLOOKUP(Tabuľka5[[#This Row],[Položka]],cennik[Položka],cennik[Cena mj bez DPH])</f>
        <v>0</v>
      </c>
      <c r="H1245">
        <f>Tabuľka5[[#This Row],[množstvo]]*Tabuľka5[[#This Row],[cena MJ bez DPH]]</f>
        <v>0</v>
      </c>
      <c r="J1245">
        <f>_xlfn.XLOOKUP(Tabuľka5[[#This Row],[Položka]],cennik[Položka],cennik[Cena mj s DPH])</f>
        <v>0</v>
      </c>
      <c r="K1245">
        <f>Tabuľka5[[#This Row],[množstvo]]*Tabuľka5[[#This Row],[cena MJ s DPH]]</f>
        <v>0</v>
      </c>
      <c r="L1245">
        <v>632252</v>
      </c>
      <c r="M1245" t="s">
        <v>298</v>
      </c>
      <c r="N1245" t="s">
        <v>291</v>
      </c>
      <c r="O1245" t="s">
        <v>308</v>
      </c>
    </row>
    <row r="1246" spans="1:15" hidden="1" x14ac:dyDescent="0.25">
      <c r="A1246" t="s">
        <v>175</v>
      </c>
      <c r="B1246" t="s">
        <v>238</v>
      </c>
      <c r="C1246" t="s">
        <v>9</v>
      </c>
      <c r="E1246" t="s">
        <v>54</v>
      </c>
      <c r="F1246">
        <v>50</v>
      </c>
      <c r="G1246">
        <f>_xlfn.XLOOKUP(Tabuľka5[[#This Row],[Položka]],cennik[Položka],cennik[Cena mj bez DPH])</f>
        <v>0</v>
      </c>
      <c r="H1246">
        <f>Tabuľka5[[#This Row],[množstvo]]*Tabuľka5[[#This Row],[cena MJ bez DPH]]</f>
        <v>0</v>
      </c>
      <c r="J1246">
        <f>_xlfn.XLOOKUP(Tabuľka5[[#This Row],[Položka]],cennik[Položka],cennik[Cena mj s DPH])</f>
        <v>0</v>
      </c>
      <c r="K1246">
        <f>Tabuľka5[[#This Row],[množstvo]]*Tabuľka5[[#This Row],[cena MJ s DPH]]</f>
        <v>0</v>
      </c>
      <c r="L1246">
        <v>632252</v>
      </c>
      <c r="M1246" t="s">
        <v>298</v>
      </c>
      <c r="N1246" t="s">
        <v>291</v>
      </c>
      <c r="O1246" t="s">
        <v>308</v>
      </c>
    </row>
    <row r="1247" spans="1:15" hidden="1" x14ac:dyDescent="0.25">
      <c r="A1247" t="s">
        <v>175</v>
      </c>
      <c r="B1247" t="s">
        <v>239</v>
      </c>
      <c r="C1247" t="s">
        <v>9</v>
      </c>
      <c r="E1247" t="s">
        <v>54</v>
      </c>
      <c r="F1247">
        <v>5</v>
      </c>
      <c r="G1247">
        <f>_xlfn.XLOOKUP(Tabuľka5[[#This Row],[Položka]],cennik[Položka],cennik[Cena mj bez DPH])</f>
        <v>0</v>
      </c>
      <c r="H1247">
        <f>Tabuľka5[[#This Row],[množstvo]]*Tabuľka5[[#This Row],[cena MJ bez DPH]]</f>
        <v>0</v>
      </c>
      <c r="J1247">
        <f>_xlfn.XLOOKUP(Tabuľka5[[#This Row],[Položka]],cennik[Položka],cennik[Cena mj s DPH])</f>
        <v>0</v>
      </c>
      <c r="K1247">
        <f>Tabuľka5[[#This Row],[množstvo]]*Tabuľka5[[#This Row],[cena MJ s DPH]]</f>
        <v>0</v>
      </c>
      <c r="L1247">
        <v>632252</v>
      </c>
      <c r="M1247" t="s">
        <v>298</v>
      </c>
      <c r="N1247" t="s">
        <v>291</v>
      </c>
      <c r="O1247" t="s">
        <v>308</v>
      </c>
    </row>
    <row r="1248" spans="1:15" hidden="1" x14ac:dyDescent="0.25">
      <c r="A1248" t="s">
        <v>175</v>
      </c>
      <c r="B1248" t="s">
        <v>240</v>
      </c>
      <c r="C1248" t="s">
        <v>9</v>
      </c>
      <c r="E1248" t="s">
        <v>54</v>
      </c>
      <c r="F1248">
        <v>130</v>
      </c>
      <c r="G1248">
        <f>_xlfn.XLOOKUP(Tabuľka5[[#This Row],[Položka]],cennik[Položka],cennik[Cena mj bez DPH])</f>
        <v>0</v>
      </c>
      <c r="H1248">
        <f>Tabuľka5[[#This Row],[množstvo]]*Tabuľka5[[#This Row],[cena MJ bez DPH]]</f>
        <v>0</v>
      </c>
      <c r="J1248">
        <f>_xlfn.XLOOKUP(Tabuľka5[[#This Row],[Položka]],cennik[Položka],cennik[Cena mj s DPH])</f>
        <v>0</v>
      </c>
      <c r="K1248">
        <f>Tabuľka5[[#This Row],[množstvo]]*Tabuľka5[[#This Row],[cena MJ s DPH]]</f>
        <v>0</v>
      </c>
      <c r="L1248">
        <v>632252</v>
      </c>
      <c r="M1248" t="s">
        <v>298</v>
      </c>
      <c r="N1248" t="s">
        <v>291</v>
      </c>
      <c r="O1248" t="s">
        <v>308</v>
      </c>
    </row>
    <row r="1249" spans="1:15" hidden="1" x14ac:dyDescent="0.25">
      <c r="A1249" t="s">
        <v>175</v>
      </c>
      <c r="B1249" t="s">
        <v>241</v>
      </c>
      <c r="C1249" t="s">
        <v>9</v>
      </c>
      <c r="E1249" t="s">
        <v>54</v>
      </c>
      <c r="F1249">
        <v>0</v>
      </c>
      <c r="G1249">
        <f>_xlfn.XLOOKUP(Tabuľka5[[#This Row],[Položka]],cennik[Položka],cennik[Cena mj bez DPH])</f>
        <v>0</v>
      </c>
      <c r="H1249">
        <f>Tabuľka5[[#This Row],[množstvo]]*Tabuľka5[[#This Row],[cena MJ bez DPH]]</f>
        <v>0</v>
      </c>
      <c r="J1249">
        <f>_xlfn.XLOOKUP(Tabuľka5[[#This Row],[Položka]],cennik[Položka],cennik[Cena mj s DPH])</f>
        <v>0</v>
      </c>
      <c r="K1249">
        <f>Tabuľka5[[#This Row],[množstvo]]*Tabuľka5[[#This Row],[cena MJ s DPH]]</f>
        <v>0</v>
      </c>
      <c r="L1249">
        <v>632252</v>
      </c>
      <c r="M1249" t="s">
        <v>298</v>
      </c>
      <c r="N1249" t="s">
        <v>291</v>
      </c>
      <c r="O1249" t="s">
        <v>308</v>
      </c>
    </row>
    <row r="1250" spans="1:15" hidden="1" x14ac:dyDescent="0.25">
      <c r="A1250" t="s">
        <v>175</v>
      </c>
      <c r="B1250" t="s">
        <v>242</v>
      </c>
      <c r="C1250" t="s">
        <v>9</v>
      </c>
      <c r="E1250" t="s">
        <v>54</v>
      </c>
      <c r="F1250">
        <v>0</v>
      </c>
      <c r="G1250">
        <f>_xlfn.XLOOKUP(Tabuľka5[[#This Row],[Položka]],cennik[Položka],cennik[Cena mj bez DPH])</f>
        <v>0</v>
      </c>
      <c r="H1250">
        <f>Tabuľka5[[#This Row],[množstvo]]*Tabuľka5[[#This Row],[cena MJ bez DPH]]</f>
        <v>0</v>
      </c>
      <c r="J1250">
        <f>_xlfn.XLOOKUP(Tabuľka5[[#This Row],[Položka]],cennik[Položka],cennik[Cena mj s DPH])</f>
        <v>0</v>
      </c>
      <c r="K1250">
        <f>Tabuľka5[[#This Row],[množstvo]]*Tabuľka5[[#This Row],[cena MJ s DPH]]</f>
        <v>0</v>
      </c>
      <c r="L1250">
        <v>632252</v>
      </c>
      <c r="M1250" t="s">
        <v>298</v>
      </c>
      <c r="N1250" t="s">
        <v>291</v>
      </c>
      <c r="O1250" t="s">
        <v>308</v>
      </c>
    </row>
    <row r="1251" spans="1:15" hidden="1" x14ac:dyDescent="0.25">
      <c r="A1251" t="s">
        <v>175</v>
      </c>
      <c r="B1251" t="s">
        <v>243</v>
      </c>
      <c r="C1251" t="s">
        <v>9</v>
      </c>
      <c r="E1251" t="s">
        <v>54</v>
      </c>
      <c r="F1251">
        <v>0</v>
      </c>
      <c r="G1251">
        <f>_xlfn.XLOOKUP(Tabuľka5[[#This Row],[Položka]],cennik[Položka],cennik[Cena mj bez DPH])</f>
        <v>0</v>
      </c>
      <c r="H1251">
        <f>Tabuľka5[[#This Row],[množstvo]]*Tabuľka5[[#This Row],[cena MJ bez DPH]]</f>
        <v>0</v>
      </c>
      <c r="J1251">
        <f>_xlfn.XLOOKUP(Tabuľka5[[#This Row],[Položka]],cennik[Položka],cennik[Cena mj s DPH])</f>
        <v>0</v>
      </c>
      <c r="K1251">
        <f>Tabuľka5[[#This Row],[množstvo]]*Tabuľka5[[#This Row],[cena MJ s DPH]]</f>
        <v>0</v>
      </c>
      <c r="L1251">
        <v>632252</v>
      </c>
      <c r="M1251" t="s">
        <v>298</v>
      </c>
      <c r="N1251" t="s">
        <v>291</v>
      </c>
      <c r="O1251" t="s">
        <v>308</v>
      </c>
    </row>
    <row r="1252" spans="1:15" hidden="1" x14ac:dyDescent="0.25">
      <c r="A1252" t="s">
        <v>175</v>
      </c>
      <c r="B1252" t="s">
        <v>244</v>
      </c>
      <c r="C1252" t="s">
        <v>9</v>
      </c>
      <c r="E1252" t="s">
        <v>54</v>
      </c>
      <c r="F1252">
        <v>0</v>
      </c>
      <c r="G1252">
        <f>_xlfn.XLOOKUP(Tabuľka5[[#This Row],[Položka]],cennik[Položka],cennik[Cena mj bez DPH])</f>
        <v>0</v>
      </c>
      <c r="H1252">
        <f>Tabuľka5[[#This Row],[množstvo]]*Tabuľka5[[#This Row],[cena MJ bez DPH]]</f>
        <v>0</v>
      </c>
      <c r="J1252">
        <f>_xlfn.XLOOKUP(Tabuľka5[[#This Row],[Položka]],cennik[Položka],cennik[Cena mj s DPH])</f>
        <v>0</v>
      </c>
      <c r="K1252">
        <f>Tabuľka5[[#This Row],[množstvo]]*Tabuľka5[[#This Row],[cena MJ s DPH]]</f>
        <v>0</v>
      </c>
      <c r="L1252">
        <v>632252</v>
      </c>
      <c r="M1252" t="s">
        <v>298</v>
      </c>
      <c r="N1252" t="s">
        <v>291</v>
      </c>
      <c r="O1252" t="s">
        <v>308</v>
      </c>
    </row>
    <row r="1253" spans="1:15" hidden="1" x14ac:dyDescent="0.25">
      <c r="A1253" t="s">
        <v>175</v>
      </c>
      <c r="B1253" t="s">
        <v>245</v>
      </c>
      <c r="C1253" t="s">
        <v>9</v>
      </c>
      <c r="E1253" t="s">
        <v>51</v>
      </c>
      <c r="F1253">
        <v>0</v>
      </c>
      <c r="G1253">
        <f>_xlfn.XLOOKUP(Tabuľka5[[#This Row],[Položka]],cennik[Položka],cennik[Cena mj bez DPH])</f>
        <v>0</v>
      </c>
      <c r="H1253">
        <f>Tabuľka5[[#This Row],[množstvo]]*Tabuľka5[[#This Row],[cena MJ bez DPH]]</f>
        <v>0</v>
      </c>
      <c r="J1253">
        <f>_xlfn.XLOOKUP(Tabuľka5[[#This Row],[Položka]],cennik[Položka],cennik[Cena mj s DPH])</f>
        <v>0</v>
      </c>
      <c r="K1253">
        <f>Tabuľka5[[#This Row],[množstvo]]*Tabuľka5[[#This Row],[cena MJ s DPH]]</f>
        <v>0</v>
      </c>
      <c r="L1253">
        <v>632252</v>
      </c>
      <c r="M1253" t="s">
        <v>298</v>
      </c>
      <c r="N1253" t="s">
        <v>291</v>
      </c>
      <c r="O1253" t="s">
        <v>308</v>
      </c>
    </row>
    <row r="1254" spans="1:15" hidden="1" x14ac:dyDescent="0.25">
      <c r="A1254" t="s">
        <v>175</v>
      </c>
      <c r="B1254" t="s">
        <v>246</v>
      </c>
      <c r="C1254" t="s">
        <v>9</v>
      </c>
      <c r="E1254" t="s">
        <v>51</v>
      </c>
      <c r="F1254">
        <v>0</v>
      </c>
      <c r="G1254">
        <f>_xlfn.XLOOKUP(Tabuľka5[[#This Row],[Položka]],cennik[Položka],cennik[Cena mj bez DPH])</f>
        <v>0</v>
      </c>
      <c r="H1254">
        <f>Tabuľka5[[#This Row],[množstvo]]*Tabuľka5[[#This Row],[cena MJ bez DPH]]</f>
        <v>0</v>
      </c>
      <c r="J1254">
        <f>_xlfn.XLOOKUP(Tabuľka5[[#This Row],[Položka]],cennik[Položka],cennik[Cena mj s DPH])</f>
        <v>0</v>
      </c>
      <c r="K1254">
        <f>Tabuľka5[[#This Row],[množstvo]]*Tabuľka5[[#This Row],[cena MJ s DPH]]</f>
        <v>0</v>
      </c>
      <c r="L1254">
        <v>632252</v>
      </c>
      <c r="M1254" t="s">
        <v>298</v>
      </c>
      <c r="N1254" t="s">
        <v>291</v>
      </c>
      <c r="O1254" t="s">
        <v>308</v>
      </c>
    </row>
    <row r="1255" spans="1:15" hidden="1" x14ac:dyDescent="0.25">
      <c r="A1255" t="s">
        <v>175</v>
      </c>
      <c r="B1255" t="s">
        <v>247</v>
      </c>
      <c r="C1255" t="s">
        <v>9</v>
      </c>
      <c r="E1255" t="s">
        <v>54</v>
      </c>
      <c r="F1255">
        <v>0</v>
      </c>
      <c r="G1255">
        <f>_xlfn.XLOOKUP(Tabuľka5[[#This Row],[Položka]],cennik[Položka],cennik[Cena mj bez DPH])</f>
        <v>0</v>
      </c>
      <c r="H1255">
        <f>Tabuľka5[[#This Row],[množstvo]]*Tabuľka5[[#This Row],[cena MJ bez DPH]]</f>
        <v>0</v>
      </c>
      <c r="J1255">
        <f>_xlfn.XLOOKUP(Tabuľka5[[#This Row],[Položka]],cennik[Položka],cennik[Cena mj s DPH])</f>
        <v>0</v>
      </c>
      <c r="K1255">
        <f>Tabuľka5[[#This Row],[množstvo]]*Tabuľka5[[#This Row],[cena MJ s DPH]]</f>
        <v>0</v>
      </c>
      <c r="L1255">
        <v>632252</v>
      </c>
      <c r="M1255" t="s">
        <v>298</v>
      </c>
      <c r="N1255" t="s">
        <v>291</v>
      </c>
      <c r="O1255" t="s">
        <v>308</v>
      </c>
    </row>
    <row r="1256" spans="1:15" hidden="1" x14ac:dyDescent="0.25">
      <c r="A1256" t="s">
        <v>175</v>
      </c>
      <c r="B1256" t="s">
        <v>248</v>
      </c>
      <c r="C1256" t="s">
        <v>9</v>
      </c>
      <c r="E1256" t="s">
        <v>51</v>
      </c>
      <c r="F1256">
        <v>50</v>
      </c>
      <c r="G1256">
        <f>_xlfn.XLOOKUP(Tabuľka5[[#This Row],[Položka]],cennik[Položka],cennik[Cena mj bez DPH])</f>
        <v>0</v>
      </c>
      <c r="H1256">
        <f>Tabuľka5[[#This Row],[množstvo]]*Tabuľka5[[#This Row],[cena MJ bez DPH]]</f>
        <v>0</v>
      </c>
      <c r="J1256">
        <f>_xlfn.XLOOKUP(Tabuľka5[[#This Row],[Položka]],cennik[Položka],cennik[Cena mj s DPH])</f>
        <v>0</v>
      </c>
      <c r="K1256">
        <f>Tabuľka5[[#This Row],[množstvo]]*Tabuľka5[[#This Row],[cena MJ s DPH]]</f>
        <v>0</v>
      </c>
      <c r="L1256">
        <v>632252</v>
      </c>
      <c r="M1256" t="s">
        <v>298</v>
      </c>
      <c r="N1256" t="s">
        <v>291</v>
      </c>
      <c r="O1256" t="s">
        <v>308</v>
      </c>
    </row>
    <row r="1257" spans="1:15" hidden="1" x14ac:dyDescent="0.25">
      <c r="A1257" t="s">
        <v>175</v>
      </c>
      <c r="B1257" t="s">
        <v>249</v>
      </c>
      <c r="C1257" t="s">
        <v>9</v>
      </c>
      <c r="E1257" t="s">
        <v>177</v>
      </c>
      <c r="F1257">
        <v>0</v>
      </c>
      <c r="G1257">
        <f>_xlfn.XLOOKUP(Tabuľka5[[#This Row],[Položka]],cennik[Položka],cennik[Cena mj bez DPH])</f>
        <v>0</v>
      </c>
      <c r="H1257">
        <f>Tabuľka5[[#This Row],[množstvo]]*Tabuľka5[[#This Row],[cena MJ bez DPH]]</f>
        <v>0</v>
      </c>
      <c r="J1257">
        <f>_xlfn.XLOOKUP(Tabuľka5[[#This Row],[Položka]],cennik[Položka],cennik[Cena mj s DPH])</f>
        <v>0</v>
      </c>
      <c r="K1257">
        <f>Tabuľka5[[#This Row],[množstvo]]*Tabuľka5[[#This Row],[cena MJ s DPH]]</f>
        <v>0</v>
      </c>
      <c r="L1257">
        <v>632252</v>
      </c>
      <c r="M1257" t="s">
        <v>298</v>
      </c>
      <c r="N1257" t="s">
        <v>291</v>
      </c>
      <c r="O1257" t="s">
        <v>308</v>
      </c>
    </row>
    <row r="1258" spans="1:15" hidden="1" x14ac:dyDescent="0.25">
      <c r="A1258" t="s">
        <v>175</v>
      </c>
      <c r="B1258" t="s">
        <v>250</v>
      </c>
      <c r="C1258" t="s">
        <v>9</v>
      </c>
      <c r="E1258" t="s">
        <v>177</v>
      </c>
      <c r="F1258">
        <v>0</v>
      </c>
      <c r="G1258">
        <f>_xlfn.XLOOKUP(Tabuľka5[[#This Row],[Položka]],cennik[Položka],cennik[Cena mj bez DPH])</f>
        <v>0</v>
      </c>
      <c r="H1258">
        <f>Tabuľka5[[#This Row],[množstvo]]*Tabuľka5[[#This Row],[cena MJ bez DPH]]</f>
        <v>0</v>
      </c>
      <c r="J1258">
        <f>_xlfn.XLOOKUP(Tabuľka5[[#This Row],[Položka]],cennik[Položka],cennik[Cena mj s DPH])</f>
        <v>0</v>
      </c>
      <c r="K1258">
        <f>Tabuľka5[[#This Row],[množstvo]]*Tabuľka5[[#This Row],[cena MJ s DPH]]</f>
        <v>0</v>
      </c>
      <c r="L1258">
        <v>632252</v>
      </c>
      <c r="M1258" t="s">
        <v>298</v>
      </c>
      <c r="N1258" t="s">
        <v>291</v>
      </c>
      <c r="O1258" t="s">
        <v>308</v>
      </c>
    </row>
    <row r="1259" spans="1:15" hidden="1" x14ac:dyDescent="0.25">
      <c r="A1259" t="s">
        <v>175</v>
      </c>
      <c r="B1259" t="s">
        <v>251</v>
      </c>
      <c r="C1259" t="s">
        <v>9</v>
      </c>
      <c r="E1259" t="s">
        <v>177</v>
      </c>
      <c r="F1259">
        <v>0</v>
      </c>
      <c r="G1259">
        <f>_xlfn.XLOOKUP(Tabuľka5[[#This Row],[Položka]],cennik[Položka],cennik[Cena mj bez DPH])</f>
        <v>0</v>
      </c>
      <c r="H1259">
        <f>Tabuľka5[[#This Row],[množstvo]]*Tabuľka5[[#This Row],[cena MJ bez DPH]]</f>
        <v>0</v>
      </c>
      <c r="J1259">
        <f>_xlfn.XLOOKUP(Tabuľka5[[#This Row],[Položka]],cennik[Položka],cennik[Cena mj s DPH])</f>
        <v>0</v>
      </c>
      <c r="K1259">
        <f>Tabuľka5[[#This Row],[množstvo]]*Tabuľka5[[#This Row],[cena MJ s DPH]]</f>
        <v>0</v>
      </c>
      <c r="L1259">
        <v>632252</v>
      </c>
      <c r="M1259" t="s">
        <v>298</v>
      </c>
      <c r="N1259" t="s">
        <v>291</v>
      </c>
      <c r="O1259" t="s">
        <v>308</v>
      </c>
    </row>
    <row r="1260" spans="1:15" hidden="1" x14ac:dyDescent="0.25">
      <c r="A1260" t="s">
        <v>175</v>
      </c>
      <c r="B1260" t="s">
        <v>252</v>
      </c>
      <c r="C1260" t="s">
        <v>9</v>
      </c>
      <c r="E1260" t="s">
        <v>54</v>
      </c>
      <c r="F1260">
        <v>0</v>
      </c>
      <c r="G1260">
        <f>_xlfn.XLOOKUP(Tabuľka5[[#This Row],[Položka]],cennik[Položka],cennik[Cena mj bez DPH])</f>
        <v>0</v>
      </c>
      <c r="H1260">
        <f>Tabuľka5[[#This Row],[množstvo]]*Tabuľka5[[#This Row],[cena MJ bez DPH]]</f>
        <v>0</v>
      </c>
      <c r="J1260">
        <f>_xlfn.XLOOKUP(Tabuľka5[[#This Row],[Položka]],cennik[Položka],cennik[Cena mj s DPH])</f>
        <v>0</v>
      </c>
      <c r="K1260">
        <f>Tabuľka5[[#This Row],[množstvo]]*Tabuľka5[[#This Row],[cena MJ s DPH]]</f>
        <v>0</v>
      </c>
      <c r="L1260">
        <v>632252</v>
      </c>
      <c r="M1260" t="s">
        <v>298</v>
      </c>
      <c r="N1260" t="s">
        <v>291</v>
      </c>
      <c r="O1260" t="s">
        <v>308</v>
      </c>
    </row>
    <row r="1261" spans="1:15" hidden="1" x14ac:dyDescent="0.25">
      <c r="A1261" t="s">
        <v>175</v>
      </c>
      <c r="B1261" t="s">
        <v>253</v>
      </c>
      <c r="C1261" t="s">
        <v>9</v>
      </c>
      <c r="E1261" t="s">
        <v>54</v>
      </c>
      <c r="F1261">
        <v>0</v>
      </c>
      <c r="G1261">
        <f>_xlfn.XLOOKUP(Tabuľka5[[#This Row],[Položka]],cennik[Položka],cennik[Cena mj bez DPH])</f>
        <v>0</v>
      </c>
      <c r="H1261">
        <f>Tabuľka5[[#This Row],[množstvo]]*Tabuľka5[[#This Row],[cena MJ bez DPH]]</f>
        <v>0</v>
      </c>
      <c r="J1261">
        <f>_xlfn.XLOOKUP(Tabuľka5[[#This Row],[Položka]],cennik[Položka],cennik[Cena mj s DPH])</f>
        <v>0</v>
      </c>
      <c r="K1261">
        <f>Tabuľka5[[#This Row],[množstvo]]*Tabuľka5[[#This Row],[cena MJ s DPH]]</f>
        <v>0</v>
      </c>
      <c r="L1261">
        <v>632252</v>
      </c>
      <c r="M1261" t="s">
        <v>298</v>
      </c>
      <c r="N1261" t="s">
        <v>291</v>
      </c>
      <c r="O1261" t="s">
        <v>308</v>
      </c>
    </row>
    <row r="1262" spans="1:15" hidden="1" x14ac:dyDescent="0.25">
      <c r="A1262" t="s">
        <v>175</v>
      </c>
      <c r="B1262" t="s">
        <v>254</v>
      </c>
      <c r="C1262" t="s">
        <v>9</v>
      </c>
      <c r="E1262" t="s">
        <v>54</v>
      </c>
      <c r="F1262">
        <v>0</v>
      </c>
      <c r="G1262">
        <f>_xlfn.XLOOKUP(Tabuľka5[[#This Row],[Položka]],cennik[Položka],cennik[Cena mj bez DPH])</f>
        <v>0</v>
      </c>
      <c r="H1262">
        <f>Tabuľka5[[#This Row],[množstvo]]*Tabuľka5[[#This Row],[cena MJ bez DPH]]</f>
        <v>0</v>
      </c>
      <c r="J1262">
        <f>_xlfn.XLOOKUP(Tabuľka5[[#This Row],[Položka]],cennik[Položka],cennik[Cena mj s DPH])</f>
        <v>0</v>
      </c>
      <c r="K1262">
        <f>Tabuľka5[[#This Row],[množstvo]]*Tabuľka5[[#This Row],[cena MJ s DPH]]</f>
        <v>0</v>
      </c>
      <c r="L1262">
        <v>632252</v>
      </c>
      <c r="M1262" t="s">
        <v>298</v>
      </c>
      <c r="N1262" t="s">
        <v>291</v>
      </c>
      <c r="O1262" t="s">
        <v>308</v>
      </c>
    </row>
    <row r="1263" spans="1:15" hidden="1" x14ac:dyDescent="0.25">
      <c r="A1263" t="s">
        <v>175</v>
      </c>
      <c r="B1263" t="s">
        <v>255</v>
      </c>
      <c r="C1263" t="s">
        <v>9</v>
      </c>
      <c r="E1263" t="s">
        <v>54</v>
      </c>
      <c r="F1263">
        <v>0</v>
      </c>
      <c r="G1263">
        <f>_xlfn.XLOOKUP(Tabuľka5[[#This Row],[Položka]],cennik[Položka],cennik[Cena mj bez DPH])</f>
        <v>0</v>
      </c>
      <c r="H1263">
        <f>Tabuľka5[[#This Row],[množstvo]]*Tabuľka5[[#This Row],[cena MJ bez DPH]]</f>
        <v>0</v>
      </c>
      <c r="J1263">
        <f>_xlfn.XLOOKUP(Tabuľka5[[#This Row],[Položka]],cennik[Položka],cennik[Cena mj s DPH])</f>
        <v>0</v>
      </c>
      <c r="K1263">
        <f>Tabuľka5[[#This Row],[množstvo]]*Tabuľka5[[#This Row],[cena MJ s DPH]]</f>
        <v>0</v>
      </c>
      <c r="L1263">
        <v>632252</v>
      </c>
      <c r="M1263" t="s">
        <v>298</v>
      </c>
      <c r="N1263" t="s">
        <v>291</v>
      </c>
      <c r="O1263" t="s">
        <v>308</v>
      </c>
    </row>
    <row r="1264" spans="1:15" hidden="1" x14ac:dyDescent="0.25">
      <c r="A1264" t="s">
        <v>175</v>
      </c>
      <c r="B1264" t="s">
        <v>256</v>
      </c>
      <c r="C1264" t="s">
        <v>9</v>
      </c>
      <c r="E1264" t="s">
        <v>54</v>
      </c>
      <c r="F1264">
        <v>0</v>
      </c>
      <c r="G1264">
        <f>_xlfn.XLOOKUP(Tabuľka5[[#This Row],[Položka]],cennik[Položka],cennik[Cena mj bez DPH])</f>
        <v>0</v>
      </c>
      <c r="H1264">
        <f>Tabuľka5[[#This Row],[množstvo]]*Tabuľka5[[#This Row],[cena MJ bez DPH]]</f>
        <v>0</v>
      </c>
      <c r="J1264">
        <f>_xlfn.XLOOKUP(Tabuľka5[[#This Row],[Položka]],cennik[Položka],cennik[Cena mj s DPH])</f>
        <v>0</v>
      </c>
      <c r="K1264">
        <f>Tabuľka5[[#This Row],[množstvo]]*Tabuľka5[[#This Row],[cena MJ s DPH]]</f>
        <v>0</v>
      </c>
      <c r="L1264">
        <v>632252</v>
      </c>
      <c r="M1264" t="s">
        <v>298</v>
      </c>
      <c r="N1264" t="s">
        <v>291</v>
      </c>
      <c r="O1264" t="s">
        <v>308</v>
      </c>
    </row>
    <row r="1265" spans="1:15" hidden="1" x14ac:dyDescent="0.25">
      <c r="A1265" t="s">
        <v>175</v>
      </c>
      <c r="B1265" t="s">
        <v>257</v>
      </c>
      <c r="C1265" t="s">
        <v>9</v>
      </c>
      <c r="E1265" t="s">
        <v>54</v>
      </c>
      <c r="F1265">
        <v>0</v>
      </c>
      <c r="G1265">
        <f>_xlfn.XLOOKUP(Tabuľka5[[#This Row],[Položka]],cennik[Položka],cennik[Cena mj bez DPH])</f>
        <v>0</v>
      </c>
      <c r="H1265">
        <f>Tabuľka5[[#This Row],[množstvo]]*Tabuľka5[[#This Row],[cena MJ bez DPH]]</f>
        <v>0</v>
      </c>
      <c r="J1265">
        <f>_xlfn.XLOOKUP(Tabuľka5[[#This Row],[Položka]],cennik[Položka],cennik[Cena mj s DPH])</f>
        <v>0</v>
      </c>
      <c r="K1265">
        <f>Tabuľka5[[#This Row],[množstvo]]*Tabuľka5[[#This Row],[cena MJ s DPH]]</f>
        <v>0</v>
      </c>
      <c r="L1265">
        <v>632252</v>
      </c>
      <c r="M1265" t="s">
        <v>298</v>
      </c>
      <c r="N1265" t="s">
        <v>291</v>
      </c>
      <c r="O1265" t="s">
        <v>308</v>
      </c>
    </row>
    <row r="1266" spans="1:15" hidden="1" x14ac:dyDescent="0.25">
      <c r="A1266" t="s">
        <v>175</v>
      </c>
      <c r="B1266" t="s">
        <v>258</v>
      </c>
      <c r="C1266" t="s">
        <v>9</v>
      </c>
      <c r="E1266" t="s">
        <v>54</v>
      </c>
      <c r="F1266">
        <v>0</v>
      </c>
      <c r="G1266">
        <f>_xlfn.XLOOKUP(Tabuľka5[[#This Row],[Položka]],cennik[Položka],cennik[Cena mj bez DPH])</f>
        <v>0</v>
      </c>
      <c r="H1266">
        <f>Tabuľka5[[#This Row],[množstvo]]*Tabuľka5[[#This Row],[cena MJ bez DPH]]</f>
        <v>0</v>
      </c>
      <c r="J1266">
        <f>_xlfn.XLOOKUP(Tabuľka5[[#This Row],[Položka]],cennik[Položka],cennik[Cena mj s DPH])</f>
        <v>0</v>
      </c>
      <c r="K1266">
        <f>Tabuľka5[[#This Row],[množstvo]]*Tabuľka5[[#This Row],[cena MJ s DPH]]</f>
        <v>0</v>
      </c>
      <c r="L1266">
        <v>632252</v>
      </c>
      <c r="M1266" t="s">
        <v>298</v>
      </c>
      <c r="N1266" t="s">
        <v>291</v>
      </c>
      <c r="O1266" t="s">
        <v>308</v>
      </c>
    </row>
    <row r="1267" spans="1:15" hidden="1" x14ac:dyDescent="0.25">
      <c r="A1267" t="s">
        <v>175</v>
      </c>
      <c r="B1267" t="s">
        <v>259</v>
      </c>
      <c r="C1267" t="s">
        <v>9</v>
      </c>
      <c r="E1267" t="s">
        <v>54</v>
      </c>
      <c r="F1267">
        <v>0</v>
      </c>
      <c r="G1267">
        <f>_xlfn.XLOOKUP(Tabuľka5[[#This Row],[Položka]],cennik[Položka],cennik[Cena mj bez DPH])</f>
        <v>0</v>
      </c>
      <c r="H1267">
        <f>Tabuľka5[[#This Row],[množstvo]]*Tabuľka5[[#This Row],[cena MJ bez DPH]]</f>
        <v>0</v>
      </c>
      <c r="J1267">
        <f>_xlfn.XLOOKUP(Tabuľka5[[#This Row],[Položka]],cennik[Položka],cennik[Cena mj s DPH])</f>
        <v>0</v>
      </c>
      <c r="K1267">
        <f>Tabuľka5[[#This Row],[množstvo]]*Tabuľka5[[#This Row],[cena MJ s DPH]]</f>
        <v>0</v>
      </c>
      <c r="L1267">
        <v>632252</v>
      </c>
      <c r="M1267" t="s">
        <v>298</v>
      </c>
      <c r="N1267" t="s">
        <v>291</v>
      </c>
      <c r="O1267" t="s">
        <v>308</v>
      </c>
    </row>
    <row r="1268" spans="1:15" hidden="1" x14ac:dyDescent="0.25">
      <c r="A1268" t="s">
        <v>175</v>
      </c>
      <c r="B1268" t="s">
        <v>260</v>
      </c>
      <c r="C1268" t="s">
        <v>9</v>
      </c>
      <c r="E1268" t="s">
        <v>54</v>
      </c>
      <c r="F1268">
        <v>0</v>
      </c>
      <c r="G1268">
        <f>_xlfn.XLOOKUP(Tabuľka5[[#This Row],[Položka]],cennik[Položka],cennik[Cena mj bez DPH])</f>
        <v>0</v>
      </c>
      <c r="H1268">
        <f>Tabuľka5[[#This Row],[množstvo]]*Tabuľka5[[#This Row],[cena MJ bez DPH]]</f>
        <v>0</v>
      </c>
      <c r="J1268">
        <f>_xlfn.XLOOKUP(Tabuľka5[[#This Row],[Položka]],cennik[Položka],cennik[Cena mj s DPH])</f>
        <v>0</v>
      </c>
      <c r="K1268">
        <f>Tabuľka5[[#This Row],[množstvo]]*Tabuľka5[[#This Row],[cena MJ s DPH]]</f>
        <v>0</v>
      </c>
      <c r="L1268">
        <v>632252</v>
      </c>
      <c r="M1268" t="s">
        <v>298</v>
      </c>
      <c r="N1268" t="s">
        <v>291</v>
      </c>
      <c r="O1268" t="s">
        <v>308</v>
      </c>
    </row>
    <row r="1269" spans="1:15" hidden="1" x14ac:dyDescent="0.25">
      <c r="A1269" t="s">
        <v>175</v>
      </c>
      <c r="B1269" t="s">
        <v>261</v>
      </c>
      <c r="C1269" t="s">
        <v>9</v>
      </c>
      <c r="E1269" t="s">
        <v>54</v>
      </c>
      <c r="F1269">
        <v>0</v>
      </c>
      <c r="G1269">
        <f>_xlfn.XLOOKUP(Tabuľka5[[#This Row],[Položka]],cennik[Položka],cennik[Cena mj bez DPH])</f>
        <v>0</v>
      </c>
      <c r="H1269">
        <f>Tabuľka5[[#This Row],[množstvo]]*Tabuľka5[[#This Row],[cena MJ bez DPH]]</f>
        <v>0</v>
      </c>
      <c r="J1269">
        <f>_xlfn.XLOOKUP(Tabuľka5[[#This Row],[Položka]],cennik[Položka],cennik[Cena mj s DPH])</f>
        <v>0</v>
      </c>
      <c r="K1269">
        <f>Tabuľka5[[#This Row],[množstvo]]*Tabuľka5[[#This Row],[cena MJ s DPH]]</f>
        <v>0</v>
      </c>
      <c r="L1269">
        <v>632252</v>
      </c>
      <c r="M1269" t="s">
        <v>298</v>
      </c>
      <c r="N1269" t="s">
        <v>291</v>
      </c>
      <c r="O1269" t="s">
        <v>308</v>
      </c>
    </row>
    <row r="1270" spans="1:15" hidden="1" x14ac:dyDescent="0.25">
      <c r="A1270" t="s">
        <v>175</v>
      </c>
      <c r="B1270" t="s">
        <v>262</v>
      </c>
      <c r="C1270" t="s">
        <v>9</v>
      </c>
      <c r="E1270" t="s">
        <v>51</v>
      </c>
      <c r="F1270">
        <v>20</v>
      </c>
      <c r="G1270">
        <f>_xlfn.XLOOKUP(Tabuľka5[[#This Row],[Položka]],cennik[Položka],cennik[Cena mj bez DPH])</f>
        <v>0</v>
      </c>
      <c r="H1270">
        <f>Tabuľka5[[#This Row],[množstvo]]*Tabuľka5[[#This Row],[cena MJ bez DPH]]</f>
        <v>0</v>
      </c>
      <c r="J1270">
        <f>_xlfn.XLOOKUP(Tabuľka5[[#This Row],[Položka]],cennik[Položka],cennik[Cena mj s DPH])</f>
        <v>0</v>
      </c>
      <c r="K1270">
        <f>Tabuľka5[[#This Row],[množstvo]]*Tabuľka5[[#This Row],[cena MJ s DPH]]</f>
        <v>0</v>
      </c>
      <c r="L1270">
        <v>632252</v>
      </c>
      <c r="M1270" t="s">
        <v>298</v>
      </c>
      <c r="N1270" t="s">
        <v>291</v>
      </c>
      <c r="O1270" t="s">
        <v>308</v>
      </c>
    </row>
    <row r="1271" spans="1:15" hidden="1" x14ac:dyDescent="0.25">
      <c r="A1271" t="s">
        <v>175</v>
      </c>
      <c r="B1271" t="s">
        <v>263</v>
      </c>
      <c r="C1271" t="s">
        <v>9</v>
      </c>
      <c r="E1271" t="s">
        <v>54</v>
      </c>
      <c r="F1271">
        <v>0</v>
      </c>
      <c r="G1271">
        <f>_xlfn.XLOOKUP(Tabuľka5[[#This Row],[Položka]],cennik[Položka],cennik[Cena mj bez DPH])</f>
        <v>0</v>
      </c>
      <c r="H1271">
        <f>Tabuľka5[[#This Row],[množstvo]]*Tabuľka5[[#This Row],[cena MJ bez DPH]]</f>
        <v>0</v>
      </c>
      <c r="J1271">
        <f>_xlfn.XLOOKUP(Tabuľka5[[#This Row],[Položka]],cennik[Položka],cennik[Cena mj s DPH])</f>
        <v>0</v>
      </c>
      <c r="K1271">
        <f>Tabuľka5[[#This Row],[množstvo]]*Tabuľka5[[#This Row],[cena MJ s DPH]]</f>
        <v>0</v>
      </c>
      <c r="L1271">
        <v>632252</v>
      </c>
      <c r="M1271" t="s">
        <v>298</v>
      </c>
      <c r="N1271" t="s">
        <v>291</v>
      </c>
      <c r="O1271" t="s">
        <v>308</v>
      </c>
    </row>
    <row r="1272" spans="1:15" hidden="1" x14ac:dyDescent="0.25">
      <c r="A1272" t="s">
        <v>175</v>
      </c>
      <c r="B1272" t="s">
        <v>264</v>
      </c>
      <c r="C1272" t="s">
        <v>9</v>
      </c>
      <c r="E1272" t="s">
        <v>54</v>
      </c>
      <c r="F1272">
        <v>20</v>
      </c>
      <c r="G1272">
        <f>_xlfn.XLOOKUP(Tabuľka5[[#This Row],[Položka]],cennik[Položka],cennik[Cena mj bez DPH])</f>
        <v>0</v>
      </c>
      <c r="H1272">
        <f>Tabuľka5[[#This Row],[množstvo]]*Tabuľka5[[#This Row],[cena MJ bez DPH]]</f>
        <v>0</v>
      </c>
      <c r="J1272">
        <f>_xlfn.XLOOKUP(Tabuľka5[[#This Row],[Položka]],cennik[Položka],cennik[Cena mj s DPH])</f>
        <v>0</v>
      </c>
      <c r="K1272">
        <f>Tabuľka5[[#This Row],[množstvo]]*Tabuľka5[[#This Row],[cena MJ s DPH]]</f>
        <v>0</v>
      </c>
      <c r="L1272">
        <v>632252</v>
      </c>
      <c r="M1272" t="s">
        <v>298</v>
      </c>
      <c r="N1272" t="s">
        <v>291</v>
      </c>
      <c r="O1272" t="s">
        <v>308</v>
      </c>
    </row>
    <row r="1273" spans="1:15" hidden="1" x14ac:dyDescent="0.25">
      <c r="A1273" t="s">
        <v>175</v>
      </c>
      <c r="B1273" t="s">
        <v>265</v>
      </c>
      <c r="C1273" t="s">
        <v>9</v>
      </c>
      <c r="E1273" t="s">
        <v>54</v>
      </c>
      <c r="F1273">
        <v>20</v>
      </c>
      <c r="G1273">
        <f>_xlfn.XLOOKUP(Tabuľka5[[#This Row],[Položka]],cennik[Položka],cennik[Cena mj bez DPH])</f>
        <v>0</v>
      </c>
      <c r="H1273">
        <f>Tabuľka5[[#This Row],[množstvo]]*Tabuľka5[[#This Row],[cena MJ bez DPH]]</f>
        <v>0</v>
      </c>
      <c r="J1273">
        <f>_xlfn.XLOOKUP(Tabuľka5[[#This Row],[Položka]],cennik[Položka],cennik[Cena mj s DPH])</f>
        <v>0</v>
      </c>
      <c r="K1273">
        <f>Tabuľka5[[#This Row],[množstvo]]*Tabuľka5[[#This Row],[cena MJ s DPH]]</f>
        <v>0</v>
      </c>
      <c r="L1273">
        <v>632252</v>
      </c>
      <c r="M1273" t="s">
        <v>298</v>
      </c>
      <c r="N1273" t="s">
        <v>291</v>
      </c>
      <c r="O1273" t="s">
        <v>308</v>
      </c>
    </row>
    <row r="1274" spans="1:15" hidden="1" x14ac:dyDescent="0.25">
      <c r="A1274" t="s">
        <v>175</v>
      </c>
      <c r="B1274" t="s">
        <v>266</v>
      </c>
      <c r="C1274" t="s">
        <v>9</v>
      </c>
      <c r="E1274" t="s">
        <v>54</v>
      </c>
      <c r="F1274">
        <v>0</v>
      </c>
      <c r="G1274">
        <f>_xlfn.XLOOKUP(Tabuľka5[[#This Row],[Položka]],cennik[Položka],cennik[Cena mj bez DPH])</f>
        <v>0</v>
      </c>
      <c r="H1274">
        <f>Tabuľka5[[#This Row],[množstvo]]*Tabuľka5[[#This Row],[cena MJ bez DPH]]</f>
        <v>0</v>
      </c>
      <c r="J1274">
        <f>_xlfn.XLOOKUP(Tabuľka5[[#This Row],[Položka]],cennik[Položka],cennik[Cena mj s DPH])</f>
        <v>0</v>
      </c>
      <c r="K1274">
        <f>Tabuľka5[[#This Row],[množstvo]]*Tabuľka5[[#This Row],[cena MJ s DPH]]</f>
        <v>0</v>
      </c>
      <c r="L1274">
        <v>632252</v>
      </c>
      <c r="M1274" t="s">
        <v>298</v>
      </c>
      <c r="N1274" t="s">
        <v>291</v>
      </c>
      <c r="O1274" t="s">
        <v>308</v>
      </c>
    </row>
    <row r="1275" spans="1:15" hidden="1" x14ac:dyDescent="0.25">
      <c r="A1275" t="s">
        <v>175</v>
      </c>
      <c r="B1275" t="s">
        <v>267</v>
      </c>
      <c r="C1275" t="s">
        <v>9</v>
      </c>
      <c r="E1275" t="s">
        <v>54</v>
      </c>
      <c r="F1275">
        <v>0</v>
      </c>
      <c r="G1275">
        <f>_xlfn.XLOOKUP(Tabuľka5[[#This Row],[Položka]],cennik[Položka],cennik[Cena mj bez DPH])</f>
        <v>0</v>
      </c>
      <c r="H1275">
        <f>Tabuľka5[[#This Row],[množstvo]]*Tabuľka5[[#This Row],[cena MJ bez DPH]]</f>
        <v>0</v>
      </c>
      <c r="J1275">
        <f>_xlfn.XLOOKUP(Tabuľka5[[#This Row],[Položka]],cennik[Položka],cennik[Cena mj s DPH])</f>
        <v>0</v>
      </c>
      <c r="K1275">
        <f>Tabuľka5[[#This Row],[množstvo]]*Tabuľka5[[#This Row],[cena MJ s DPH]]</f>
        <v>0</v>
      </c>
      <c r="L1275">
        <v>632252</v>
      </c>
      <c r="M1275" t="s">
        <v>298</v>
      </c>
      <c r="N1275" t="s">
        <v>291</v>
      </c>
      <c r="O1275" t="s">
        <v>308</v>
      </c>
    </row>
    <row r="1276" spans="1:15" hidden="1" x14ac:dyDescent="0.25">
      <c r="A1276" t="s">
        <v>175</v>
      </c>
      <c r="B1276" t="s">
        <v>268</v>
      </c>
      <c r="C1276" t="s">
        <v>9</v>
      </c>
      <c r="E1276" t="s">
        <v>54</v>
      </c>
      <c r="F1276">
        <v>30</v>
      </c>
      <c r="G1276">
        <f>_xlfn.XLOOKUP(Tabuľka5[[#This Row],[Položka]],cennik[Položka],cennik[Cena mj bez DPH])</f>
        <v>0</v>
      </c>
      <c r="H1276">
        <f>Tabuľka5[[#This Row],[množstvo]]*Tabuľka5[[#This Row],[cena MJ bez DPH]]</f>
        <v>0</v>
      </c>
      <c r="J1276">
        <f>_xlfn.XLOOKUP(Tabuľka5[[#This Row],[Položka]],cennik[Položka],cennik[Cena mj s DPH])</f>
        <v>0</v>
      </c>
      <c r="K1276">
        <f>Tabuľka5[[#This Row],[množstvo]]*Tabuľka5[[#This Row],[cena MJ s DPH]]</f>
        <v>0</v>
      </c>
      <c r="L1276">
        <v>632252</v>
      </c>
      <c r="M1276" t="s">
        <v>298</v>
      </c>
      <c r="N1276" t="s">
        <v>291</v>
      </c>
      <c r="O1276" t="s">
        <v>308</v>
      </c>
    </row>
    <row r="1277" spans="1:15" hidden="1" x14ac:dyDescent="0.25">
      <c r="A1277" t="s">
        <v>175</v>
      </c>
      <c r="B1277" t="s">
        <v>269</v>
      </c>
      <c r="C1277" t="s">
        <v>9</v>
      </c>
      <c r="E1277" t="s">
        <v>54</v>
      </c>
      <c r="F1277">
        <v>10</v>
      </c>
      <c r="G1277">
        <f>_xlfn.XLOOKUP(Tabuľka5[[#This Row],[Položka]],cennik[Položka],cennik[Cena mj bez DPH])</f>
        <v>0</v>
      </c>
      <c r="H1277">
        <f>Tabuľka5[[#This Row],[množstvo]]*Tabuľka5[[#This Row],[cena MJ bez DPH]]</f>
        <v>0</v>
      </c>
      <c r="J1277">
        <f>_xlfn.XLOOKUP(Tabuľka5[[#This Row],[Položka]],cennik[Položka],cennik[Cena mj s DPH])</f>
        <v>0</v>
      </c>
      <c r="K1277">
        <f>Tabuľka5[[#This Row],[množstvo]]*Tabuľka5[[#This Row],[cena MJ s DPH]]</f>
        <v>0</v>
      </c>
      <c r="L1277">
        <v>632252</v>
      </c>
      <c r="M1277" t="s">
        <v>298</v>
      </c>
      <c r="N1277" t="s">
        <v>291</v>
      </c>
      <c r="O1277" t="s">
        <v>308</v>
      </c>
    </row>
    <row r="1278" spans="1:15" hidden="1" x14ac:dyDescent="0.25">
      <c r="A1278" t="s">
        <v>7</v>
      </c>
      <c r="B1278" t="s">
        <v>43</v>
      </c>
      <c r="C1278" t="s">
        <v>9</v>
      </c>
      <c r="E1278" t="s">
        <v>44</v>
      </c>
      <c r="F1278">
        <v>5000</v>
      </c>
      <c r="G1278">
        <f>_xlfn.XLOOKUP(Tabuľka5[[#This Row],[Položka]],cennik[Položka],cennik[Cena mj bez DPH])</f>
        <v>0</v>
      </c>
      <c r="H1278">
        <f>Tabuľka5[[#This Row],[množstvo]]*Tabuľka5[[#This Row],[cena MJ bez DPH]]</f>
        <v>0</v>
      </c>
      <c r="J1278">
        <f>_xlfn.XLOOKUP(Tabuľka5[[#This Row],[Položka]],cennik[Položka],cennik[Cena mj s DPH])</f>
        <v>0</v>
      </c>
      <c r="K1278">
        <f>Tabuľka5[[#This Row],[množstvo]]*Tabuľka5[[#This Row],[cena MJ s DPH]]</f>
        <v>0</v>
      </c>
      <c r="L1278">
        <v>647560</v>
      </c>
      <c r="M1278" t="s">
        <v>310</v>
      </c>
      <c r="N1278" t="s">
        <v>288</v>
      </c>
      <c r="O1278" t="s">
        <v>308</v>
      </c>
    </row>
    <row r="1279" spans="1:15" hidden="1" x14ac:dyDescent="0.25">
      <c r="A1279" t="s">
        <v>49</v>
      </c>
      <c r="B1279" t="s">
        <v>50</v>
      </c>
      <c r="C1279" t="s">
        <v>9</v>
      </c>
      <c r="E1279" t="s">
        <v>51</v>
      </c>
      <c r="F1279">
        <v>700</v>
      </c>
      <c r="G1279">
        <f>_xlfn.XLOOKUP(Tabuľka5[[#This Row],[Položka]],cennik[Položka],cennik[Cena mj bez DPH])</f>
        <v>0</v>
      </c>
      <c r="H1279">
        <f>Tabuľka5[[#This Row],[množstvo]]*Tabuľka5[[#This Row],[cena MJ bez DPH]]</f>
        <v>0</v>
      </c>
      <c r="J1279">
        <f>_xlfn.XLOOKUP(Tabuľka5[[#This Row],[Položka]],cennik[Položka],cennik[Cena mj s DPH])</f>
        <v>0</v>
      </c>
      <c r="K1279">
        <f>Tabuľka5[[#This Row],[množstvo]]*Tabuľka5[[#This Row],[cena MJ s DPH]]</f>
        <v>0</v>
      </c>
      <c r="L1279">
        <v>647560</v>
      </c>
      <c r="M1279" t="s">
        <v>310</v>
      </c>
      <c r="N1279" t="s">
        <v>288</v>
      </c>
      <c r="O1279" t="s">
        <v>308</v>
      </c>
    </row>
    <row r="1280" spans="1:15" hidden="1" x14ac:dyDescent="0.25">
      <c r="A1280" t="s">
        <v>49</v>
      </c>
      <c r="B1280" t="s">
        <v>55</v>
      </c>
      <c r="C1280" t="s">
        <v>9</v>
      </c>
      <c r="E1280" t="s">
        <v>51</v>
      </c>
      <c r="F1280">
        <v>1200</v>
      </c>
      <c r="G1280">
        <f>_xlfn.XLOOKUP(Tabuľka5[[#This Row],[Položka]],cennik[Položka],cennik[Cena mj bez DPH])</f>
        <v>0</v>
      </c>
      <c r="H1280">
        <f>Tabuľka5[[#This Row],[množstvo]]*Tabuľka5[[#This Row],[cena MJ bez DPH]]</f>
        <v>0</v>
      </c>
      <c r="J1280">
        <f>_xlfn.XLOOKUP(Tabuľka5[[#This Row],[Položka]],cennik[Položka],cennik[Cena mj s DPH])</f>
        <v>0</v>
      </c>
      <c r="K1280">
        <f>Tabuľka5[[#This Row],[množstvo]]*Tabuľka5[[#This Row],[cena MJ s DPH]]</f>
        <v>0</v>
      </c>
      <c r="L1280">
        <v>647560</v>
      </c>
      <c r="M1280" t="s">
        <v>310</v>
      </c>
      <c r="N1280" t="s">
        <v>288</v>
      </c>
      <c r="O1280" t="s">
        <v>308</v>
      </c>
    </row>
    <row r="1281" spans="1:15" hidden="1" x14ac:dyDescent="0.25">
      <c r="A1281" t="s">
        <v>49</v>
      </c>
      <c r="B1281" t="s">
        <v>57</v>
      </c>
      <c r="C1281" t="s">
        <v>9</v>
      </c>
      <c r="E1281" t="s">
        <v>51</v>
      </c>
      <c r="F1281">
        <v>30</v>
      </c>
      <c r="G1281">
        <f>_xlfn.XLOOKUP(Tabuľka5[[#This Row],[Položka]],cennik[Položka],cennik[Cena mj bez DPH])</f>
        <v>0</v>
      </c>
      <c r="H1281">
        <f>Tabuľka5[[#This Row],[množstvo]]*Tabuľka5[[#This Row],[cena MJ bez DPH]]</f>
        <v>0</v>
      </c>
      <c r="J1281">
        <f>_xlfn.XLOOKUP(Tabuľka5[[#This Row],[Položka]],cennik[Položka],cennik[Cena mj s DPH])</f>
        <v>0</v>
      </c>
      <c r="K1281">
        <f>Tabuľka5[[#This Row],[množstvo]]*Tabuľka5[[#This Row],[cena MJ s DPH]]</f>
        <v>0</v>
      </c>
      <c r="L1281">
        <v>647560</v>
      </c>
      <c r="M1281" t="s">
        <v>310</v>
      </c>
      <c r="N1281" t="s">
        <v>288</v>
      </c>
      <c r="O1281" t="s">
        <v>308</v>
      </c>
    </row>
    <row r="1282" spans="1:15" hidden="1" x14ac:dyDescent="0.25">
      <c r="A1282" t="s">
        <v>49</v>
      </c>
      <c r="B1282" t="s">
        <v>60</v>
      </c>
      <c r="C1282" t="s">
        <v>9</v>
      </c>
      <c r="E1282" t="s">
        <v>51</v>
      </c>
      <c r="F1282">
        <v>160</v>
      </c>
      <c r="G1282">
        <f>_xlfn.XLOOKUP(Tabuľka5[[#This Row],[Položka]],cennik[Položka],cennik[Cena mj bez DPH])</f>
        <v>0</v>
      </c>
      <c r="H1282">
        <f>Tabuľka5[[#This Row],[množstvo]]*Tabuľka5[[#This Row],[cena MJ bez DPH]]</f>
        <v>0</v>
      </c>
      <c r="J1282">
        <f>_xlfn.XLOOKUP(Tabuľka5[[#This Row],[Položka]],cennik[Položka],cennik[Cena mj s DPH])</f>
        <v>0</v>
      </c>
      <c r="K1282">
        <f>Tabuľka5[[#This Row],[množstvo]]*Tabuľka5[[#This Row],[cena MJ s DPH]]</f>
        <v>0</v>
      </c>
      <c r="L1282">
        <v>647560</v>
      </c>
      <c r="M1282" t="s">
        <v>310</v>
      </c>
      <c r="N1282" t="s">
        <v>288</v>
      </c>
      <c r="O1282" t="s">
        <v>308</v>
      </c>
    </row>
    <row r="1283" spans="1:15" hidden="1" x14ac:dyDescent="0.25">
      <c r="A1283" t="s">
        <v>49</v>
      </c>
      <c r="B1283" t="s">
        <v>73</v>
      </c>
      <c r="C1283" t="s">
        <v>9</v>
      </c>
      <c r="E1283" t="s">
        <v>54</v>
      </c>
      <c r="F1283">
        <v>5</v>
      </c>
      <c r="G1283">
        <f>_xlfn.XLOOKUP(Tabuľka5[[#This Row],[Položka]],cennik[Položka],cennik[Cena mj bez DPH])</f>
        <v>0</v>
      </c>
      <c r="H1283">
        <f>Tabuľka5[[#This Row],[množstvo]]*Tabuľka5[[#This Row],[cena MJ bez DPH]]</f>
        <v>0</v>
      </c>
      <c r="J1283">
        <f>_xlfn.XLOOKUP(Tabuľka5[[#This Row],[Položka]],cennik[Položka],cennik[Cena mj s DPH])</f>
        <v>0</v>
      </c>
      <c r="K1283">
        <f>Tabuľka5[[#This Row],[množstvo]]*Tabuľka5[[#This Row],[cena MJ s DPH]]</f>
        <v>0</v>
      </c>
      <c r="L1283">
        <v>647560</v>
      </c>
      <c r="M1283" t="s">
        <v>310</v>
      </c>
      <c r="N1283" t="s">
        <v>288</v>
      </c>
      <c r="O1283" t="s">
        <v>308</v>
      </c>
    </row>
    <row r="1284" spans="1:15" hidden="1" x14ac:dyDescent="0.25">
      <c r="A1284" t="s">
        <v>49</v>
      </c>
      <c r="B1284" t="s">
        <v>74</v>
      </c>
      <c r="C1284" t="s">
        <v>9</v>
      </c>
      <c r="E1284" t="s">
        <v>54</v>
      </c>
      <c r="F1284">
        <v>5</v>
      </c>
      <c r="G1284">
        <f>_xlfn.XLOOKUP(Tabuľka5[[#This Row],[Položka]],cennik[Položka],cennik[Cena mj bez DPH])</f>
        <v>0</v>
      </c>
      <c r="H1284">
        <f>Tabuľka5[[#This Row],[množstvo]]*Tabuľka5[[#This Row],[cena MJ bez DPH]]</f>
        <v>0</v>
      </c>
      <c r="J1284">
        <f>_xlfn.XLOOKUP(Tabuľka5[[#This Row],[Položka]],cennik[Položka],cennik[Cena mj s DPH])</f>
        <v>0</v>
      </c>
      <c r="K1284">
        <f>Tabuľka5[[#This Row],[množstvo]]*Tabuľka5[[#This Row],[cena MJ s DPH]]</f>
        <v>0</v>
      </c>
      <c r="L1284">
        <v>647560</v>
      </c>
      <c r="M1284" t="s">
        <v>310</v>
      </c>
      <c r="N1284" t="s">
        <v>288</v>
      </c>
      <c r="O1284" t="s">
        <v>308</v>
      </c>
    </row>
    <row r="1285" spans="1:15" hidden="1" x14ac:dyDescent="0.25">
      <c r="A1285" t="s">
        <v>49</v>
      </c>
      <c r="B1285" t="s">
        <v>81</v>
      </c>
      <c r="C1285" t="s">
        <v>9</v>
      </c>
      <c r="E1285" t="s">
        <v>54</v>
      </c>
      <c r="F1285">
        <v>50</v>
      </c>
      <c r="G1285">
        <f>_xlfn.XLOOKUP(Tabuľka5[[#This Row],[Položka]],cennik[Položka],cennik[Cena mj bez DPH])</f>
        <v>0</v>
      </c>
      <c r="H1285">
        <f>Tabuľka5[[#This Row],[množstvo]]*Tabuľka5[[#This Row],[cena MJ bez DPH]]</f>
        <v>0</v>
      </c>
      <c r="J1285">
        <f>_xlfn.XLOOKUP(Tabuľka5[[#This Row],[Položka]],cennik[Položka],cennik[Cena mj s DPH])</f>
        <v>0</v>
      </c>
      <c r="K1285">
        <f>Tabuľka5[[#This Row],[množstvo]]*Tabuľka5[[#This Row],[cena MJ s DPH]]</f>
        <v>0</v>
      </c>
      <c r="L1285">
        <v>647560</v>
      </c>
      <c r="M1285" t="s">
        <v>310</v>
      </c>
      <c r="N1285" t="s">
        <v>288</v>
      </c>
      <c r="O1285" t="s">
        <v>308</v>
      </c>
    </row>
    <row r="1286" spans="1:15" hidden="1" x14ac:dyDescent="0.25">
      <c r="A1286" t="s">
        <v>102</v>
      </c>
      <c r="B1286" t="s">
        <v>103</v>
      </c>
      <c r="C1286" t="s">
        <v>9</v>
      </c>
      <c r="D1286" t="s">
        <v>104</v>
      </c>
      <c r="E1286" t="s">
        <v>44</v>
      </c>
      <c r="F1286">
        <v>58</v>
      </c>
      <c r="G1286">
        <f>_xlfn.XLOOKUP(Tabuľka5[[#This Row],[Položka]],cennik[Položka],cennik[Cena mj bez DPH])</f>
        <v>0</v>
      </c>
      <c r="H1286">
        <f>Tabuľka5[[#This Row],[množstvo]]*Tabuľka5[[#This Row],[cena MJ bez DPH]]</f>
        <v>0</v>
      </c>
      <c r="J1286">
        <f>_xlfn.XLOOKUP(Tabuľka5[[#This Row],[Položka]],cennik[Položka],cennik[Cena mj s DPH])</f>
        <v>0</v>
      </c>
      <c r="K1286">
        <f>Tabuľka5[[#This Row],[množstvo]]*Tabuľka5[[#This Row],[cena MJ s DPH]]</f>
        <v>0</v>
      </c>
      <c r="L1286">
        <v>647560</v>
      </c>
      <c r="M1286" t="s">
        <v>310</v>
      </c>
      <c r="N1286" t="s">
        <v>288</v>
      </c>
      <c r="O1286" t="s">
        <v>308</v>
      </c>
    </row>
    <row r="1287" spans="1:15" hidden="1" x14ac:dyDescent="0.25">
      <c r="A1287" t="s">
        <v>102</v>
      </c>
      <c r="B1287" t="s">
        <v>106</v>
      </c>
      <c r="C1287" t="s">
        <v>9</v>
      </c>
      <c r="D1287" t="s">
        <v>104</v>
      </c>
      <c r="E1287" t="s">
        <v>44</v>
      </c>
      <c r="F1287">
        <v>58</v>
      </c>
      <c r="G1287">
        <f>_xlfn.XLOOKUP(Tabuľka5[[#This Row],[Položka]],cennik[Položka],cennik[Cena mj bez DPH])</f>
        <v>0</v>
      </c>
      <c r="H1287">
        <f>Tabuľka5[[#This Row],[množstvo]]*Tabuľka5[[#This Row],[cena MJ bez DPH]]</f>
        <v>0</v>
      </c>
      <c r="J1287">
        <f>_xlfn.XLOOKUP(Tabuľka5[[#This Row],[Položka]],cennik[Položka],cennik[Cena mj s DPH])</f>
        <v>0</v>
      </c>
      <c r="K1287">
        <f>Tabuľka5[[#This Row],[množstvo]]*Tabuľka5[[#This Row],[cena MJ s DPH]]</f>
        <v>0</v>
      </c>
      <c r="L1287">
        <v>647560</v>
      </c>
      <c r="M1287" t="s">
        <v>310</v>
      </c>
      <c r="N1287" t="s">
        <v>288</v>
      </c>
      <c r="O1287" t="s">
        <v>308</v>
      </c>
    </row>
    <row r="1288" spans="1:15" hidden="1" x14ac:dyDescent="0.25">
      <c r="A1288" t="s">
        <v>102</v>
      </c>
      <c r="B1288" t="s">
        <v>120</v>
      </c>
      <c r="C1288" t="s">
        <v>9</v>
      </c>
      <c r="D1288" t="s">
        <v>121</v>
      </c>
      <c r="E1288" t="s">
        <v>44</v>
      </c>
      <c r="F1288">
        <v>100</v>
      </c>
      <c r="G1288">
        <f>_xlfn.XLOOKUP(Tabuľka5[[#This Row],[Položka]],cennik[Položka],cennik[Cena mj bez DPH])</f>
        <v>0</v>
      </c>
      <c r="H1288">
        <f>Tabuľka5[[#This Row],[množstvo]]*Tabuľka5[[#This Row],[cena MJ bez DPH]]</f>
        <v>0</v>
      </c>
      <c r="J1288">
        <f>_xlfn.XLOOKUP(Tabuľka5[[#This Row],[Položka]],cennik[Položka],cennik[Cena mj s DPH])</f>
        <v>0</v>
      </c>
      <c r="K1288">
        <f>Tabuľka5[[#This Row],[množstvo]]*Tabuľka5[[#This Row],[cena MJ s DPH]]</f>
        <v>0</v>
      </c>
      <c r="L1288">
        <v>647560</v>
      </c>
      <c r="M1288" t="s">
        <v>310</v>
      </c>
      <c r="N1288" t="s">
        <v>288</v>
      </c>
      <c r="O1288" t="s">
        <v>308</v>
      </c>
    </row>
    <row r="1289" spans="1:15" hidden="1" x14ac:dyDescent="0.25">
      <c r="A1289" t="s">
        <v>102</v>
      </c>
      <c r="B1289" t="s">
        <v>126</v>
      </c>
      <c r="C1289" t="s">
        <v>9</v>
      </c>
      <c r="D1289" t="s">
        <v>123</v>
      </c>
      <c r="E1289" t="s">
        <v>44</v>
      </c>
      <c r="F1289">
        <v>50</v>
      </c>
      <c r="G1289">
        <f>_xlfn.XLOOKUP(Tabuľka5[[#This Row],[Položka]],cennik[Položka],cennik[Cena mj bez DPH])</f>
        <v>0</v>
      </c>
      <c r="H1289">
        <f>Tabuľka5[[#This Row],[množstvo]]*Tabuľka5[[#This Row],[cena MJ bez DPH]]</f>
        <v>0</v>
      </c>
      <c r="I1289" t="s">
        <v>274</v>
      </c>
      <c r="J1289">
        <f>_xlfn.XLOOKUP(Tabuľka5[[#This Row],[Položka]],cennik[Položka],cennik[Cena mj s DPH])</f>
        <v>0</v>
      </c>
      <c r="K1289">
        <f>Tabuľka5[[#This Row],[množstvo]]*Tabuľka5[[#This Row],[cena MJ s DPH]]</f>
        <v>0</v>
      </c>
      <c r="L1289">
        <v>647560</v>
      </c>
      <c r="M1289" t="s">
        <v>310</v>
      </c>
      <c r="N1289" t="s">
        <v>288</v>
      </c>
      <c r="O1289" t="s">
        <v>308</v>
      </c>
    </row>
    <row r="1290" spans="1:15" hidden="1" x14ac:dyDescent="0.25">
      <c r="A1290" t="s">
        <v>102</v>
      </c>
      <c r="B1290" t="s">
        <v>127</v>
      </c>
      <c r="C1290" t="s">
        <v>9</v>
      </c>
      <c r="D1290" t="s">
        <v>125</v>
      </c>
      <c r="E1290" t="s">
        <v>44</v>
      </c>
      <c r="F1290">
        <v>60</v>
      </c>
      <c r="G1290">
        <f>_xlfn.XLOOKUP(Tabuľka5[[#This Row],[Položka]],cennik[Položka],cennik[Cena mj bez DPH])</f>
        <v>0</v>
      </c>
      <c r="H1290">
        <f>Tabuľka5[[#This Row],[množstvo]]*Tabuľka5[[#This Row],[cena MJ bez DPH]]</f>
        <v>0</v>
      </c>
      <c r="I1290" t="s">
        <v>275</v>
      </c>
      <c r="J1290">
        <f>_xlfn.XLOOKUP(Tabuľka5[[#This Row],[Položka]],cennik[Položka],cennik[Cena mj s DPH])</f>
        <v>0</v>
      </c>
      <c r="K1290">
        <f>Tabuľka5[[#This Row],[množstvo]]*Tabuľka5[[#This Row],[cena MJ s DPH]]</f>
        <v>0</v>
      </c>
      <c r="L1290">
        <v>647560</v>
      </c>
      <c r="M1290" t="s">
        <v>310</v>
      </c>
      <c r="N1290" t="s">
        <v>288</v>
      </c>
      <c r="O1290" t="s">
        <v>308</v>
      </c>
    </row>
    <row r="1291" spans="1:15" hidden="1" x14ac:dyDescent="0.25">
      <c r="A1291" t="s">
        <v>102</v>
      </c>
      <c r="B1291" t="s">
        <v>131</v>
      </c>
      <c r="C1291" t="s">
        <v>9</v>
      </c>
      <c r="D1291" t="s">
        <v>121</v>
      </c>
      <c r="E1291" t="s">
        <v>44</v>
      </c>
      <c r="F1291">
        <v>30</v>
      </c>
      <c r="G1291">
        <f>_xlfn.XLOOKUP(Tabuľka5[[#This Row],[Položka]],cennik[Položka],cennik[Cena mj bez DPH])</f>
        <v>0</v>
      </c>
      <c r="H1291">
        <f>Tabuľka5[[#This Row],[množstvo]]*Tabuľka5[[#This Row],[cena MJ bez DPH]]</f>
        <v>0</v>
      </c>
      <c r="J1291">
        <f>_xlfn.XLOOKUP(Tabuľka5[[#This Row],[Položka]],cennik[Položka],cennik[Cena mj s DPH])</f>
        <v>0</v>
      </c>
      <c r="K1291">
        <f>Tabuľka5[[#This Row],[množstvo]]*Tabuľka5[[#This Row],[cena MJ s DPH]]</f>
        <v>0</v>
      </c>
      <c r="L1291">
        <v>647560</v>
      </c>
      <c r="M1291" t="s">
        <v>310</v>
      </c>
      <c r="N1291" t="s">
        <v>288</v>
      </c>
      <c r="O1291" t="s">
        <v>308</v>
      </c>
    </row>
    <row r="1292" spans="1:15" hidden="1" x14ac:dyDescent="0.25">
      <c r="A1292" t="s">
        <v>102</v>
      </c>
      <c r="B1292" t="s">
        <v>133</v>
      </c>
      <c r="C1292" t="s">
        <v>9</v>
      </c>
      <c r="D1292" t="s">
        <v>134</v>
      </c>
      <c r="E1292" t="s">
        <v>44</v>
      </c>
      <c r="F1292">
        <v>11</v>
      </c>
      <c r="G1292">
        <f>_xlfn.XLOOKUP(Tabuľka5[[#This Row],[Položka]],cennik[Položka],cennik[Cena mj bez DPH])</f>
        <v>0</v>
      </c>
      <c r="H1292">
        <f>Tabuľka5[[#This Row],[množstvo]]*Tabuľka5[[#This Row],[cena MJ bez DPH]]</f>
        <v>0</v>
      </c>
      <c r="I1292" t="s">
        <v>276</v>
      </c>
      <c r="J1292">
        <f>_xlfn.XLOOKUP(Tabuľka5[[#This Row],[Položka]],cennik[Položka],cennik[Cena mj s DPH])</f>
        <v>0</v>
      </c>
      <c r="K1292">
        <f>Tabuľka5[[#This Row],[množstvo]]*Tabuľka5[[#This Row],[cena MJ s DPH]]</f>
        <v>0</v>
      </c>
      <c r="L1292">
        <v>647560</v>
      </c>
      <c r="M1292" t="s">
        <v>310</v>
      </c>
      <c r="N1292" t="s">
        <v>288</v>
      </c>
      <c r="O1292" t="s">
        <v>308</v>
      </c>
    </row>
    <row r="1293" spans="1:15" hidden="1" x14ac:dyDescent="0.25">
      <c r="A1293" t="s">
        <v>102</v>
      </c>
      <c r="B1293" t="s">
        <v>135</v>
      </c>
      <c r="C1293" t="s">
        <v>9</v>
      </c>
      <c r="D1293" t="s">
        <v>134</v>
      </c>
      <c r="E1293" t="s">
        <v>44</v>
      </c>
      <c r="F1293">
        <v>11</v>
      </c>
      <c r="G1293">
        <f>_xlfn.XLOOKUP(Tabuľka5[[#This Row],[Položka]],cennik[Položka],cennik[Cena mj bez DPH])</f>
        <v>0</v>
      </c>
      <c r="H1293">
        <f>Tabuľka5[[#This Row],[množstvo]]*Tabuľka5[[#This Row],[cena MJ bez DPH]]</f>
        <v>0</v>
      </c>
      <c r="I1293" t="s">
        <v>276</v>
      </c>
      <c r="J1293">
        <f>_xlfn.XLOOKUP(Tabuľka5[[#This Row],[Položka]],cennik[Položka],cennik[Cena mj s DPH])</f>
        <v>0</v>
      </c>
      <c r="K1293">
        <f>Tabuľka5[[#This Row],[množstvo]]*Tabuľka5[[#This Row],[cena MJ s DPH]]</f>
        <v>0</v>
      </c>
      <c r="L1293">
        <v>647560</v>
      </c>
      <c r="M1293" t="s">
        <v>310</v>
      </c>
      <c r="N1293" t="s">
        <v>288</v>
      </c>
      <c r="O1293" t="s">
        <v>308</v>
      </c>
    </row>
    <row r="1294" spans="1:15" hidden="1" x14ac:dyDescent="0.25">
      <c r="A1294" t="s">
        <v>102</v>
      </c>
      <c r="B1294" t="s">
        <v>136</v>
      </c>
      <c r="C1294" t="s">
        <v>9</v>
      </c>
      <c r="D1294" t="s">
        <v>137</v>
      </c>
      <c r="E1294" t="s">
        <v>44</v>
      </c>
      <c r="F1294">
        <v>11</v>
      </c>
      <c r="G1294">
        <f>_xlfn.XLOOKUP(Tabuľka5[[#This Row],[Položka]],cennik[Položka],cennik[Cena mj bez DPH])</f>
        <v>0</v>
      </c>
      <c r="H1294">
        <f>Tabuľka5[[#This Row],[množstvo]]*Tabuľka5[[#This Row],[cena MJ bez DPH]]</f>
        <v>0</v>
      </c>
      <c r="I1294" t="s">
        <v>276</v>
      </c>
      <c r="J1294">
        <f>_xlfn.XLOOKUP(Tabuľka5[[#This Row],[Položka]],cennik[Položka],cennik[Cena mj s DPH])</f>
        <v>0</v>
      </c>
      <c r="K1294">
        <f>Tabuľka5[[#This Row],[množstvo]]*Tabuľka5[[#This Row],[cena MJ s DPH]]</f>
        <v>0</v>
      </c>
      <c r="L1294">
        <v>647560</v>
      </c>
      <c r="M1294" t="s">
        <v>310</v>
      </c>
      <c r="N1294" t="s">
        <v>288</v>
      </c>
      <c r="O1294" t="s">
        <v>308</v>
      </c>
    </row>
    <row r="1295" spans="1:15" hidden="1" x14ac:dyDescent="0.25">
      <c r="A1295" t="s">
        <v>102</v>
      </c>
      <c r="B1295" t="s">
        <v>138</v>
      </c>
      <c r="C1295" t="s">
        <v>9</v>
      </c>
      <c r="D1295" t="s">
        <v>137</v>
      </c>
      <c r="E1295" t="s">
        <v>44</v>
      </c>
      <c r="F1295">
        <v>30</v>
      </c>
      <c r="G1295">
        <f>_xlfn.XLOOKUP(Tabuľka5[[#This Row],[Položka]],cennik[Položka],cennik[Cena mj bez DPH])</f>
        <v>0</v>
      </c>
      <c r="H1295">
        <f>Tabuľka5[[#This Row],[množstvo]]*Tabuľka5[[#This Row],[cena MJ bez DPH]]</f>
        <v>0</v>
      </c>
      <c r="I1295" t="s">
        <v>276</v>
      </c>
      <c r="J1295">
        <f>_xlfn.XLOOKUP(Tabuľka5[[#This Row],[Položka]],cennik[Položka],cennik[Cena mj s DPH])</f>
        <v>0</v>
      </c>
      <c r="K1295">
        <f>Tabuľka5[[#This Row],[množstvo]]*Tabuľka5[[#This Row],[cena MJ s DPH]]</f>
        <v>0</v>
      </c>
      <c r="L1295">
        <v>647560</v>
      </c>
      <c r="M1295" t="s">
        <v>310</v>
      </c>
      <c r="N1295" t="s">
        <v>288</v>
      </c>
      <c r="O1295" t="s">
        <v>308</v>
      </c>
    </row>
    <row r="1296" spans="1:15" hidden="1" x14ac:dyDescent="0.25">
      <c r="A1296" t="s">
        <v>102</v>
      </c>
      <c r="B1296" t="s">
        <v>139</v>
      </c>
      <c r="C1296" t="s">
        <v>9</v>
      </c>
      <c r="D1296" t="s">
        <v>140</v>
      </c>
      <c r="E1296" t="s">
        <v>44</v>
      </c>
      <c r="F1296">
        <v>50</v>
      </c>
      <c r="G1296">
        <f>_xlfn.XLOOKUP(Tabuľka5[[#This Row],[Položka]],cennik[Položka],cennik[Cena mj bez DPH])</f>
        <v>0</v>
      </c>
      <c r="H1296">
        <f>Tabuľka5[[#This Row],[množstvo]]*Tabuľka5[[#This Row],[cena MJ bez DPH]]</f>
        <v>0</v>
      </c>
      <c r="J1296">
        <f>_xlfn.XLOOKUP(Tabuľka5[[#This Row],[Položka]],cennik[Položka],cennik[Cena mj s DPH])</f>
        <v>0</v>
      </c>
      <c r="K1296">
        <f>Tabuľka5[[#This Row],[množstvo]]*Tabuľka5[[#This Row],[cena MJ s DPH]]</f>
        <v>0</v>
      </c>
      <c r="L1296">
        <v>647560</v>
      </c>
      <c r="M1296" t="s">
        <v>310</v>
      </c>
      <c r="N1296" t="s">
        <v>288</v>
      </c>
      <c r="O1296" t="s">
        <v>308</v>
      </c>
    </row>
    <row r="1297" spans="1:15" x14ac:dyDescent="0.25">
      <c r="A1297" t="s">
        <v>49</v>
      </c>
      <c r="B1297" s="18" t="s">
        <v>156</v>
      </c>
      <c r="C1297" t="s">
        <v>9</v>
      </c>
      <c r="E1297" t="s">
        <v>54</v>
      </c>
      <c r="F1297" s="15">
        <v>45</v>
      </c>
      <c r="G1297" s="15" t="str">
        <f>_xlfn.XLOOKUP(Tabuľka5[[#This Row],[Položka]],cennik[Položka],cennik[Cena mj bez DPH])</f>
        <v>vyplní uchádzač</v>
      </c>
      <c r="H1297" s="15" t="e">
        <f>Tabuľka5[[#This Row],[množstvo]]*Tabuľka5[[#This Row],[cena MJ bez DPH]]</f>
        <v>#VALUE!</v>
      </c>
      <c r="I1297" t="s">
        <v>277</v>
      </c>
      <c r="J1297" s="15" t="str">
        <f>_xlfn.XLOOKUP(Tabuľka5[[#This Row],[Položka]],cennik[Položka],cennik[Cena mj s DPH])</f>
        <v>vyplní uchádzač</v>
      </c>
      <c r="K1297" s="15" t="e">
        <f>Tabuľka5[[#This Row],[množstvo]]*Tabuľka5[[#This Row],[cena MJ s DPH]]</f>
        <v>#VALUE!</v>
      </c>
      <c r="L1297" s="18">
        <v>647560</v>
      </c>
      <c r="M1297" s="18" t="s">
        <v>310</v>
      </c>
      <c r="N1297" s="18" t="s">
        <v>288</v>
      </c>
      <c r="O1297" t="s">
        <v>308</v>
      </c>
    </row>
    <row r="1298" spans="1:15" hidden="1" x14ac:dyDescent="0.25">
      <c r="A1298" t="s">
        <v>175</v>
      </c>
      <c r="B1298" t="s">
        <v>183</v>
      </c>
      <c r="C1298" t="s">
        <v>9</v>
      </c>
      <c r="E1298" t="s">
        <v>54</v>
      </c>
      <c r="F1298">
        <v>22</v>
      </c>
      <c r="G1298">
        <f>_xlfn.XLOOKUP(Tabuľka5[[#This Row],[Položka]],cennik[Položka],cennik[Cena mj bez DPH])</f>
        <v>0</v>
      </c>
      <c r="H1298">
        <f>Tabuľka5[[#This Row],[množstvo]]*Tabuľka5[[#This Row],[cena MJ bez DPH]]</f>
        <v>0</v>
      </c>
      <c r="J1298">
        <f>_xlfn.XLOOKUP(Tabuľka5[[#This Row],[Položka]],cennik[Položka],cennik[Cena mj s DPH])</f>
        <v>0</v>
      </c>
      <c r="K1298">
        <f>Tabuľka5[[#This Row],[množstvo]]*Tabuľka5[[#This Row],[cena MJ s DPH]]</f>
        <v>0</v>
      </c>
      <c r="L1298">
        <v>647560</v>
      </c>
      <c r="M1298" t="s">
        <v>310</v>
      </c>
      <c r="N1298" t="s">
        <v>288</v>
      </c>
      <c r="O1298" t="s">
        <v>308</v>
      </c>
    </row>
    <row r="1299" spans="1:15" hidden="1" x14ac:dyDescent="0.25">
      <c r="A1299" t="s">
        <v>175</v>
      </c>
      <c r="B1299" t="s">
        <v>184</v>
      </c>
      <c r="C1299" t="s">
        <v>9</v>
      </c>
      <c r="E1299" t="s">
        <v>54</v>
      </c>
      <c r="F1299">
        <v>70</v>
      </c>
      <c r="G1299">
        <f>_xlfn.XLOOKUP(Tabuľka5[[#This Row],[Položka]],cennik[Položka],cennik[Cena mj bez DPH])</f>
        <v>0</v>
      </c>
      <c r="H1299">
        <f>Tabuľka5[[#This Row],[množstvo]]*Tabuľka5[[#This Row],[cena MJ bez DPH]]</f>
        <v>0</v>
      </c>
      <c r="J1299">
        <f>_xlfn.XLOOKUP(Tabuľka5[[#This Row],[Položka]],cennik[Položka],cennik[Cena mj s DPH])</f>
        <v>0</v>
      </c>
      <c r="K1299">
        <f>Tabuľka5[[#This Row],[množstvo]]*Tabuľka5[[#This Row],[cena MJ s DPH]]</f>
        <v>0</v>
      </c>
      <c r="L1299">
        <v>647560</v>
      </c>
      <c r="M1299" t="s">
        <v>310</v>
      </c>
      <c r="N1299" t="s">
        <v>288</v>
      </c>
      <c r="O1299" t="s">
        <v>308</v>
      </c>
    </row>
    <row r="1300" spans="1:15" hidden="1" x14ac:dyDescent="0.25">
      <c r="A1300" t="s">
        <v>175</v>
      </c>
      <c r="B1300" t="s">
        <v>185</v>
      </c>
      <c r="C1300" t="s">
        <v>9</v>
      </c>
      <c r="E1300" t="s">
        <v>54</v>
      </c>
      <c r="F1300">
        <v>180</v>
      </c>
      <c r="G1300">
        <f>_xlfn.XLOOKUP(Tabuľka5[[#This Row],[Položka]],cennik[Položka],cennik[Cena mj bez DPH])</f>
        <v>0</v>
      </c>
      <c r="H1300">
        <f>Tabuľka5[[#This Row],[množstvo]]*Tabuľka5[[#This Row],[cena MJ bez DPH]]</f>
        <v>0</v>
      </c>
      <c r="J1300">
        <f>_xlfn.XLOOKUP(Tabuľka5[[#This Row],[Položka]],cennik[Položka],cennik[Cena mj s DPH])</f>
        <v>0</v>
      </c>
      <c r="K1300">
        <f>Tabuľka5[[#This Row],[množstvo]]*Tabuľka5[[#This Row],[cena MJ s DPH]]</f>
        <v>0</v>
      </c>
      <c r="L1300">
        <v>647560</v>
      </c>
      <c r="M1300" t="s">
        <v>310</v>
      </c>
      <c r="N1300" t="s">
        <v>288</v>
      </c>
      <c r="O1300" t="s">
        <v>308</v>
      </c>
    </row>
    <row r="1301" spans="1:15" hidden="1" x14ac:dyDescent="0.25">
      <c r="A1301" t="s">
        <v>175</v>
      </c>
      <c r="B1301" t="s">
        <v>190</v>
      </c>
      <c r="C1301" t="s">
        <v>9</v>
      </c>
      <c r="E1301" t="s">
        <v>54</v>
      </c>
      <c r="F1301">
        <v>40</v>
      </c>
      <c r="G1301">
        <f>_xlfn.XLOOKUP(Tabuľka5[[#This Row],[Položka]],cennik[Položka],cennik[Cena mj bez DPH])</f>
        <v>0</v>
      </c>
      <c r="H1301">
        <f>Tabuľka5[[#This Row],[množstvo]]*Tabuľka5[[#This Row],[cena MJ bez DPH]]</f>
        <v>0</v>
      </c>
      <c r="J1301">
        <f>_xlfn.XLOOKUP(Tabuľka5[[#This Row],[Položka]],cennik[Položka],cennik[Cena mj s DPH])</f>
        <v>0</v>
      </c>
      <c r="K1301">
        <f>Tabuľka5[[#This Row],[množstvo]]*Tabuľka5[[#This Row],[cena MJ s DPH]]</f>
        <v>0</v>
      </c>
      <c r="L1301">
        <v>647560</v>
      </c>
      <c r="M1301" t="s">
        <v>310</v>
      </c>
      <c r="N1301" t="s">
        <v>288</v>
      </c>
      <c r="O1301" t="s">
        <v>308</v>
      </c>
    </row>
    <row r="1302" spans="1:15" hidden="1" x14ac:dyDescent="0.25">
      <c r="A1302" t="s">
        <v>175</v>
      </c>
      <c r="B1302" t="s">
        <v>193</v>
      </c>
      <c r="C1302" t="s">
        <v>9</v>
      </c>
      <c r="E1302" t="s">
        <v>51</v>
      </c>
      <c r="F1302">
        <v>22</v>
      </c>
      <c r="G1302">
        <f>_xlfn.XLOOKUP(Tabuľka5[[#This Row],[Položka]],cennik[Položka],cennik[Cena mj bez DPH])</f>
        <v>0</v>
      </c>
      <c r="H1302">
        <f>Tabuľka5[[#This Row],[množstvo]]*Tabuľka5[[#This Row],[cena MJ bez DPH]]</f>
        <v>0</v>
      </c>
      <c r="J1302">
        <f>_xlfn.XLOOKUP(Tabuľka5[[#This Row],[Položka]],cennik[Položka],cennik[Cena mj s DPH])</f>
        <v>0</v>
      </c>
      <c r="K1302">
        <f>Tabuľka5[[#This Row],[množstvo]]*Tabuľka5[[#This Row],[cena MJ s DPH]]</f>
        <v>0</v>
      </c>
      <c r="L1302">
        <v>647560</v>
      </c>
      <c r="M1302" t="s">
        <v>310</v>
      </c>
      <c r="N1302" t="s">
        <v>288</v>
      </c>
      <c r="O1302" t="s">
        <v>308</v>
      </c>
    </row>
    <row r="1303" spans="1:15" hidden="1" x14ac:dyDescent="0.25">
      <c r="A1303" t="s">
        <v>175</v>
      </c>
      <c r="B1303" t="s">
        <v>198</v>
      </c>
      <c r="C1303" t="s">
        <v>9</v>
      </c>
      <c r="E1303" t="s">
        <v>54</v>
      </c>
      <c r="F1303">
        <v>15</v>
      </c>
      <c r="G1303">
        <f>_xlfn.XLOOKUP(Tabuľka5[[#This Row],[Položka]],cennik[Položka],cennik[Cena mj bez DPH])</f>
        <v>0</v>
      </c>
      <c r="H1303">
        <f>Tabuľka5[[#This Row],[množstvo]]*Tabuľka5[[#This Row],[cena MJ bez DPH]]</f>
        <v>0</v>
      </c>
      <c r="J1303">
        <f>_xlfn.XLOOKUP(Tabuľka5[[#This Row],[Položka]],cennik[Položka],cennik[Cena mj s DPH])</f>
        <v>0</v>
      </c>
      <c r="K1303">
        <f>Tabuľka5[[#This Row],[množstvo]]*Tabuľka5[[#This Row],[cena MJ s DPH]]</f>
        <v>0</v>
      </c>
      <c r="L1303">
        <v>647560</v>
      </c>
      <c r="M1303" t="s">
        <v>310</v>
      </c>
      <c r="N1303" t="s">
        <v>288</v>
      </c>
      <c r="O1303" t="s">
        <v>308</v>
      </c>
    </row>
    <row r="1304" spans="1:15" hidden="1" x14ac:dyDescent="0.25">
      <c r="A1304" t="s">
        <v>175</v>
      </c>
      <c r="B1304" t="s">
        <v>209</v>
      </c>
      <c r="C1304" t="s">
        <v>9</v>
      </c>
      <c r="E1304" t="s">
        <v>54</v>
      </c>
      <c r="F1304">
        <v>160</v>
      </c>
      <c r="G1304">
        <f>_xlfn.XLOOKUP(Tabuľka5[[#This Row],[Položka]],cennik[Položka],cennik[Cena mj bez DPH])</f>
        <v>0</v>
      </c>
      <c r="H1304">
        <f>Tabuľka5[[#This Row],[množstvo]]*Tabuľka5[[#This Row],[cena MJ bez DPH]]</f>
        <v>0</v>
      </c>
      <c r="J1304">
        <f>_xlfn.XLOOKUP(Tabuľka5[[#This Row],[Položka]],cennik[Položka],cennik[Cena mj s DPH])</f>
        <v>0</v>
      </c>
      <c r="K1304">
        <f>Tabuľka5[[#This Row],[množstvo]]*Tabuľka5[[#This Row],[cena MJ s DPH]]</f>
        <v>0</v>
      </c>
      <c r="L1304">
        <v>647560</v>
      </c>
      <c r="M1304" t="s">
        <v>310</v>
      </c>
      <c r="N1304" t="s">
        <v>288</v>
      </c>
      <c r="O1304" t="s">
        <v>308</v>
      </c>
    </row>
    <row r="1305" spans="1:15" hidden="1" x14ac:dyDescent="0.25">
      <c r="A1305" t="s">
        <v>175</v>
      </c>
      <c r="B1305" t="s">
        <v>211</v>
      </c>
      <c r="C1305" t="s">
        <v>9</v>
      </c>
      <c r="E1305" t="s">
        <v>54</v>
      </c>
      <c r="F1305">
        <v>11</v>
      </c>
      <c r="G1305">
        <f>_xlfn.XLOOKUP(Tabuľka5[[#This Row],[Položka]],cennik[Položka],cennik[Cena mj bez DPH])</f>
        <v>0</v>
      </c>
      <c r="H1305">
        <f>Tabuľka5[[#This Row],[množstvo]]*Tabuľka5[[#This Row],[cena MJ bez DPH]]</f>
        <v>0</v>
      </c>
      <c r="J1305">
        <f>_xlfn.XLOOKUP(Tabuľka5[[#This Row],[Položka]],cennik[Položka],cennik[Cena mj s DPH])</f>
        <v>0</v>
      </c>
      <c r="K1305">
        <f>Tabuľka5[[#This Row],[množstvo]]*Tabuľka5[[#This Row],[cena MJ s DPH]]</f>
        <v>0</v>
      </c>
      <c r="L1305">
        <v>647560</v>
      </c>
      <c r="M1305" t="s">
        <v>310</v>
      </c>
      <c r="N1305" t="s">
        <v>288</v>
      </c>
      <c r="O1305" t="s">
        <v>308</v>
      </c>
    </row>
    <row r="1306" spans="1:15" hidden="1" x14ac:dyDescent="0.25">
      <c r="A1306" t="s">
        <v>175</v>
      </c>
      <c r="B1306" t="s">
        <v>212</v>
      </c>
      <c r="C1306" t="s">
        <v>9</v>
      </c>
      <c r="E1306" t="s">
        <v>54</v>
      </c>
      <c r="F1306">
        <v>22</v>
      </c>
      <c r="G1306">
        <f>_xlfn.XLOOKUP(Tabuľka5[[#This Row],[Položka]],cennik[Položka],cennik[Cena mj bez DPH])</f>
        <v>0</v>
      </c>
      <c r="H1306">
        <f>Tabuľka5[[#This Row],[množstvo]]*Tabuľka5[[#This Row],[cena MJ bez DPH]]</f>
        <v>0</v>
      </c>
      <c r="J1306">
        <f>_xlfn.XLOOKUP(Tabuľka5[[#This Row],[Položka]],cennik[Položka],cennik[Cena mj s DPH])</f>
        <v>0</v>
      </c>
      <c r="K1306">
        <f>Tabuľka5[[#This Row],[množstvo]]*Tabuľka5[[#This Row],[cena MJ s DPH]]</f>
        <v>0</v>
      </c>
      <c r="L1306">
        <v>647560</v>
      </c>
      <c r="M1306" t="s">
        <v>310</v>
      </c>
      <c r="N1306" t="s">
        <v>288</v>
      </c>
      <c r="O1306" t="s">
        <v>308</v>
      </c>
    </row>
    <row r="1307" spans="1:15" hidden="1" x14ac:dyDescent="0.25">
      <c r="A1307" t="s">
        <v>175</v>
      </c>
      <c r="B1307" t="s">
        <v>213</v>
      </c>
      <c r="C1307" t="s">
        <v>9</v>
      </c>
      <c r="E1307" t="s">
        <v>177</v>
      </c>
      <c r="F1307">
        <v>11</v>
      </c>
      <c r="G1307">
        <f>_xlfn.XLOOKUP(Tabuľka5[[#This Row],[Položka]],cennik[Položka],cennik[Cena mj bez DPH])</f>
        <v>0</v>
      </c>
      <c r="H1307">
        <f>Tabuľka5[[#This Row],[množstvo]]*Tabuľka5[[#This Row],[cena MJ bez DPH]]</f>
        <v>0</v>
      </c>
      <c r="J1307">
        <f>_xlfn.XLOOKUP(Tabuľka5[[#This Row],[Položka]],cennik[Položka],cennik[Cena mj s DPH])</f>
        <v>0</v>
      </c>
      <c r="K1307">
        <f>Tabuľka5[[#This Row],[množstvo]]*Tabuľka5[[#This Row],[cena MJ s DPH]]</f>
        <v>0</v>
      </c>
      <c r="L1307">
        <v>647560</v>
      </c>
      <c r="M1307" t="s">
        <v>310</v>
      </c>
      <c r="N1307" t="s">
        <v>288</v>
      </c>
      <c r="O1307" t="s">
        <v>308</v>
      </c>
    </row>
    <row r="1308" spans="1:15" hidden="1" x14ac:dyDescent="0.25">
      <c r="A1308" t="s">
        <v>175</v>
      </c>
      <c r="B1308" t="s">
        <v>214</v>
      </c>
      <c r="C1308" t="s">
        <v>9</v>
      </c>
      <c r="E1308" t="s">
        <v>54</v>
      </c>
      <c r="F1308">
        <v>22</v>
      </c>
      <c r="G1308">
        <f>_xlfn.XLOOKUP(Tabuľka5[[#This Row],[Položka]],cennik[Položka],cennik[Cena mj bez DPH])</f>
        <v>0</v>
      </c>
      <c r="H1308">
        <f>Tabuľka5[[#This Row],[množstvo]]*Tabuľka5[[#This Row],[cena MJ bez DPH]]</f>
        <v>0</v>
      </c>
      <c r="J1308">
        <f>_xlfn.XLOOKUP(Tabuľka5[[#This Row],[Položka]],cennik[Položka],cennik[Cena mj s DPH])</f>
        <v>0</v>
      </c>
      <c r="K1308">
        <f>Tabuľka5[[#This Row],[množstvo]]*Tabuľka5[[#This Row],[cena MJ s DPH]]</f>
        <v>0</v>
      </c>
      <c r="L1308">
        <v>647560</v>
      </c>
      <c r="M1308" t="s">
        <v>310</v>
      </c>
      <c r="N1308" t="s">
        <v>288</v>
      </c>
      <c r="O1308" t="s">
        <v>308</v>
      </c>
    </row>
    <row r="1309" spans="1:15" hidden="1" x14ac:dyDescent="0.25">
      <c r="A1309" t="s">
        <v>175</v>
      </c>
      <c r="B1309" t="s">
        <v>215</v>
      </c>
      <c r="C1309" t="s">
        <v>9</v>
      </c>
      <c r="E1309" t="s">
        <v>51</v>
      </c>
      <c r="F1309">
        <v>45</v>
      </c>
      <c r="G1309">
        <f>_xlfn.XLOOKUP(Tabuľka5[[#This Row],[Položka]],cennik[Položka],cennik[Cena mj bez DPH])</f>
        <v>0</v>
      </c>
      <c r="H1309">
        <f>Tabuľka5[[#This Row],[množstvo]]*Tabuľka5[[#This Row],[cena MJ bez DPH]]</f>
        <v>0</v>
      </c>
      <c r="J1309">
        <f>_xlfn.XLOOKUP(Tabuľka5[[#This Row],[Položka]],cennik[Položka],cennik[Cena mj s DPH])</f>
        <v>0</v>
      </c>
      <c r="K1309">
        <f>Tabuľka5[[#This Row],[množstvo]]*Tabuľka5[[#This Row],[cena MJ s DPH]]</f>
        <v>0</v>
      </c>
      <c r="L1309">
        <v>647560</v>
      </c>
      <c r="M1309" t="s">
        <v>310</v>
      </c>
      <c r="N1309" t="s">
        <v>288</v>
      </c>
      <c r="O1309" t="s">
        <v>308</v>
      </c>
    </row>
    <row r="1310" spans="1:15" hidden="1" x14ac:dyDescent="0.25">
      <c r="A1310" t="s">
        <v>175</v>
      </c>
      <c r="B1310" t="s">
        <v>216</v>
      </c>
      <c r="C1310" t="s">
        <v>9</v>
      </c>
      <c r="E1310" t="s">
        <v>51</v>
      </c>
      <c r="F1310">
        <v>15</v>
      </c>
      <c r="G1310">
        <f>_xlfn.XLOOKUP(Tabuľka5[[#This Row],[Položka]],cennik[Položka],cennik[Cena mj bez DPH])</f>
        <v>0</v>
      </c>
      <c r="H1310">
        <f>Tabuľka5[[#This Row],[množstvo]]*Tabuľka5[[#This Row],[cena MJ bez DPH]]</f>
        <v>0</v>
      </c>
      <c r="J1310">
        <f>_xlfn.XLOOKUP(Tabuľka5[[#This Row],[Položka]],cennik[Položka],cennik[Cena mj s DPH])</f>
        <v>0</v>
      </c>
      <c r="K1310">
        <f>Tabuľka5[[#This Row],[množstvo]]*Tabuľka5[[#This Row],[cena MJ s DPH]]</f>
        <v>0</v>
      </c>
      <c r="L1310">
        <v>647560</v>
      </c>
      <c r="M1310" t="s">
        <v>310</v>
      </c>
      <c r="N1310" t="s">
        <v>288</v>
      </c>
      <c r="O1310" t="s">
        <v>308</v>
      </c>
    </row>
    <row r="1311" spans="1:15" hidden="1" x14ac:dyDescent="0.25">
      <c r="A1311" t="s">
        <v>175</v>
      </c>
      <c r="B1311" t="s">
        <v>227</v>
      </c>
      <c r="C1311" t="s">
        <v>9</v>
      </c>
      <c r="E1311" t="s">
        <v>54</v>
      </c>
      <c r="F1311">
        <v>11</v>
      </c>
      <c r="G1311">
        <f>_xlfn.XLOOKUP(Tabuľka5[[#This Row],[Položka]],cennik[Položka],cennik[Cena mj bez DPH])</f>
        <v>0</v>
      </c>
      <c r="H1311">
        <f>Tabuľka5[[#This Row],[množstvo]]*Tabuľka5[[#This Row],[cena MJ bez DPH]]</f>
        <v>0</v>
      </c>
      <c r="J1311">
        <f>_xlfn.XLOOKUP(Tabuľka5[[#This Row],[Položka]],cennik[Položka],cennik[Cena mj s DPH])</f>
        <v>0</v>
      </c>
      <c r="K1311">
        <f>Tabuľka5[[#This Row],[množstvo]]*Tabuľka5[[#This Row],[cena MJ s DPH]]</f>
        <v>0</v>
      </c>
      <c r="L1311">
        <v>647560</v>
      </c>
      <c r="M1311" t="s">
        <v>310</v>
      </c>
      <c r="N1311" t="s">
        <v>288</v>
      </c>
      <c r="O1311" t="s">
        <v>308</v>
      </c>
    </row>
    <row r="1312" spans="1:15" hidden="1" x14ac:dyDescent="0.25">
      <c r="A1312" t="s">
        <v>175</v>
      </c>
      <c r="B1312" t="s">
        <v>228</v>
      </c>
      <c r="C1312" t="s">
        <v>9</v>
      </c>
      <c r="E1312" t="s">
        <v>51</v>
      </c>
      <c r="F1312">
        <v>400</v>
      </c>
      <c r="G1312">
        <f>_xlfn.XLOOKUP(Tabuľka5[[#This Row],[Položka]],cennik[Položka],cennik[Cena mj bez DPH])</f>
        <v>0</v>
      </c>
      <c r="H1312">
        <f>Tabuľka5[[#This Row],[množstvo]]*Tabuľka5[[#This Row],[cena MJ bez DPH]]</f>
        <v>0</v>
      </c>
      <c r="I1312" t="s">
        <v>278</v>
      </c>
      <c r="J1312">
        <f>_xlfn.XLOOKUP(Tabuľka5[[#This Row],[Položka]],cennik[Položka],cennik[Cena mj s DPH])</f>
        <v>0</v>
      </c>
      <c r="K1312">
        <f>Tabuľka5[[#This Row],[množstvo]]*Tabuľka5[[#This Row],[cena MJ s DPH]]</f>
        <v>0</v>
      </c>
      <c r="L1312">
        <v>647560</v>
      </c>
      <c r="M1312" t="s">
        <v>310</v>
      </c>
      <c r="N1312" t="s">
        <v>288</v>
      </c>
      <c r="O1312" t="s">
        <v>308</v>
      </c>
    </row>
    <row r="1313" spans="1:15" hidden="1" x14ac:dyDescent="0.25">
      <c r="A1313" t="s">
        <v>175</v>
      </c>
      <c r="B1313" t="s">
        <v>229</v>
      </c>
      <c r="C1313" t="s">
        <v>9</v>
      </c>
      <c r="E1313" t="s">
        <v>54</v>
      </c>
      <c r="F1313">
        <v>40</v>
      </c>
      <c r="G1313">
        <f>_xlfn.XLOOKUP(Tabuľka5[[#This Row],[Položka]],cennik[Položka],cennik[Cena mj bez DPH])</f>
        <v>0</v>
      </c>
      <c r="H1313">
        <f>Tabuľka5[[#This Row],[množstvo]]*Tabuľka5[[#This Row],[cena MJ bez DPH]]</f>
        <v>0</v>
      </c>
      <c r="J1313">
        <f>_xlfn.XLOOKUP(Tabuľka5[[#This Row],[Položka]],cennik[Položka],cennik[Cena mj s DPH])</f>
        <v>0</v>
      </c>
      <c r="K1313">
        <f>Tabuľka5[[#This Row],[množstvo]]*Tabuľka5[[#This Row],[cena MJ s DPH]]</f>
        <v>0</v>
      </c>
      <c r="L1313">
        <v>647560</v>
      </c>
      <c r="M1313" t="s">
        <v>310</v>
      </c>
      <c r="N1313" t="s">
        <v>288</v>
      </c>
      <c r="O1313" t="s">
        <v>308</v>
      </c>
    </row>
    <row r="1314" spans="1:15" hidden="1" x14ac:dyDescent="0.25">
      <c r="A1314" t="s">
        <v>175</v>
      </c>
      <c r="B1314" t="s">
        <v>230</v>
      </c>
      <c r="C1314" t="s">
        <v>9</v>
      </c>
      <c r="E1314" t="s">
        <v>51</v>
      </c>
      <c r="F1314">
        <v>250</v>
      </c>
      <c r="G1314">
        <f>_xlfn.XLOOKUP(Tabuľka5[[#This Row],[Položka]],cennik[Položka],cennik[Cena mj bez DPH])</f>
        <v>0</v>
      </c>
      <c r="H1314">
        <f>Tabuľka5[[#This Row],[množstvo]]*Tabuľka5[[#This Row],[cena MJ bez DPH]]</f>
        <v>0</v>
      </c>
      <c r="J1314">
        <f>_xlfn.XLOOKUP(Tabuľka5[[#This Row],[Položka]],cennik[Položka],cennik[Cena mj s DPH])</f>
        <v>0</v>
      </c>
      <c r="K1314">
        <f>Tabuľka5[[#This Row],[množstvo]]*Tabuľka5[[#This Row],[cena MJ s DPH]]</f>
        <v>0</v>
      </c>
      <c r="L1314">
        <v>647560</v>
      </c>
      <c r="M1314" t="s">
        <v>310</v>
      </c>
      <c r="N1314" t="s">
        <v>288</v>
      </c>
      <c r="O1314" t="s">
        <v>308</v>
      </c>
    </row>
    <row r="1315" spans="1:15" hidden="1" x14ac:dyDescent="0.25">
      <c r="A1315" t="s">
        <v>175</v>
      </c>
      <c r="B1315" t="s">
        <v>231</v>
      </c>
      <c r="C1315" t="s">
        <v>9</v>
      </c>
      <c r="E1315" t="s">
        <v>54</v>
      </c>
      <c r="F1315">
        <v>11</v>
      </c>
      <c r="G1315">
        <f>_xlfn.XLOOKUP(Tabuľka5[[#This Row],[Položka]],cennik[Položka],cennik[Cena mj bez DPH])</f>
        <v>0</v>
      </c>
      <c r="H1315">
        <f>Tabuľka5[[#This Row],[množstvo]]*Tabuľka5[[#This Row],[cena MJ bez DPH]]</f>
        <v>0</v>
      </c>
      <c r="J1315">
        <f>_xlfn.XLOOKUP(Tabuľka5[[#This Row],[Položka]],cennik[Položka],cennik[Cena mj s DPH])</f>
        <v>0</v>
      </c>
      <c r="K1315">
        <f>Tabuľka5[[#This Row],[množstvo]]*Tabuľka5[[#This Row],[cena MJ s DPH]]</f>
        <v>0</v>
      </c>
      <c r="L1315">
        <v>647560</v>
      </c>
      <c r="M1315" t="s">
        <v>310</v>
      </c>
      <c r="N1315" t="s">
        <v>288</v>
      </c>
      <c r="O1315" t="s">
        <v>308</v>
      </c>
    </row>
    <row r="1316" spans="1:15" hidden="1" x14ac:dyDescent="0.25">
      <c r="A1316" t="s">
        <v>175</v>
      </c>
      <c r="B1316" t="s">
        <v>235</v>
      </c>
      <c r="C1316" t="s">
        <v>9</v>
      </c>
      <c r="E1316" t="s">
        <v>54</v>
      </c>
      <c r="F1316">
        <v>55</v>
      </c>
      <c r="G1316">
        <f>_xlfn.XLOOKUP(Tabuľka5[[#This Row],[Položka]],cennik[Položka],cennik[Cena mj bez DPH])</f>
        <v>0</v>
      </c>
      <c r="H1316">
        <f>Tabuľka5[[#This Row],[množstvo]]*Tabuľka5[[#This Row],[cena MJ bez DPH]]</f>
        <v>0</v>
      </c>
      <c r="J1316">
        <f>_xlfn.XLOOKUP(Tabuľka5[[#This Row],[Položka]],cennik[Položka],cennik[Cena mj s DPH])</f>
        <v>0</v>
      </c>
      <c r="K1316">
        <f>Tabuľka5[[#This Row],[množstvo]]*Tabuľka5[[#This Row],[cena MJ s DPH]]</f>
        <v>0</v>
      </c>
      <c r="L1316">
        <v>647560</v>
      </c>
      <c r="M1316" t="s">
        <v>310</v>
      </c>
      <c r="N1316" t="s">
        <v>288</v>
      </c>
      <c r="O1316" t="s">
        <v>308</v>
      </c>
    </row>
    <row r="1317" spans="1:15" hidden="1" x14ac:dyDescent="0.25">
      <c r="A1317" t="s">
        <v>175</v>
      </c>
      <c r="B1317" t="s">
        <v>236</v>
      </c>
      <c r="C1317" t="s">
        <v>9</v>
      </c>
      <c r="E1317" t="s">
        <v>54</v>
      </c>
      <c r="F1317">
        <v>11</v>
      </c>
      <c r="G1317">
        <f>_xlfn.XLOOKUP(Tabuľka5[[#This Row],[Položka]],cennik[Položka],cennik[Cena mj bez DPH])</f>
        <v>0</v>
      </c>
      <c r="H1317">
        <f>Tabuľka5[[#This Row],[množstvo]]*Tabuľka5[[#This Row],[cena MJ bez DPH]]</f>
        <v>0</v>
      </c>
      <c r="J1317">
        <f>_xlfn.XLOOKUP(Tabuľka5[[#This Row],[Položka]],cennik[Položka],cennik[Cena mj s DPH])</f>
        <v>0</v>
      </c>
      <c r="K1317">
        <f>Tabuľka5[[#This Row],[množstvo]]*Tabuľka5[[#This Row],[cena MJ s DPH]]</f>
        <v>0</v>
      </c>
      <c r="L1317">
        <v>647560</v>
      </c>
      <c r="M1317" t="s">
        <v>310</v>
      </c>
      <c r="N1317" t="s">
        <v>288</v>
      </c>
      <c r="O1317" t="s">
        <v>308</v>
      </c>
    </row>
    <row r="1318" spans="1:15" hidden="1" x14ac:dyDescent="0.25">
      <c r="A1318" t="s">
        <v>175</v>
      </c>
      <c r="B1318" t="s">
        <v>237</v>
      </c>
      <c r="C1318" t="s">
        <v>9</v>
      </c>
      <c r="E1318" t="s">
        <v>54</v>
      </c>
      <c r="F1318">
        <v>120</v>
      </c>
      <c r="G1318">
        <f>_xlfn.XLOOKUP(Tabuľka5[[#This Row],[Položka]],cennik[Položka],cennik[Cena mj bez DPH])</f>
        <v>0</v>
      </c>
      <c r="H1318">
        <f>Tabuľka5[[#This Row],[množstvo]]*Tabuľka5[[#This Row],[cena MJ bez DPH]]</f>
        <v>0</v>
      </c>
      <c r="J1318">
        <f>_xlfn.XLOOKUP(Tabuľka5[[#This Row],[Položka]],cennik[Položka],cennik[Cena mj s DPH])</f>
        <v>0</v>
      </c>
      <c r="K1318">
        <f>Tabuľka5[[#This Row],[množstvo]]*Tabuľka5[[#This Row],[cena MJ s DPH]]</f>
        <v>0</v>
      </c>
      <c r="L1318">
        <v>647560</v>
      </c>
      <c r="M1318" t="s">
        <v>310</v>
      </c>
      <c r="N1318" t="s">
        <v>288</v>
      </c>
      <c r="O1318" t="s">
        <v>308</v>
      </c>
    </row>
    <row r="1319" spans="1:15" hidden="1" x14ac:dyDescent="0.25">
      <c r="A1319" t="s">
        <v>175</v>
      </c>
      <c r="B1319" t="s">
        <v>239</v>
      </c>
      <c r="C1319" t="s">
        <v>9</v>
      </c>
      <c r="E1319" t="s">
        <v>54</v>
      </c>
      <c r="F1319">
        <v>14</v>
      </c>
      <c r="G1319">
        <f>_xlfn.XLOOKUP(Tabuľka5[[#This Row],[Položka]],cennik[Položka],cennik[Cena mj bez DPH])</f>
        <v>0</v>
      </c>
      <c r="H1319">
        <f>Tabuľka5[[#This Row],[množstvo]]*Tabuľka5[[#This Row],[cena MJ bez DPH]]</f>
        <v>0</v>
      </c>
      <c r="J1319">
        <f>_xlfn.XLOOKUP(Tabuľka5[[#This Row],[Položka]],cennik[Položka],cennik[Cena mj s DPH])</f>
        <v>0</v>
      </c>
      <c r="K1319">
        <f>Tabuľka5[[#This Row],[množstvo]]*Tabuľka5[[#This Row],[cena MJ s DPH]]</f>
        <v>0</v>
      </c>
      <c r="L1319">
        <v>647560</v>
      </c>
      <c r="M1319" t="s">
        <v>310</v>
      </c>
      <c r="N1319" t="s">
        <v>288</v>
      </c>
      <c r="O1319" t="s">
        <v>308</v>
      </c>
    </row>
    <row r="1320" spans="1:15" hidden="1" x14ac:dyDescent="0.25">
      <c r="A1320" t="s">
        <v>175</v>
      </c>
      <c r="B1320" t="s">
        <v>240</v>
      </c>
      <c r="C1320" t="s">
        <v>9</v>
      </c>
      <c r="E1320" t="s">
        <v>54</v>
      </c>
      <c r="F1320">
        <v>16</v>
      </c>
      <c r="G1320">
        <f>_xlfn.XLOOKUP(Tabuľka5[[#This Row],[Položka]],cennik[Položka],cennik[Cena mj bez DPH])</f>
        <v>0</v>
      </c>
      <c r="H1320">
        <f>Tabuľka5[[#This Row],[množstvo]]*Tabuľka5[[#This Row],[cena MJ bez DPH]]</f>
        <v>0</v>
      </c>
      <c r="J1320">
        <f>_xlfn.XLOOKUP(Tabuľka5[[#This Row],[Položka]],cennik[Položka],cennik[Cena mj s DPH])</f>
        <v>0</v>
      </c>
      <c r="K1320">
        <f>Tabuľka5[[#This Row],[množstvo]]*Tabuľka5[[#This Row],[cena MJ s DPH]]</f>
        <v>0</v>
      </c>
      <c r="L1320">
        <v>647560</v>
      </c>
      <c r="M1320" t="s">
        <v>310</v>
      </c>
      <c r="N1320" t="s">
        <v>288</v>
      </c>
      <c r="O1320" t="s">
        <v>308</v>
      </c>
    </row>
    <row r="1321" spans="1:15" hidden="1" x14ac:dyDescent="0.25">
      <c r="A1321" t="s">
        <v>175</v>
      </c>
      <c r="B1321" t="s">
        <v>241</v>
      </c>
      <c r="C1321" t="s">
        <v>9</v>
      </c>
      <c r="E1321" t="s">
        <v>54</v>
      </c>
      <c r="F1321">
        <v>16</v>
      </c>
      <c r="G1321">
        <f>_xlfn.XLOOKUP(Tabuľka5[[#This Row],[Položka]],cennik[Položka],cennik[Cena mj bez DPH])</f>
        <v>0</v>
      </c>
      <c r="H1321">
        <f>Tabuľka5[[#This Row],[množstvo]]*Tabuľka5[[#This Row],[cena MJ bez DPH]]</f>
        <v>0</v>
      </c>
      <c r="J1321">
        <f>_xlfn.XLOOKUP(Tabuľka5[[#This Row],[Položka]],cennik[Položka],cennik[Cena mj s DPH])</f>
        <v>0</v>
      </c>
      <c r="K1321">
        <f>Tabuľka5[[#This Row],[množstvo]]*Tabuľka5[[#This Row],[cena MJ s DPH]]</f>
        <v>0</v>
      </c>
      <c r="L1321">
        <v>647560</v>
      </c>
      <c r="M1321" t="s">
        <v>310</v>
      </c>
      <c r="N1321" t="s">
        <v>288</v>
      </c>
      <c r="O1321" t="s">
        <v>308</v>
      </c>
    </row>
    <row r="1322" spans="1:15" hidden="1" x14ac:dyDescent="0.25">
      <c r="A1322" t="s">
        <v>175</v>
      </c>
      <c r="B1322" t="s">
        <v>248</v>
      </c>
      <c r="C1322" t="s">
        <v>9</v>
      </c>
      <c r="E1322" t="s">
        <v>51</v>
      </c>
      <c r="F1322">
        <v>40</v>
      </c>
      <c r="G1322">
        <f>_xlfn.XLOOKUP(Tabuľka5[[#This Row],[Položka]],cennik[Položka],cennik[Cena mj bez DPH])</f>
        <v>0</v>
      </c>
      <c r="H1322">
        <f>Tabuľka5[[#This Row],[množstvo]]*Tabuľka5[[#This Row],[cena MJ bez DPH]]</f>
        <v>0</v>
      </c>
      <c r="I1322" t="s">
        <v>277</v>
      </c>
      <c r="J1322">
        <f>_xlfn.XLOOKUP(Tabuľka5[[#This Row],[Položka]],cennik[Položka],cennik[Cena mj s DPH])</f>
        <v>0</v>
      </c>
      <c r="K1322">
        <f>Tabuľka5[[#This Row],[množstvo]]*Tabuľka5[[#This Row],[cena MJ s DPH]]</f>
        <v>0</v>
      </c>
      <c r="L1322">
        <v>647560</v>
      </c>
      <c r="M1322" t="s">
        <v>310</v>
      </c>
      <c r="N1322" t="s">
        <v>288</v>
      </c>
      <c r="O1322" t="s">
        <v>308</v>
      </c>
    </row>
    <row r="1323" spans="1:15" hidden="1" x14ac:dyDescent="0.25">
      <c r="A1323" t="s">
        <v>175</v>
      </c>
      <c r="B1323" t="s">
        <v>256</v>
      </c>
      <c r="C1323" t="s">
        <v>9</v>
      </c>
      <c r="E1323" t="s">
        <v>54</v>
      </c>
      <c r="F1323">
        <v>30</v>
      </c>
      <c r="G1323">
        <f>_xlfn.XLOOKUP(Tabuľka5[[#This Row],[Položka]],cennik[Položka],cennik[Cena mj bez DPH])</f>
        <v>0</v>
      </c>
      <c r="H1323">
        <f>Tabuľka5[[#This Row],[množstvo]]*Tabuľka5[[#This Row],[cena MJ bez DPH]]</f>
        <v>0</v>
      </c>
      <c r="I1323" t="s">
        <v>277</v>
      </c>
      <c r="J1323">
        <f>_xlfn.XLOOKUP(Tabuľka5[[#This Row],[Položka]],cennik[Položka],cennik[Cena mj s DPH])</f>
        <v>0</v>
      </c>
      <c r="K1323">
        <f>Tabuľka5[[#This Row],[množstvo]]*Tabuľka5[[#This Row],[cena MJ s DPH]]</f>
        <v>0</v>
      </c>
      <c r="L1323">
        <v>647560</v>
      </c>
      <c r="M1323" t="s">
        <v>310</v>
      </c>
      <c r="N1323" t="s">
        <v>288</v>
      </c>
      <c r="O1323" t="s">
        <v>308</v>
      </c>
    </row>
    <row r="1324" spans="1:15" hidden="1" x14ac:dyDescent="0.25">
      <c r="A1324" t="s">
        <v>175</v>
      </c>
      <c r="B1324" t="s">
        <v>260</v>
      </c>
      <c r="C1324" t="s">
        <v>9</v>
      </c>
      <c r="E1324" t="s">
        <v>54</v>
      </c>
      <c r="F1324">
        <v>15</v>
      </c>
      <c r="G1324">
        <f>_xlfn.XLOOKUP(Tabuľka5[[#This Row],[Položka]],cennik[Položka],cennik[Cena mj bez DPH])</f>
        <v>0</v>
      </c>
      <c r="H1324">
        <f>Tabuľka5[[#This Row],[množstvo]]*Tabuľka5[[#This Row],[cena MJ bez DPH]]</f>
        <v>0</v>
      </c>
      <c r="J1324">
        <f>_xlfn.XLOOKUP(Tabuľka5[[#This Row],[Položka]],cennik[Položka],cennik[Cena mj s DPH])</f>
        <v>0</v>
      </c>
      <c r="K1324">
        <f>Tabuľka5[[#This Row],[množstvo]]*Tabuľka5[[#This Row],[cena MJ s DPH]]</f>
        <v>0</v>
      </c>
      <c r="L1324">
        <v>647560</v>
      </c>
      <c r="M1324" t="s">
        <v>310</v>
      </c>
      <c r="N1324" t="s">
        <v>288</v>
      </c>
      <c r="O1324" t="s">
        <v>308</v>
      </c>
    </row>
    <row r="1325" spans="1:15" hidden="1" x14ac:dyDescent="0.25">
      <c r="A1325" t="s">
        <v>175</v>
      </c>
      <c r="B1325" t="s">
        <v>262</v>
      </c>
      <c r="C1325" t="s">
        <v>9</v>
      </c>
      <c r="E1325" t="s">
        <v>51</v>
      </c>
      <c r="F1325">
        <v>80</v>
      </c>
      <c r="G1325">
        <f>_xlfn.XLOOKUP(Tabuľka5[[#This Row],[Položka]],cennik[Položka],cennik[Cena mj bez DPH])</f>
        <v>0</v>
      </c>
      <c r="H1325">
        <f>Tabuľka5[[#This Row],[množstvo]]*Tabuľka5[[#This Row],[cena MJ bez DPH]]</f>
        <v>0</v>
      </c>
      <c r="J1325">
        <f>_xlfn.XLOOKUP(Tabuľka5[[#This Row],[Položka]],cennik[Položka],cennik[Cena mj s DPH])</f>
        <v>0</v>
      </c>
      <c r="K1325">
        <f>Tabuľka5[[#This Row],[množstvo]]*Tabuľka5[[#This Row],[cena MJ s DPH]]</f>
        <v>0</v>
      </c>
      <c r="L1325">
        <v>647560</v>
      </c>
      <c r="M1325" t="s">
        <v>310</v>
      </c>
      <c r="N1325" t="s">
        <v>288</v>
      </c>
      <c r="O1325" t="s">
        <v>308</v>
      </c>
    </row>
    <row r="1326" spans="1:15" hidden="1" x14ac:dyDescent="0.25">
      <c r="A1326" t="s">
        <v>175</v>
      </c>
      <c r="B1326" t="s">
        <v>265</v>
      </c>
      <c r="C1326" t="s">
        <v>9</v>
      </c>
      <c r="E1326" t="s">
        <v>54</v>
      </c>
      <c r="F1326">
        <v>80</v>
      </c>
      <c r="G1326">
        <f>_xlfn.XLOOKUP(Tabuľka5[[#This Row],[Položka]],cennik[Položka],cennik[Cena mj bez DPH])</f>
        <v>0</v>
      </c>
      <c r="H1326">
        <f>Tabuľka5[[#This Row],[množstvo]]*Tabuľka5[[#This Row],[cena MJ bez DPH]]</f>
        <v>0</v>
      </c>
      <c r="I1326" t="s">
        <v>277</v>
      </c>
      <c r="J1326">
        <f>_xlfn.XLOOKUP(Tabuľka5[[#This Row],[Položka]],cennik[Položka],cennik[Cena mj s DPH])</f>
        <v>0</v>
      </c>
      <c r="K1326">
        <f>Tabuľka5[[#This Row],[množstvo]]*Tabuľka5[[#This Row],[cena MJ s DPH]]</f>
        <v>0</v>
      </c>
      <c r="L1326">
        <v>647560</v>
      </c>
      <c r="M1326" t="s">
        <v>310</v>
      </c>
      <c r="N1326" t="s">
        <v>288</v>
      </c>
      <c r="O1326" t="s">
        <v>308</v>
      </c>
    </row>
    <row r="1327" spans="1:15" hidden="1" x14ac:dyDescent="0.25">
      <c r="A1327" t="s">
        <v>175</v>
      </c>
      <c r="B1327" t="s">
        <v>268</v>
      </c>
      <c r="C1327" t="s">
        <v>9</v>
      </c>
      <c r="E1327" t="s">
        <v>54</v>
      </c>
      <c r="F1327">
        <v>50</v>
      </c>
      <c r="G1327">
        <f>_xlfn.XLOOKUP(Tabuľka5[[#This Row],[Položka]],cennik[Položka],cennik[Cena mj bez DPH])</f>
        <v>0</v>
      </c>
      <c r="H1327">
        <f>Tabuľka5[[#This Row],[množstvo]]*Tabuľka5[[#This Row],[cena MJ bez DPH]]</f>
        <v>0</v>
      </c>
      <c r="J1327">
        <f>_xlfn.XLOOKUP(Tabuľka5[[#This Row],[Položka]],cennik[Položka],cennik[Cena mj s DPH])</f>
        <v>0</v>
      </c>
      <c r="K1327">
        <f>Tabuľka5[[#This Row],[množstvo]]*Tabuľka5[[#This Row],[cena MJ s DPH]]</f>
        <v>0</v>
      </c>
      <c r="L1327">
        <v>647560</v>
      </c>
      <c r="M1327" t="s">
        <v>310</v>
      </c>
      <c r="N1327" t="s">
        <v>288</v>
      </c>
      <c r="O1327" t="s">
        <v>308</v>
      </c>
    </row>
    <row r="1328" spans="1:15" hidden="1" x14ac:dyDescent="0.25">
      <c r="A1328" t="s">
        <v>7</v>
      </c>
      <c r="B1328" t="s">
        <v>8</v>
      </c>
      <c r="C1328" t="s">
        <v>9</v>
      </c>
      <c r="E1328" t="s">
        <v>10</v>
      </c>
      <c r="F1328">
        <v>500</v>
      </c>
      <c r="G1328">
        <f>_xlfn.XLOOKUP(Tabuľka5[[#This Row],[Položka]],cennik[Položka],cennik[Cena mj bez DPH])</f>
        <v>0</v>
      </c>
      <c r="H1328">
        <f>Tabuľka5[[#This Row],[množstvo]]*Tabuľka5[[#This Row],[cena MJ bez DPH]]</f>
        <v>0</v>
      </c>
      <c r="J1328">
        <f>_xlfn.XLOOKUP(Tabuľka5[[#This Row],[Položka]],cennik[Položka],cennik[Cena mj s DPH])</f>
        <v>0</v>
      </c>
      <c r="K1328">
        <f>Tabuľka5[[#This Row],[množstvo]]*Tabuľka5[[#This Row],[cena MJ s DPH]]</f>
        <v>0</v>
      </c>
      <c r="L1328">
        <v>632864</v>
      </c>
      <c r="M1328" t="s">
        <v>309</v>
      </c>
      <c r="N1328" t="s">
        <v>294</v>
      </c>
      <c r="O1328" t="s">
        <v>308</v>
      </c>
    </row>
    <row r="1329" spans="1:15" hidden="1" x14ac:dyDescent="0.25">
      <c r="A1329" t="s">
        <v>7</v>
      </c>
      <c r="B1329" t="s">
        <v>13</v>
      </c>
      <c r="C1329" t="s">
        <v>9</v>
      </c>
      <c r="E1329" t="s">
        <v>12</v>
      </c>
      <c r="F1329">
        <v>50</v>
      </c>
      <c r="G1329">
        <f>_xlfn.XLOOKUP(Tabuľka5[[#This Row],[Položka]],cennik[Položka],cennik[Cena mj bez DPH])</f>
        <v>0</v>
      </c>
      <c r="H1329">
        <f>Tabuľka5[[#This Row],[množstvo]]*Tabuľka5[[#This Row],[cena MJ bez DPH]]</f>
        <v>0</v>
      </c>
      <c r="J1329">
        <f>_xlfn.XLOOKUP(Tabuľka5[[#This Row],[Položka]],cennik[Položka],cennik[Cena mj s DPH])</f>
        <v>0</v>
      </c>
      <c r="K1329">
        <f>Tabuľka5[[#This Row],[množstvo]]*Tabuľka5[[#This Row],[cena MJ s DPH]]</f>
        <v>0</v>
      </c>
      <c r="L1329">
        <v>632864</v>
      </c>
      <c r="M1329" t="s">
        <v>309</v>
      </c>
      <c r="N1329" t="s">
        <v>294</v>
      </c>
      <c r="O1329" t="s">
        <v>308</v>
      </c>
    </row>
    <row r="1330" spans="1:15" hidden="1" x14ac:dyDescent="0.25">
      <c r="A1330" t="s">
        <v>7</v>
      </c>
      <c r="B1330" t="s">
        <v>17</v>
      </c>
      <c r="C1330" t="s">
        <v>9</v>
      </c>
      <c r="E1330" t="s">
        <v>12</v>
      </c>
      <c r="F1330">
        <v>40</v>
      </c>
      <c r="G1330">
        <f>_xlfn.XLOOKUP(Tabuľka5[[#This Row],[Položka]],cennik[Položka],cennik[Cena mj bez DPH])</f>
        <v>0</v>
      </c>
      <c r="H1330">
        <f>Tabuľka5[[#This Row],[množstvo]]*Tabuľka5[[#This Row],[cena MJ bez DPH]]</f>
        <v>0</v>
      </c>
      <c r="J1330">
        <f>_xlfn.XLOOKUP(Tabuľka5[[#This Row],[Položka]],cennik[Položka],cennik[Cena mj s DPH])</f>
        <v>0</v>
      </c>
      <c r="K1330">
        <f>Tabuľka5[[#This Row],[množstvo]]*Tabuľka5[[#This Row],[cena MJ s DPH]]</f>
        <v>0</v>
      </c>
      <c r="L1330">
        <v>632864</v>
      </c>
      <c r="M1330" t="s">
        <v>309</v>
      </c>
      <c r="N1330" t="s">
        <v>294</v>
      </c>
      <c r="O1330" t="s">
        <v>308</v>
      </c>
    </row>
    <row r="1331" spans="1:15" hidden="1" x14ac:dyDescent="0.25">
      <c r="A1331" t="s">
        <v>7</v>
      </c>
      <c r="B1331" t="s">
        <v>18</v>
      </c>
      <c r="C1331" t="s">
        <v>9</v>
      </c>
      <c r="E1331" t="s">
        <v>10</v>
      </c>
      <c r="F1331">
        <v>40</v>
      </c>
      <c r="G1331">
        <f>_xlfn.XLOOKUP(Tabuľka5[[#This Row],[Položka]],cennik[Položka],cennik[Cena mj bez DPH])</f>
        <v>0</v>
      </c>
      <c r="H1331">
        <f>Tabuľka5[[#This Row],[množstvo]]*Tabuľka5[[#This Row],[cena MJ bez DPH]]</f>
        <v>0</v>
      </c>
      <c r="J1331">
        <f>_xlfn.XLOOKUP(Tabuľka5[[#This Row],[Položka]],cennik[Položka],cennik[Cena mj s DPH])</f>
        <v>0</v>
      </c>
      <c r="K1331">
        <f>Tabuľka5[[#This Row],[množstvo]]*Tabuľka5[[#This Row],[cena MJ s DPH]]</f>
        <v>0</v>
      </c>
      <c r="L1331">
        <v>632864</v>
      </c>
      <c r="M1331" t="s">
        <v>309</v>
      </c>
      <c r="N1331" t="s">
        <v>294</v>
      </c>
      <c r="O1331" t="s">
        <v>308</v>
      </c>
    </row>
    <row r="1332" spans="1:15" hidden="1" x14ac:dyDescent="0.25">
      <c r="A1332" t="s">
        <v>7</v>
      </c>
      <c r="B1332" t="s">
        <v>19</v>
      </c>
      <c r="C1332" t="s">
        <v>9</v>
      </c>
      <c r="E1332" t="s">
        <v>10</v>
      </c>
      <c r="F1332">
        <v>150</v>
      </c>
      <c r="G1332">
        <f>_xlfn.XLOOKUP(Tabuľka5[[#This Row],[Položka]],cennik[Položka],cennik[Cena mj bez DPH])</f>
        <v>0</v>
      </c>
      <c r="H1332">
        <f>Tabuľka5[[#This Row],[množstvo]]*Tabuľka5[[#This Row],[cena MJ bez DPH]]</f>
        <v>0</v>
      </c>
      <c r="J1332">
        <f>_xlfn.XLOOKUP(Tabuľka5[[#This Row],[Položka]],cennik[Položka],cennik[Cena mj s DPH])</f>
        <v>0</v>
      </c>
      <c r="K1332">
        <f>Tabuľka5[[#This Row],[množstvo]]*Tabuľka5[[#This Row],[cena MJ s DPH]]</f>
        <v>0</v>
      </c>
      <c r="L1332">
        <v>632864</v>
      </c>
      <c r="M1332" t="s">
        <v>309</v>
      </c>
      <c r="N1332" t="s">
        <v>294</v>
      </c>
      <c r="O1332" t="s">
        <v>308</v>
      </c>
    </row>
    <row r="1333" spans="1:15" hidden="1" x14ac:dyDescent="0.25">
      <c r="A1333" t="s">
        <v>7</v>
      </c>
      <c r="B1333" t="s">
        <v>20</v>
      </c>
      <c r="C1333" t="s">
        <v>9</v>
      </c>
      <c r="E1333" t="s">
        <v>12</v>
      </c>
      <c r="F1333">
        <v>170</v>
      </c>
      <c r="G1333">
        <f>_xlfn.XLOOKUP(Tabuľka5[[#This Row],[Položka]],cennik[Položka],cennik[Cena mj bez DPH])</f>
        <v>0</v>
      </c>
      <c r="H1333">
        <f>Tabuľka5[[#This Row],[množstvo]]*Tabuľka5[[#This Row],[cena MJ bez DPH]]</f>
        <v>0</v>
      </c>
      <c r="J1333">
        <f>_xlfn.XLOOKUP(Tabuľka5[[#This Row],[Položka]],cennik[Položka],cennik[Cena mj s DPH])</f>
        <v>0</v>
      </c>
      <c r="K1333">
        <f>Tabuľka5[[#This Row],[množstvo]]*Tabuľka5[[#This Row],[cena MJ s DPH]]</f>
        <v>0</v>
      </c>
      <c r="L1333">
        <v>632864</v>
      </c>
      <c r="M1333" t="s">
        <v>309</v>
      </c>
      <c r="N1333" t="s">
        <v>294</v>
      </c>
      <c r="O1333" t="s">
        <v>308</v>
      </c>
    </row>
    <row r="1334" spans="1:15" hidden="1" x14ac:dyDescent="0.25">
      <c r="A1334" t="s">
        <v>7</v>
      </c>
      <c r="B1334" t="s">
        <v>21</v>
      </c>
      <c r="C1334" t="s">
        <v>9</v>
      </c>
      <c r="D1334" t="s">
        <v>22</v>
      </c>
      <c r="E1334" t="s">
        <v>12</v>
      </c>
      <c r="F1334">
        <v>200</v>
      </c>
      <c r="G1334">
        <f>_xlfn.XLOOKUP(Tabuľka5[[#This Row],[Položka]],cennik[Položka],cennik[Cena mj bez DPH])</f>
        <v>0</v>
      </c>
      <c r="H1334">
        <f>Tabuľka5[[#This Row],[množstvo]]*Tabuľka5[[#This Row],[cena MJ bez DPH]]</f>
        <v>0</v>
      </c>
      <c r="J1334">
        <f>_xlfn.XLOOKUP(Tabuľka5[[#This Row],[Položka]],cennik[Položka],cennik[Cena mj s DPH])</f>
        <v>0</v>
      </c>
      <c r="K1334">
        <f>Tabuľka5[[#This Row],[množstvo]]*Tabuľka5[[#This Row],[cena MJ s DPH]]</f>
        <v>0</v>
      </c>
      <c r="L1334">
        <v>632864</v>
      </c>
      <c r="M1334" t="s">
        <v>309</v>
      </c>
      <c r="N1334" t="s">
        <v>294</v>
      </c>
      <c r="O1334" t="s">
        <v>308</v>
      </c>
    </row>
    <row r="1335" spans="1:15" hidden="1" x14ac:dyDescent="0.25">
      <c r="A1335" t="s">
        <v>7</v>
      </c>
      <c r="B1335" t="s">
        <v>23</v>
      </c>
      <c r="C1335" t="s">
        <v>9</v>
      </c>
      <c r="E1335" t="s">
        <v>12</v>
      </c>
      <c r="F1335">
        <v>60</v>
      </c>
      <c r="G1335">
        <f>_xlfn.XLOOKUP(Tabuľka5[[#This Row],[Položka]],cennik[Položka],cennik[Cena mj bez DPH])</f>
        <v>0</v>
      </c>
      <c r="H1335">
        <f>Tabuľka5[[#This Row],[množstvo]]*Tabuľka5[[#This Row],[cena MJ bez DPH]]</f>
        <v>0</v>
      </c>
      <c r="J1335">
        <f>_xlfn.XLOOKUP(Tabuľka5[[#This Row],[Položka]],cennik[Položka],cennik[Cena mj s DPH])</f>
        <v>0</v>
      </c>
      <c r="K1335">
        <f>Tabuľka5[[#This Row],[množstvo]]*Tabuľka5[[#This Row],[cena MJ s DPH]]</f>
        <v>0</v>
      </c>
      <c r="L1335">
        <v>632864</v>
      </c>
      <c r="M1335" t="s">
        <v>309</v>
      </c>
      <c r="N1335" t="s">
        <v>294</v>
      </c>
      <c r="O1335" t="s">
        <v>308</v>
      </c>
    </row>
    <row r="1336" spans="1:15" hidden="1" x14ac:dyDescent="0.25">
      <c r="A1336" t="s">
        <v>7</v>
      </c>
      <c r="B1336" t="s">
        <v>24</v>
      </c>
      <c r="C1336" t="s">
        <v>15</v>
      </c>
      <c r="E1336" t="s">
        <v>12</v>
      </c>
      <c r="F1336">
        <v>750</v>
      </c>
      <c r="G1336">
        <f>_xlfn.XLOOKUP(Tabuľka5[[#This Row],[Položka]],cennik[Položka],cennik[Cena mj bez DPH])</f>
        <v>0</v>
      </c>
      <c r="H1336">
        <f>Tabuľka5[[#This Row],[množstvo]]*Tabuľka5[[#This Row],[cena MJ bez DPH]]</f>
        <v>0</v>
      </c>
      <c r="J1336">
        <f>_xlfn.XLOOKUP(Tabuľka5[[#This Row],[Položka]],cennik[Položka],cennik[Cena mj s DPH])</f>
        <v>0</v>
      </c>
      <c r="K1336">
        <f>Tabuľka5[[#This Row],[množstvo]]*Tabuľka5[[#This Row],[cena MJ s DPH]]</f>
        <v>0</v>
      </c>
      <c r="L1336">
        <v>632864</v>
      </c>
      <c r="M1336" t="s">
        <v>309</v>
      </c>
      <c r="N1336" t="s">
        <v>294</v>
      </c>
      <c r="O1336" t="s">
        <v>308</v>
      </c>
    </row>
    <row r="1337" spans="1:15" hidden="1" x14ac:dyDescent="0.25">
      <c r="A1337" t="s">
        <v>7</v>
      </c>
      <c r="B1337" t="s">
        <v>25</v>
      </c>
      <c r="C1337" t="s">
        <v>9</v>
      </c>
      <c r="E1337" t="s">
        <v>12</v>
      </c>
      <c r="F1337">
        <v>45</v>
      </c>
      <c r="G1337">
        <f>_xlfn.XLOOKUP(Tabuľka5[[#This Row],[Položka]],cennik[Položka],cennik[Cena mj bez DPH])</f>
        <v>0</v>
      </c>
      <c r="H1337">
        <f>Tabuľka5[[#This Row],[množstvo]]*Tabuľka5[[#This Row],[cena MJ bez DPH]]</f>
        <v>0</v>
      </c>
      <c r="J1337">
        <f>_xlfn.XLOOKUP(Tabuľka5[[#This Row],[Položka]],cennik[Položka],cennik[Cena mj s DPH])</f>
        <v>0</v>
      </c>
      <c r="K1337">
        <f>Tabuľka5[[#This Row],[množstvo]]*Tabuľka5[[#This Row],[cena MJ s DPH]]</f>
        <v>0</v>
      </c>
      <c r="L1337">
        <v>632864</v>
      </c>
      <c r="M1337" t="s">
        <v>309</v>
      </c>
      <c r="N1337" t="s">
        <v>294</v>
      </c>
      <c r="O1337" t="s">
        <v>308</v>
      </c>
    </row>
    <row r="1338" spans="1:15" hidden="1" x14ac:dyDescent="0.25">
      <c r="A1338" t="s">
        <v>7</v>
      </c>
      <c r="B1338" t="s">
        <v>26</v>
      </c>
      <c r="C1338" t="s">
        <v>9</v>
      </c>
      <c r="D1338" t="s">
        <v>27</v>
      </c>
      <c r="E1338" t="s">
        <v>12</v>
      </c>
      <c r="F1338">
        <v>100</v>
      </c>
      <c r="G1338">
        <f>_xlfn.XLOOKUP(Tabuľka5[[#This Row],[Položka]],cennik[Položka],cennik[Cena mj bez DPH])</f>
        <v>0</v>
      </c>
      <c r="H1338">
        <f>Tabuľka5[[#This Row],[množstvo]]*Tabuľka5[[#This Row],[cena MJ bez DPH]]</f>
        <v>0</v>
      </c>
      <c r="J1338">
        <f>_xlfn.XLOOKUP(Tabuľka5[[#This Row],[Položka]],cennik[Položka],cennik[Cena mj s DPH])</f>
        <v>0</v>
      </c>
      <c r="K1338">
        <f>Tabuľka5[[#This Row],[množstvo]]*Tabuľka5[[#This Row],[cena MJ s DPH]]</f>
        <v>0</v>
      </c>
      <c r="L1338">
        <v>632864</v>
      </c>
      <c r="M1338" t="s">
        <v>309</v>
      </c>
      <c r="N1338" t="s">
        <v>294</v>
      </c>
      <c r="O1338" t="s">
        <v>308</v>
      </c>
    </row>
    <row r="1339" spans="1:15" hidden="1" x14ac:dyDescent="0.25">
      <c r="A1339" t="s">
        <v>7</v>
      </c>
      <c r="B1339" t="s">
        <v>28</v>
      </c>
      <c r="C1339" t="s">
        <v>9</v>
      </c>
      <c r="E1339" t="s">
        <v>12</v>
      </c>
      <c r="F1339">
        <v>300</v>
      </c>
      <c r="G1339">
        <f>_xlfn.XLOOKUP(Tabuľka5[[#This Row],[Položka]],cennik[Položka],cennik[Cena mj bez DPH])</f>
        <v>0</v>
      </c>
      <c r="H1339">
        <f>Tabuľka5[[#This Row],[množstvo]]*Tabuľka5[[#This Row],[cena MJ bez DPH]]</f>
        <v>0</v>
      </c>
      <c r="J1339">
        <f>_xlfn.XLOOKUP(Tabuľka5[[#This Row],[Položka]],cennik[Položka],cennik[Cena mj s DPH])</f>
        <v>0</v>
      </c>
      <c r="K1339">
        <f>Tabuľka5[[#This Row],[množstvo]]*Tabuľka5[[#This Row],[cena MJ s DPH]]</f>
        <v>0</v>
      </c>
      <c r="L1339">
        <v>632864</v>
      </c>
      <c r="M1339" t="s">
        <v>309</v>
      </c>
      <c r="N1339" t="s">
        <v>294</v>
      </c>
      <c r="O1339" t="s">
        <v>308</v>
      </c>
    </row>
    <row r="1340" spans="1:15" hidden="1" x14ac:dyDescent="0.25">
      <c r="A1340" t="s">
        <v>7</v>
      </c>
      <c r="B1340" t="s">
        <v>30</v>
      </c>
      <c r="C1340" t="s">
        <v>9</v>
      </c>
      <c r="E1340" t="s">
        <v>12</v>
      </c>
      <c r="F1340">
        <v>550</v>
      </c>
      <c r="G1340">
        <f>_xlfn.XLOOKUP(Tabuľka5[[#This Row],[Položka]],cennik[Položka],cennik[Cena mj bez DPH])</f>
        <v>0</v>
      </c>
      <c r="H1340">
        <f>Tabuľka5[[#This Row],[množstvo]]*Tabuľka5[[#This Row],[cena MJ bez DPH]]</f>
        <v>0</v>
      </c>
      <c r="J1340">
        <f>_xlfn.XLOOKUP(Tabuľka5[[#This Row],[Položka]],cennik[Položka],cennik[Cena mj s DPH])</f>
        <v>0</v>
      </c>
      <c r="K1340">
        <f>Tabuľka5[[#This Row],[množstvo]]*Tabuľka5[[#This Row],[cena MJ s DPH]]</f>
        <v>0</v>
      </c>
      <c r="L1340">
        <v>632864</v>
      </c>
      <c r="M1340" t="s">
        <v>309</v>
      </c>
      <c r="N1340" t="s">
        <v>294</v>
      </c>
      <c r="O1340" t="s">
        <v>308</v>
      </c>
    </row>
    <row r="1341" spans="1:15" hidden="1" x14ac:dyDescent="0.25">
      <c r="A1341" t="s">
        <v>7</v>
      </c>
      <c r="B1341" t="s">
        <v>31</v>
      </c>
      <c r="C1341" t="s">
        <v>9</v>
      </c>
      <c r="D1341" t="s">
        <v>32</v>
      </c>
      <c r="E1341" t="s">
        <v>12</v>
      </c>
      <c r="F1341">
        <v>180</v>
      </c>
      <c r="G1341">
        <f>_xlfn.XLOOKUP(Tabuľka5[[#This Row],[Položka]],cennik[Položka],cennik[Cena mj bez DPH])</f>
        <v>0</v>
      </c>
      <c r="H1341">
        <f>Tabuľka5[[#This Row],[množstvo]]*Tabuľka5[[#This Row],[cena MJ bez DPH]]</f>
        <v>0</v>
      </c>
      <c r="J1341">
        <f>_xlfn.XLOOKUP(Tabuľka5[[#This Row],[Položka]],cennik[Položka],cennik[Cena mj s DPH])</f>
        <v>0</v>
      </c>
      <c r="K1341">
        <f>Tabuľka5[[#This Row],[množstvo]]*Tabuľka5[[#This Row],[cena MJ s DPH]]</f>
        <v>0</v>
      </c>
      <c r="L1341">
        <v>632864</v>
      </c>
      <c r="M1341" t="s">
        <v>309</v>
      </c>
      <c r="N1341" t="s">
        <v>294</v>
      </c>
      <c r="O1341" t="s">
        <v>308</v>
      </c>
    </row>
    <row r="1342" spans="1:15" hidden="1" x14ac:dyDescent="0.25">
      <c r="A1342" t="s">
        <v>7</v>
      </c>
      <c r="B1342" t="s">
        <v>33</v>
      </c>
      <c r="C1342" t="s">
        <v>9</v>
      </c>
      <c r="D1342" t="s">
        <v>34</v>
      </c>
      <c r="E1342" t="s">
        <v>12</v>
      </c>
      <c r="F1342">
        <v>750</v>
      </c>
      <c r="G1342">
        <f>_xlfn.XLOOKUP(Tabuľka5[[#This Row],[Položka]],cennik[Položka],cennik[Cena mj bez DPH])</f>
        <v>0</v>
      </c>
      <c r="H1342">
        <f>Tabuľka5[[#This Row],[množstvo]]*Tabuľka5[[#This Row],[cena MJ bez DPH]]</f>
        <v>0</v>
      </c>
      <c r="J1342">
        <f>_xlfn.XLOOKUP(Tabuľka5[[#This Row],[Položka]],cennik[Položka],cennik[Cena mj s DPH])</f>
        <v>0</v>
      </c>
      <c r="K1342">
        <f>Tabuľka5[[#This Row],[množstvo]]*Tabuľka5[[#This Row],[cena MJ s DPH]]</f>
        <v>0</v>
      </c>
      <c r="L1342">
        <v>632864</v>
      </c>
      <c r="M1342" t="s">
        <v>309</v>
      </c>
      <c r="N1342" t="s">
        <v>294</v>
      </c>
      <c r="O1342" t="s">
        <v>308</v>
      </c>
    </row>
    <row r="1343" spans="1:15" hidden="1" x14ac:dyDescent="0.25">
      <c r="A1343" t="s">
        <v>7</v>
      </c>
      <c r="B1343" t="s">
        <v>37</v>
      </c>
      <c r="C1343" t="s">
        <v>9</v>
      </c>
      <c r="E1343" t="s">
        <v>12</v>
      </c>
      <c r="F1343">
        <v>180</v>
      </c>
      <c r="G1343">
        <f>_xlfn.XLOOKUP(Tabuľka5[[#This Row],[Položka]],cennik[Položka],cennik[Cena mj bez DPH])</f>
        <v>0</v>
      </c>
      <c r="H1343">
        <f>Tabuľka5[[#This Row],[množstvo]]*Tabuľka5[[#This Row],[cena MJ bez DPH]]</f>
        <v>0</v>
      </c>
      <c r="J1343">
        <f>_xlfn.XLOOKUP(Tabuľka5[[#This Row],[Položka]],cennik[Položka],cennik[Cena mj s DPH])</f>
        <v>0</v>
      </c>
      <c r="K1343">
        <f>Tabuľka5[[#This Row],[množstvo]]*Tabuľka5[[#This Row],[cena MJ s DPH]]</f>
        <v>0</v>
      </c>
      <c r="L1343">
        <v>632864</v>
      </c>
      <c r="M1343" t="s">
        <v>309</v>
      </c>
      <c r="N1343" t="s">
        <v>294</v>
      </c>
      <c r="O1343" t="s">
        <v>308</v>
      </c>
    </row>
    <row r="1344" spans="1:15" hidden="1" x14ac:dyDescent="0.25">
      <c r="A1344" t="s">
        <v>7</v>
      </c>
      <c r="B1344" t="s">
        <v>38</v>
      </c>
      <c r="C1344" t="s">
        <v>15</v>
      </c>
      <c r="D1344" t="s">
        <v>39</v>
      </c>
      <c r="E1344" t="s">
        <v>12</v>
      </c>
      <c r="F1344">
        <v>150</v>
      </c>
      <c r="G1344">
        <f>_xlfn.XLOOKUP(Tabuľka5[[#This Row],[Položka]],cennik[Položka],cennik[Cena mj bez DPH])</f>
        <v>0</v>
      </c>
      <c r="H1344">
        <f>Tabuľka5[[#This Row],[množstvo]]*Tabuľka5[[#This Row],[cena MJ bez DPH]]</f>
        <v>0</v>
      </c>
      <c r="J1344">
        <f>_xlfn.XLOOKUP(Tabuľka5[[#This Row],[Položka]],cennik[Položka],cennik[Cena mj s DPH])</f>
        <v>0</v>
      </c>
      <c r="K1344">
        <f>Tabuľka5[[#This Row],[množstvo]]*Tabuľka5[[#This Row],[cena MJ s DPH]]</f>
        <v>0</v>
      </c>
      <c r="L1344">
        <v>632864</v>
      </c>
      <c r="M1344" t="s">
        <v>309</v>
      </c>
      <c r="N1344" t="s">
        <v>294</v>
      </c>
      <c r="O1344" t="s">
        <v>308</v>
      </c>
    </row>
    <row r="1345" spans="1:15" hidden="1" x14ac:dyDescent="0.25">
      <c r="A1345" t="s">
        <v>7</v>
      </c>
      <c r="B1345" t="s">
        <v>40</v>
      </c>
      <c r="C1345" t="s">
        <v>9</v>
      </c>
      <c r="D1345" t="s">
        <v>41</v>
      </c>
      <c r="E1345" t="s">
        <v>12</v>
      </c>
      <c r="F1345">
        <v>300</v>
      </c>
      <c r="G1345">
        <f>_xlfn.XLOOKUP(Tabuľka5[[#This Row],[Položka]],cennik[Položka],cennik[Cena mj bez DPH])</f>
        <v>0</v>
      </c>
      <c r="H1345">
        <f>Tabuľka5[[#This Row],[množstvo]]*Tabuľka5[[#This Row],[cena MJ bez DPH]]</f>
        <v>0</v>
      </c>
      <c r="J1345">
        <f>_xlfn.XLOOKUP(Tabuľka5[[#This Row],[Položka]],cennik[Položka],cennik[Cena mj s DPH])</f>
        <v>0</v>
      </c>
      <c r="K1345">
        <f>Tabuľka5[[#This Row],[množstvo]]*Tabuľka5[[#This Row],[cena MJ s DPH]]</f>
        <v>0</v>
      </c>
      <c r="L1345">
        <v>632864</v>
      </c>
      <c r="M1345" t="s">
        <v>309</v>
      </c>
      <c r="N1345" t="s">
        <v>294</v>
      </c>
      <c r="O1345" t="s">
        <v>308</v>
      </c>
    </row>
    <row r="1346" spans="1:15" hidden="1" x14ac:dyDescent="0.25">
      <c r="A1346" t="s">
        <v>7</v>
      </c>
      <c r="B1346" t="s">
        <v>42</v>
      </c>
      <c r="C1346" t="s">
        <v>9</v>
      </c>
      <c r="E1346" t="s">
        <v>12</v>
      </c>
      <c r="F1346">
        <v>180</v>
      </c>
      <c r="G1346">
        <f>_xlfn.XLOOKUP(Tabuľka5[[#This Row],[Položka]],cennik[Položka],cennik[Cena mj bez DPH])</f>
        <v>0</v>
      </c>
      <c r="H1346">
        <f>Tabuľka5[[#This Row],[množstvo]]*Tabuľka5[[#This Row],[cena MJ bez DPH]]</f>
        <v>0</v>
      </c>
      <c r="J1346">
        <f>_xlfn.XLOOKUP(Tabuľka5[[#This Row],[Položka]],cennik[Položka],cennik[Cena mj s DPH])</f>
        <v>0</v>
      </c>
      <c r="K1346">
        <f>Tabuľka5[[#This Row],[množstvo]]*Tabuľka5[[#This Row],[cena MJ s DPH]]</f>
        <v>0</v>
      </c>
      <c r="L1346">
        <v>632864</v>
      </c>
      <c r="M1346" t="s">
        <v>309</v>
      </c>
      <c r="N1346" t="s">
        <v>294</v>
      </c>
      <c r="O1346" t="s">
        <v>308</v>
      </c>
    </row>
    <row r="1347" spans="1:15" hidden="1" x14ac:dyDescent="0.25">
      <c r="A1347" t="s">
        <v>7</v>
      </c>
      <c r="B1347" t="s">
        <v>43</v>
      </c>
      <c r="C1347" t="s">
        <v>9</v>
      </c>
      <c r="E1347" t="s">
        <v>44</v>
      </c>
      <c r="F1347">
        <v>6500</v>
      </c>
      <c r="G1347">
        <f>_xlfn.XLOOKUP(Tabuľka5[[#This Row],[Položka]],cennik[Položka],cennik[Cena mj bez DPH])</f>
        <v>0</v>
      </c>
      <c r="H1347">
        <f>Tabuľka5[[#This Row],[množstvo]]*Tabuľka5[[#This Row],[cena MJ bez DPH]]</f>
        <v>0</v>
      </c>
      <c r="J1347">
        <f>_xlfn.XLOOKUP(Tabuľka5[[#This Row],[Položka]],cennik[Položka],cennik[Cena mj s DPH])</f>
        <v>0</v>
      </c>
      <c r="K1347">
        <f>Tabuľka5[[#This Row],[množstvo]]*Tabuľka5[[#This Row],[cena MJ s DPH]]</f>
        <v>0</v>
      </c>
      <c r="L1347">
        <v>632864</v>
      </c>
      <c r="M1347" t="s">
        <v>309</v>
      </c>
      <c r="N1347" t="s">
        <v>294</v>
      </c>
      <c r="O1347" t="s">
        <v>308</v>
      </c>
    </row>
    <row r="1348" spans="1:15" hidden="1" x14ac:dyDescent="0.25">
      <c r="A1348" t="s">
        <v>45</v>
      </c>
      <c r="B1348" t="s">
        <v>48</v>
      </c>
      <c r="C1348" t="s">
        <v>15</v>
      </c>
      <c r="E1348" t="s">
        <v>47</v>
      </c>
      <c r="F1348">
        <v>10000</v>
      </c>
      <c r="G1348">
        <f>_xlfn.XLOOKUP(Tabuľka5[[#This Row],[Položka]],cennik[Položka],cennik[Cena mj bez DPH])</f>
        <v>0</v>
      </c>
      <c r="H1348">
        <f>Tabuľka5[[#This Row],[množstvo]]*Tabuľka5[[#This Row],[cena MJ bez DPH]]</f>
        <v>0</v>
      </c>
      <c r="J1348">
        <f>_xlfn.XLOOKUP(Tabuľka5[[#This Row],[Položka]],cennik[Položka],cennik[Cena mj s DPH])</f>
        <v>0</v>
      </c>
      <c r="K1348">
        <f>Tabuľka5[[#This Row],[množstvo]]*Tabuľka5[[#This Row],[cena MJ s DPH]]</f>
        <v>0</v>
      </c>
      <c r="L1348">
        <v>632864</v>
      </c>
      <c r="M1348" t="s">
        <v>309</v>
      </c>
      <c r="N1348" t="s">
        <v>294</v>
      </c>
      <c r="O1348" t="s">
        <v>308</v>
      </c>
    </row>
    <row r="1349" spans="1:15" hidden="1" x14ac:dyDescent="0.25">
      <c r="A1349" t="s">
        <v>49</v>
      </c>
      <c r="B1349" t="s">
        <v>50</v>
      </c>
      <c r="C1349" t="s">
        <v>9</v>
      </c>
      <c r="E1349" t="s">
        <v>51</v>
      </c>
      <c r="F1349">
        <v>700</v>
      </c>
      <c r="G1349">
        <f>_xlfn.XLOOKUP(Tabuľka5[[#This Row],[Položka]],cennik[Položka],cennik[Cena mj bez DPH])</f>
        <v>0</v>
      </c>
      <c r="H1349">
        <f>Tabuľka5[[#This Row],[množstvo]]*Tabuľka5[[#This Row],[cena MJ bez DPH]]</f>
        <v>0</v>
      </c>
      <c r="J1349">
        <f>_xlfn.XLOOKUP(Tabuľka5[[#This Row],[Položka]],cennik[Položka],cennik[Cena mj s DPH])</f>
        <v>0</v>
      </c>
      <c r="K1349">
        <f>Tabuľka5[[#This Row],[množstvo]]*Tabuľka5[[#This Row],[cena MJ s DPH]]</f>
        <v>0</v>
      </c>
      <c r="L1349">
        <v>632864</v>
      </c>
      <c r="M1349" t="s">
        <v>309</v>
      </c>
      <c r="N1349" t="s">
        <v>294</v>
      </c>
      <c r="O1349" t="s">
        <v>308</v>
      </c>
    </row>
    <row r="1350" spans="1:15" hidden="1" x14ac:dyDescent="0.25">
      <c r="A1350" t="s">
        <v>49</v>
      </c>
      <c r="B1350" t="s">
        <v>52</v>
      </c>
      <c r="C1350" t="s">
        <v>9</v>
      </c>
      <c r="E1350" t="s">
        <v>51</v>
      </c>
      <c r="F1350">
        <v>130</v>
      </c>
      <c r="G1350">
        <f>_xlfn.XLOOKUP(Tabuľka5[[#This Row],[Položka]],cennik[Položka],cennik[Cena mj bez DPH])</f>
        <v>0</v>
      </c>
      <c r="H1350">
        <f>Tabuľka5[[#This Row],[množstvo]]*Tabuľka5[[#This Row],[cena MJ bez DPH]]</f>
        <v>0</v>
      </c>
      <c r="J1350">
        <f>_xlfn.XLOOKUP(Tabuľka5[[#This Row],[Položka]],cennik[Položka],cennik[Cena mj s DPH])</f>
        <v>0</v>
      </c>
      <c r="K1350">
        <f>Tabuľka5[[#This Row],[množstvo]]*Tabuľka5[[#This Row],[cena MJ s DPH]]</f>
        <v>0</v>
      </c>
      <c r="L1350">
        <v>632864</v>
      </c>
      <c r="M1350" t="s">
        <v>309</v>
      </c>
      <c r="N1350" t="s">
        <v>294</v>
      </c>
      <c r="O1350" t="s">
        <v>308</v>
      </c>
    </row>
    <row r="1351" spans="1:15" hidden="1" x14ac:dyDescent="0.25">
      <c r="A1351" t="s">
        <v>49</v>
      </c>
      <c r="B1351" t="s">
        <v>55</v>
      </c>
      <c r="C1351" t="s">
        <v>9</v>
      </c>
      <c r="E1351" t="s">
        <v>51</v>
      </c>
      <c r="F1351">
        <v>200</v>
      </c>
      <c r="G1351">
        <f>_xlfn.XLOOKUP(Tabuľka5[[#This Row],[Položka]],cennik[Položka],cennik[Cena mj bez DPH])</f>
        <v>0</v>
      </c>
      <c r="H1351">
        <f>Tabuľka5[[#This Row],[množstvo]]*Tabuľka5[[#This Row],[cena MJ bez DPH]]</f>
        <v>0</v>
      </c>
      <c r="J1351">
        <f>_xlfn.XLOOKUP(Tabuľka5[[#This Row],[Položka]],cennik[Položka],cennik[Cena mj s DPH])</f>
        <v>0</v>
      </c>
      <c r="K1351">
        <f>Tabuľka5[[#This Row],[množstvo]]*Tabuľka5[[#This Row],[cena MJ s DPH]]</f>
        <v>0</v>
      </c>
      <c r="L1351">
        <v>632864</v>
      </c>
      <c r="M1351" t="s">
        <v>309</v>
      </c>
      <c r="N1351" t="s">
        <v>294</v>
      </c>
      <c r="O1351" t="s">
        <v>308</v>
      </c>
    </row>
    <row r="1352" spans="1:15" hidden="1" x14ac:dyDescent="0.25">
      <c r="A1352" t="s">
        <v>49</v>
      </c>
      <c r="B1352" t="s">
        <v>60</v>
      </c>
      <c r="C1352" t="s">
        <v>9</v>
      </c>
      <c r="E1352" t="s">
        <v>51</v>
      </c>
      <c r="F1352">
        <v>500</v>
      </c>
      <c r="G1352">
        <f>_xlfn.XLOOKUP(Tabuľka5[[#This Row],[Položka]],cennik[Položka],cennik[Cena mj bez DPH])</f>
        <v>0</v>
      </c>
      <c r="H1352">
        <f>Tabuľka5[[#This Row],[množstvo]]*Tabuľka5[[#This Row],[cena MJ bez DPH]]</f>
        <v>0</v>
      </c>
      <c r="J1352">
        <f>_xlfn.XLOOKUP(Tabuľka5[[#This Row],[Položka]],cennik[Položka],cennik[Cena mj s DPH])</f>
        <v>0</v>
      </c>
      <c r="K1352">
        <f>Tabuľka5[[#This Row],[množstvo]]*Tabuľka5[[#This Row],[cena MJ s DPH]]</f>
        <v>0</v>
      </c>
      <c r="L1352">
        <v>632864</v>
      </c>
      <c r="M1352" t="s">
        <v>309</v>
      </c>
      <c r="N1352" t="s">
        <v>294</v>
      </c>
      <c r="O1352" t="s">
        <v>308</v>
      </c>
    </row>
    <row r="1353" spans="1:15" hidden="1" x14ac:dyDescent="0.25">
      <c r="A1353" t="s">
        <v>49</v>
      </c>
      <c r="B1353" t="s">
        <v>81</v>
      </c>
      <c r="C1353" t="s">
        <v>9</v>
      </c>
      <c r="E1353" t="s">
        <v>54</v>
      </c>
      <c r="F1353">
        <v>30</v>
      </c>
      <c r="G1353">
        <f>_xlfn.XLOOKUP(Tabuľka5[[#This Row],[Položka]],cennik[Položka],cennik[Cena mj bez DPH])</f>
        <v>0</v>
      </c>
      <c r="H1353">
        <f>Tabuľka5[[#This Row],[množstvo]]*Tabuľka5[[#This Row],[cena MJ bez DPH]]</f>
        <v>0</v>
      </c>
      <c r="J1353">
        <f>_xlfn.XLOOKUP(Tabuľka5[[#This Row],[Položka]],cennik[Položka],cennik[Cena mj s DPH])</f>
        <v>0</v>
      </c>
      <c r="K1353">
        <f>Tabuľka5[[#This Row],[množstvo]]*Tabuľka5[[#This Row],[cena MJ s DPH]]</f>
        <v>0</v>
      </c>
      <c r="L1353">
        <v>632864</v>
      </c>
      <c r="M1353" t="s">
        <v>309</v>
      </c>
      <c r="N1353" t="s">
        <v>294</v>
      </c>
      <c r="O1353" t="s">
        <v>308</v>
      </c>
    </row>
    <row r="1354" spans="1:15" hidden="1" x14ac:dyDescent="0.25">
      <c r="A1354" t="s">
        <v>90</v>
      </c>
      <c r="B1354" t="s">
        <v>97</v>
      </c>
      <c r="C1354" t="s">
        <v>92</v>
      </c>
      <c r="D1354" t="s">
        <v>98</v>
      </c>
      <c r="E1354" t="s">
        <v>44</v>
      </c>
      <c r="F1354">
        <v>5500</v>
      </c>
      <c r="G1354">
        <f>_xlfn.XLOOKUP(Tabuľka5[[#This Row],[Položka]],cennik[Položka],cennik[Cena mj bez DPH])</f>
        <v>0</v>
      </c>
      <c r="H1354">
        <f>Tabuľka5[[#This Row],[množstvo]]*Tabuľka5[[#This Row],[cena MJ bez DPH]]</f>
        <v>0</v>
      </c>
      <c r="J1354">
        <f>_xlfn.XLOOKUP(Tabuľka5[[#This Row],[Položka]],cennik[Položka],cennik[Cena mj s DPH])</f>
        <v>0</v>
      </c>
      <c r="K1354">
        <f>Tabuľka5[[#This Row],[množstvo]]*Tabuľka5[[#This Row],[cena MJ s DPH]]</f>
        <v>0</v>
      </c>
      <c r="L1354">
        <v>632864</v>
      </c>
      <c r="M1354" t="s">
        <v>309</v>
      </c>
      <c r="N1354" t="s">
        <v>294</v>
      </c>
      <c r="O1354" t="s">
        <v>308</v>
      </c>
    </row>
    <row r="1355" spans="1:15" hidden="1" x14ac:dyDescent="0.25">
      <c r="A1355" t="s">
        <v>90</v>
      </c>
      <c r="B1355" t="s">
        <v>99</v>
      </c>
      <c r="C1355" t="s">
        <v>92</v>
      </c>
      <c r="D1355" t="s">
        <v>100</v>
      </c>
      <c r="E1355" t="s">
        <v>44</v>
      </c>
      <c r="F1355">
        <v>300</v>
      </c>
      <c r="G1355">
        <f>_xlfn.XLOOKUP(Tabuľka5[[#This Row],[Položka]],cennik[Položka],cennik[Cena mj bez DPH])</f>
        <v>0</v>
      </c>
      <c r="H1355">
        <f>Tabuľka5[[#This Row],[množstvo]]*Tabuľka5[[#This Row],[cena MJ bez DPH]]</f>
        <v>0</v>
      </c>
      <c r="J1355">
        <f>_xlfn.XLOOKUP(Tabuľka5[[#This Row],[Položka]],cennik[Položka],cennik[Cena mj s DPH])</f>
        <v>0</v>
      </c>
      <c r="K1355">
        <f>Tabuľka5[[#This Row],[množstvo]]*Tabuľka5[[#This Row],[cena MJ s DPH]]</f>
        <v>0</v>
      </c>
      <c r="L1355">
        <v>632864</v>
      </c>
      <c r="M1355" t="s">
        <v>309</v>
      </c>
      <c r="N1355" t="s">
        <v>294</v>
      </c>
      <c r="O1355" t="s">
        <v>308</v>
      </c>
    </row>
    <row r="1356" spans="1:15" hidden="1" x14ac:dyDescent="0.25">
      <c r="A1356" t="s">
        <v>102</v>
      </c>
      <c r="B1356" t="s">
        <v>103</v>
      </c>
      <c r="C1356" t="s">
        <v>9</v>
      </c>
      <c r="D1356" t="s">
        <v>104</v>
      </c>
      <c r="E1356" t="s">
        <v>44</v>
      </c>
      <c r="F1356">
        <v>420</v>
      </c>
      <c r="G1356">
        <f>_xlfn.XLOOKUP(Tabuľka5[[#This Row],[Položka]],cennik[Položka],cennik[Cena mj bez DPH])</f>
        <v>0</v>
      </c>
      <c r="H1356">
        <f>Tabuľka5[[#This Row],[množstvo]]*Tabuľka5[[#This Row],[cena MJ bez DPH]]</f>
        <v>0</v>
      </c>
      <c r="J1356">
        <f>_xlfn.XLOOKUP(Tabuľka5[[#This Row],[Položka]],cennik[Položka],cennik[Cena mj s DPH])</f>
        <v>0</v>
      </c>
      <c r="K1356">
        <f>Tabuľka5[[#This Row],[množstvo]]*Tabuľka5[[#This Row],[cena MJ s DPH]]</f>
        <v>0</v>
      </c>
      <c r="L1356">
        <v>632864</v>
      </c>
      <c r="M1356" t="s">
        <v>309</v>
      </c>
      <c r="N1356" t="s">
        <v>294</v>
      </c>
      <c r="O1356" t="s">
        <v>308</v>
      </c>
    </row>
    <row r="1357" spans="1:15" hidden="1" x14ac:dyDescent="0.25">
      <c r="A1357" t="s">
        <v>102</v>
      </c>
      <c r="B1357" t="s">
        <v>106</v>
      </c>
      <c r="C1357" t="s">
        <v>9</v>
      </c>
      <c r="D1357" t="s">
        <v>104</v>
      </c>
      <c r="E1357" t="s">
        <v>44</v>
      </c>
      <c r="F1357">
        <v>130</v>
      </c>
      <c r="G1357">
        <f>_xlfn.XLOOKUP(Tabuľka5[[#This Row],[Položka]],cennik[Položka],cennik[Cena mj bez DPH])</f>
        <v>0</v>
      </c>
      <c r="H1357">
        <f>Tabuľka5[[#This Row],[množstvo]]*Tabuľka5[[#This Row],[cena MJ bez DPH]]</f>
        <v>0</v>
      </c>
      <c r="J1357">
        <f>_xlfn.XLOOKUP(Tabuľka5[[#This Row],[Položka]],cennik[Položka],cennik[Cena mj s DPH])</f>
        <v>0</v>
      </c>
      <c r="K1357">
        <f>Tabuľka5[[#This Row],[množstvo]]*Tabuľka5[[#This Row],[cena MJ s DPH]]</f>
        <v>0</v>
      </c>
      <c r="L1357">
        <v>632864</v>
      </c>
      <c r="M1357" t="s">
        <v>309</v>
      </c>
      <c r="N1357" t="s">
        <v>294</v>
      </c>
      <c r="O1357" t="s">
        <v>308</v>
      </c>
    </row>
    <row r="1358" spans="1:15" hidden="1" x14ac:dyDescent="0.25">
      <c r="A1358" t="s">
        <v>102</v>
      </c>
      <c r="B1358" t="s">
        <v>107</v>
      </c>
      <c r="C1358" t="s">
        <v>9</v>
      </c>
      <c r="D1358" t="s">
        <v>104</v>
      </c>
      <c r="E1358" t="s">
        <v>44</v>
      </c>
      <c r="F1358">
        <v>50</v>
      </c>
      <c r="G1358">
        <f>_xlfn.XLOOKUP(Tabuľka5[[#This Row],[Položka]],cennik[Položka],cennik[Cena mj bez DPH])</f>
        <v>0</v>
      </c>
      <c r="H1358">
        <f>Tabuľka5[[#This Row],[množstvo]]*Tabuľka5[[#This Row],[cena MJ bez DPH]]</f>
        <v>0</v>
      </c>
      <c r="J1358">
        <f>_xlfn.XLOOKUP(Tabuľka5[[#This Row],[Položka]],cennik[Položka],cennik[Cena mj s DPH])</f>
        <v>0</v>
      </c>
      <c r="K1358">
        <f>Tabuľka5[[#This Row],[množstvo]]*Tabuľka5[[#This Row],[cena MJ s DPH]]</f>
        <v>0</v>
      </c>
      <c r="L1358">
        <v>632864</v>
      </c>
      <c r="M1358" t="s">
        <v>309</v>
      </c>
      <c r="N1358" t="s">
        <v>294</v>
      </c>
      <c r="O1358" t="s">
        <v>308</v>
      </c>
    </row>
    <row r="1359" spans="1:15" hidden="1" x14ac:dyDescent="0.25">
      <c r="A1359" t="s">
        <v>102</v>
      </c>
      <c r="B1359" t="s">
        <v>110</v>
      </c>
      <c r="C1359" t="s">
        <v>9</v>
      </c>
      <c r="D1359" t="s">
        <v>111</v>
      </c>
      <c r="E1359" t="s">
        <v>44</v>
      </c>
      <c r="F1359">
        <v>40</v>
      </c>
      <c r="G1359">
        <f>_xlfn.XLOOKUP(Tabuľka5[[#This Row],[Položka]],cennik[Položka],cennik[Cena mj bez DPH])</f>
        <v>0</v>
      </c>
      <c r="H1359">
        <f>Tabuľka5[[#This Row],[množstvo]]*Tabuľka5[[#This Row],[cena MJ bez DPH]]</f>
        <v>0</v>
      </c>
      <c r="J1359">
        <f>_xlfn.XLOOKUP(Tabuľka5[[#This Row],[Položka]],cennik[Položka],cennik[Cena mj s DPH])</f>
        <v>0</v>
      </c>
      <c r="K1359">
        <f>Tabuľka5[[#This Row],[množstvo]]*Tabuľka5[[#This Row],[cena MJ s DPH]]</f>
        <v>0</v>
      </c>
      <c r="L1359">
        <v>632864</v>
      </c>
      <c r="M1359" t="s">
        <v>309</v>
      </c>
      <c r="N1359" t="s">
        <v>294</v>
      </c>
      <c r="O1359" t="s">
        <v>308</v>
      </c>
    </row>
    <row r="1360" spans="1:15" hidden="1" x14ac:dyDescent="0.25">
      <c r="A1360" t="s">
        <v>102</v>
      </c>
      <c r="B1360" t="s">
        <v>114</v>
      </c>
      <c r="C1360" t="s">
        <v>92</v>
      </c>
      <c r="D1360" t="s">
        <v>115</v>
      </c>
      <c r="E1360" t="s">
        <v>44</v>
      </c>
      <c r="F1360">
        <v>420</v>
      </c>
      <c r="G1360">
        <f>_xlfn.XLOOKUP(Tabuľka5[[#This Row],[Položka]],cennik[Položka],cennik[Cena mj bez DPH])</f>
        <v>0</v>
      </c>
      <c r="H1360">
        <f>Tabuľka5[[#This Row],[množstvo]]*Tabuľka5[[#This Row],[cena MJ bez DPH]]</f>
        <v>0</v>
      </c>
      <c r="J1360">
        <f>_xlfn.XLOOKUP(Tabuľka5[[#This Row],[Položka]],cennik[Položka],cennik[Cena mj s DPH])</f>
        <v>0</v>
      </c>
      <c r="K1360">
        <f>Tabuľka5[[#This Row],[množstvo]]*Tabuľka5[[#This Row],[cena MJ s DPH]]</f>
        <v>0</v>
      </c>
      <c r="L1360">
        <v>632864</v>
      </c>
      <c r="M1360" t="s">
        <v>309</v>
      </c>
      <c r="N1360" t="s">
        <v>294</v>
      </c>
      <c r="O1360" t="s">
        <v>308</v>
      </c>
    </row>
    <row r="1361" spans="1:15" hidden="1" x14ac:dyDescent="0.25">
      <c r="A1361" t="s">
        <v>102</v>
      </c>
      <c r="B1361" t="s">
        <v>116</v>
      </c>
      <c r="C1361" t="s">
        <v>92</v>
      </c>
      <c r="D1361" t="s">
        <v>115</v>
      </c>
      <c r="E1361" t="s">
        <v>44</v>
      </c>
      <c r="F1361">
        <v>420</v>
      </c>
      <c r="G1361">
        <f>_xlfn.XLOOKUP(Tabuľka5[[#This Row],[Položka]],cennik[Položka],cennik[Cena mj bez DPH])</f>
        <v>0</v>
      </c>
      <c r="H1361">
        <f>Tabuľka5[[#This Row],[množstvo]]*Tabuľka5[[#This Row],[cena MJ bez DPH]]</f>
        <v>0</v>
      </c>
      <c r="J1361">
        <f>_xlfn.XLOOKUP(Tabuľka5[[#This Row],[Položka]],cennik[Položka],cennik[Cena mj s DPH])</f>
        <v>0</v>
      </c>
      <c r="K1361">
        <f>Tabuľka5[[#This Row],[množstvo]]*Tabuľka5[[#This Row],[cena MJ s DPH]]</f>
        <v>0</v>
      </c>
      <c r="L1361">
        <v>632864</v>
      </c>
      <c r="M1361" t="s">
        <v>309</v>
      </c>
      <c r="N1361" t="s">
        <v>294</v>
      </c>
      <c r="O1361" t="s">
        <v>308</v>
      </c>
    </row>
    <row r="1362" spans="1:15" hidden="1" x14ac:dyDescent="0.25">
      <c r="A1362" t="s">
        <v>102</v>
      </c>
      <c r="B1362" t="s">
        <v>120</v>
      </c>
      <c r="C1362" t="s">
        <v>9</v>
      </c>
      <c r="D1362" t="s">
        <v>121</v>
      </c>
      <c r="E1362" t="s">
        <v>44</v>
      </c>
      <c r="F1362">
        <v>480</v>
      </c>
      <c r="G1362">
        <f>_xlfn.XLOOKUP(Tabuľka5[[#This Row],[Položka]],cennik[Položka],cennik[Cena mj bez DPH])</f>
        <v>0</v>
      </c>
      <c r="H1362">
        <f>Tabuľka5[[#This Row],[množstvo]]*Tabuľka5[[#This Row],[cena MJ bez DPH]]</f>
        <v>0</v>
      </c>
      <c r="J1362">
        <f>_xlfn.XLOOKUP(Tabuľka5[[#This Row],[Položka]],cennik[Položka],cennik[Cena mj s DPH])</f>
        <v>0</v>
      </c>
      <c r="K1362">
        <f>Tabuľka5[[#This Row],[množstvo]]*Tabuľka5[[#This Row],[cena MJ s DPH]]</f>
        <v>0</v>
      </c>
      <c r="L1362">
        <v>632864</v>
      </c>
      <c r="M1362" t="s">
        <v>309</v>
      </c>
      <c r="N1362" t="s">
        <v>294</v>
      </c>
      <c r="O1362" t="s">
        <v>308</v>
      </c>
    </row>
    <row r="1363" spans="1:15" hidden="1" x14ac:dyDescent="0.25">
      <c r="A1363" t="s">
        <v>102</v>
      </c>
      <c r="B1363" t="s">
        <v>122</v>
      </c>
      <c r="C1363" t="s">
        <v>9</v>
      </c>
      <c r="D1363" t="s">
        <v>123</v>
      </c>
      <c r="E1363" t="s">
        <v>44</v>
      </c>
      <c r="F1363">
        <v>30</v>
      </c>
      <c r="G1363">
        <f>_xlfn.XLOOKUP(Tabuľka5[[#This Row],[Položka]],cennik[Položka],cennik[Cena mj bez DPH])</f>
        <v>0</v>
      </c>
      <c r="H1363">
        <f>Tabuľka5[[#This Row],[množstvo]]*Tabuľka5[[#This Row],[cena MJ bez DPH]]</f>
        <v>0</v>
      </c>
      <c r="J1363">
        <f>_xlfn.XLOOKUP(Tabuľka5[[#This Row],[Položka]],cennik[Položka],cennik[Cena mj s DPH])</f>
        <v>0</v>
      </c>
      <c r="K1363">
        <f>Tabuľka5[[#This Row],[množstvo]]*Tabuľka5[[#This Row],[cena MJ s DPH]]</f>
        <v>0</v>
      </c>
      <c r="L1363">
        <v>632864</v>
      </c>
      <c r="M1363" t="s">
        <v>309</v>
      </c>
      <c r="N1363" t="s">
        <v>294</v>
      </c>
      <c r="O1363" t="s">
        <v>308</v>
      </c>
    </row>
    <row r="1364" spans="1:15" hidden="1" x14ac:dyDescent="0.25">
      <c r="A1364" t="s">
        <v>102</v>
      </c>
      <c r="B1364" t="s">
        <v>124</v>
      </c>
      <c r="C1364" t="s">
        <v>9</v>
      </c>
      <c r="D1364" t="s">
        <v>125</v>
      </c>
      <c r="E1364" t="s">
        <v>44</v>
      </c>
      <c r="F1364">
        <v>225</v>
      </c>
      <c r="G1364">
        <f>_xlfn.XLOOKUP(Tabuľka5[[#This Row],[Položka]],cennik[Položka],cennik[Cena mj bez DPH])</f>
        <v>0</v>
      </c>
      <c r="H1364">
        <f>Tabuľka5[[#This Row],[množstvo]]*Tabuľka5[[#This Row],[cena MJ bez DPH]]</f>
        <v>0</v>
      </c>
      <c r="J1364">
        <f>_xlfn.XLOOKUP(Tabuľka5[[#This Row],[Položka]],cennik[Položka],cennik[Cena mj s DPH])</f>
        <v>0</v>
      </c>
      <c r="K1364">
        <f>Tabuľka5[[#This Row],[množstvo]]*Tabuľka5[[#This Row],[cena MJ s DPH]]</f>
        <v>0</v>
      </c>
      <c r="L1364">
        <v>632864</v>
      </c>
      <c r="M1364" t="s">
        <v>309</v>
      </c>
      <c r="N1364" t="s">
        <v>294</v>
      </c>
      <c r="O1364" t="s">
        <v>308</v>
      </c>
    </row>
    <row r="1365" spans="1:15" hidden="1" x14ac:dyDescent="0.25">
      <c r="A1365" t="s">
        <v>102</v>
      </c>
      <c r="B1365" t="s">
        <v>128</v>
      </c>
      <c r="C1365" t="s">
        <v>9</v>
      </c>
      <c r="D1365" t="s">
        <v>129</v>
      </c>
      <c r="E1365" t="s">
        <v>44</v>
      </c>
      <c r="F1365">
        <v>20</v>
      </c>
      <c r="G1365">
        <f>_xlfn.XLOOKUP(Tabuľka5[[#This Row],[Položka]],cennik[Položka],cennik[Cena mj bez DPH])</f>
        <v>0</v>
      </c>
      <c r="H1365">
        <f>Tabuľka5[[#This Row],[množstvo]]*Tabuľka5[[#This Row],[cena MJ bez DPH]]</f>
        <v>0</v>
      </c>
      <c r="J1365">
        <f>_xlfn.XLOOKUP(Tabuľka5[[#This Row],[Položka]],cennik[Položka],cennik[Cena mj s DPH])</f>
        <v>0</v>
      </c>
      <c r="K1365">
        <f>Tabuľka5[[#This Row],[množstvo]]*Tabuľka5[[#This Row],[cena MJ s DPH]]</f>
        <v>0</v>
      </c>
      <c r="L1365">
        <v>632864</v>
      </c>
      <c r="M1365" t="s">
        <v>309</v>
      </c>
      <c r="N1365" t="s">
        <v>294</v>
      </c>
      <c r="O1365" t="s">
        <v>308</v>
      </c>
    </row>
    <row r="1366" spans="1:15" hidden="1" x14ac:dyDescent="0.25">
      <c r="A1366" t="s">
        <v>102</v>
      </c>
      <c r="B1366" t="s">
        <v>130</v>
      </c>
      <c r="C1366" t="s">
        <v>9</v>
      </c>
      <c r="D1366" t="s">
        <v>109</v>
      </c>
      <c r="E1366" t="s">
        <v>44</v>
      </c>
      <c r="F1366">
        <v>20</v>
      </c>
      <c r="G1366">
        <f>_xlfn.XLOOKUP(Tabuľka5[[#This Row],[Položka]],cennik[Položka],cennik[Cena mj bez DPH])</f>
        <v>0</v>
      </c>
      <c r="H1366">
        <f>Tabuľka5[[#This Row],[množstvo]]*Tabuľka5[[#This Row],[cena MJ bez DPH]]</f>
        <v>0</v>
      </c>
      <c r="J1366">
        <f>_xlfn.XLOOKUP(Tabuľka5[[#This Row],[Položka]],cennik[Položka],cennik[Cena mj s DPH])</f>
        <v>0</v>
      </c>
      <c r="K1366">
        <f>Tabuľka5[[#This Row],[množstvo]]*Tabuľka5[[#This Row],[cena MJ s DPH]]</f>
        <v>0</v>
      </c>
      <c r="L1366">
        <v>632864</v>
      </c>
      <c r="M1366" t="s">
        <v>309</v>
      </c>
      <c r="N1366" t="s">
        <v>294</v>
      </c>
      <c r="O1366" t="s">
        <v>308</v>
      </c>
    </row>
    <row r="1367" spans="1:15" hidden="1" x14ac:dyDescent="0.25">
      <c r="A1367" t="s">
        <v>102</v>
      </c>
      <c r="B1367" t="s">
        <v>131</v>
      </c>
      <c r="C1367" t="s">
        <v>9</v>
      </c>
      <c r="D1367" t="s">
        <v>121</v>
      </c>
      <c r="E1367" t="s">
        <v>44</v>
      </c>
      <c r="F1367">
        <v>7</v>
      </c>
      <c r="G1367">
        <f>_xlfn.XLOOKUP(Tabuľka5[[#This Row],[Položka]],cennik[Položka],cennik[Cena mj bez DPH])</f>
        <v>0</v>
      </c>
      <c r="H1367">
        <f>Tabuľka5[[#This Row],[množstvo]]*Tabuľka5[[#This Row],[cena MJ bez DPH]]</f>
        <v>0</v>
      </c>
      <c r="J1367">
        <f>_xlfn.XLOOKUP(Tabuľka5[[#This Row],[Položka]],cennik[Položka],cennik[Cena mj s DPH])</f>
        <v>0</v>
      </c>
      <c r="K1367">
        <f>Tabuľka5[[#This Row],[množstvo]]*Tabuľka5[[#This Row],[cena MJ s DPH]]</f>
        <v>0</v>
      </c>
      <c r="L1367">
        <v>632864</v>
      </c>
      <c r="M1367" t="s">
        <v>309</v>
      </c>
      <c r="N1367" t="s">
        <v>294</v>
      </c>
      <c r="O1367" t="s">
        <v>308</v>
      </c>
    </row>
    <row r="1368" spans="1:15" hidden="1" x14ac:dyDescent="0.25">
      <c r="A1368" t="s">
        <v>102</v>
      </c>
      <c r="B1368" t="s">
        <v>139</v>
      </c>
      <c r="C1368" t="s">
        <v>9</v>
      </c>
      <c r="D1368" t="s">
        <v>140</v>
      </c>
      <c r="E1368" t="s">
        <v>44</v>
      </c>
      <c r="F1368">
        <v>300</v>
      </c>
      <c r="G1368">
        <f>_xlfn.XLOOKUP(Tabuľka5[[#This Row],[Položka]],cennik[Položka],cennik[Cena mj bez DPH])</f>
        <v>0</v>
      </c>
      <c r="H1368">
        <f>Tabuľka5[[#This Row],[množstvo]]*Tabuľka5[[#This Row],[cena MJ bez DPH]]</f>
        <v>0</v>
      </c>
      <c r="J1368">
        <f>_xlfn.XLOOKUP(Tabuľka5[[#This Row],[Položka]],cennik[Položka],cennik[Cena mj s DPH])</f>
        <v>0</v>
      </c>
      <c r="K1368">
        <f>Tabuľka5[[#This Row],[množstvo]]*Tabuľka5[[#This Row],[cena MJ s DPH]]</f>
        <v>0</v>
      </c>
      <c r="L1368">
        <v>632864</v>
      </c>
      <c r="M1368" t="s">
        <v>309</v>
      </c>
      <c r="N1368" t="s">
        <v>294</v>
      </c>
      <c r="O1368" t="s">
        <v>308</v>
      </c>
    </row>
    <row r="1369" spans="1:15" x14ac:dyDescent="0.25">
      <c r="A1369" t="s">
        <v>49</v>
      </c>
      <c r="B1369" s="18" t="s">
        <v>150</v>
      </c>
      <c r="C1369" t="s">
        <v>9</v>
      </c>
      <c r="E1369" t="s">
        <v>54</v>
      </c>
      <c r="F1369" s="15">
        <v>100</v>
      </c>
      <c r="G1369" s="15" t="str">
        <f>_xlfn.XLOOKUP(Tabuľka5[[#This Row],[Položka]],cennik[Položka],cennik[Cena mj bez DPH])</f>
        <v>vyplní uchádzač</v>
      </c>
      <c r="H1369" s="15" t="e">
        <f>Tabuľka5[[#This Row],[množstvo]]*Tabuľka5[[#This Row],[cena MJ bez DPH]]</f>
        <v>#VALUE!</v>
      </c>
      <c r="J1369" s="15" t="str">
        <f>_xlfn.XLOOKUP(Tabuľka5[[#This Row],[Položka]],cennik[Položka],cennik[Cena mj s DPH])</f>
        <v>vyplní uchádzač</v>
      </c>
      <c r="K1369" s="15" t="e">
        <f>Tabuľka5[[#This Row],[množstvo]]*Tabuľka5[[#This Row],[cena MJ s DPH]]</f>
        <v>#VALUE!</v>
      </c>
      <c r="L1369" s="18">
        <v>632864</v>
      </c>
      <c r="M1369" s="18" t="s">
        <v>309</v>
      </c>
      <c r="N1369" s="18" t="s">
        <v>294</v>
      </c>
      <c r="O1369" t="s">
        <v>308</v>
      </c>
    </row>
    <row r="1370" spans="1:15" x14ac:dyDescent="0.25">
      <c r="A1370" t="s">
        <v>49</v>
      </c>
      <c r="B1370" s="18" t="s">
        <v>152</v>
      </c>
      <c r="C1370" t="s">
        <v>9</v>
      </c>
      <c r="E1370" t="s">
        <v>54</v>
      </c>
      <c r="F1370" s="15">
        <v>40</v>
      </c>
      <c r="G1370" s="15" t="str">
        <f>_xlfn.XLOOKUP(Tabuľka5[[#This Row],[Položka]],cennik[Položka],cennik[Cena mj bez DPH])</f>
        <v>vyplní uchádzač</v>
      </c>
      <c r="H1370" s="15" t="e">
        <f>Tabuľka5[[#This Row],[množstvo]]*Tabuľka5[[#This Row],[cena MJ bez DPH]]</f>
        <v>#VALUE!</v>
      </c>
      <c r="J1370" s="15" t="str">
        <f>_xlfn.XLOOKUP(Tabuľka5[[#This Row],[Položka]],cennik[Položka],cennik[Cena mj s DPH])</f>
        <v>vyplní uchádzač</v>
      </c>
      <c r="K1370" s="15" t="e">
        <f>Tabuľka5[[#This Row],[množstvo]]*Tabuľka5[[#This Row],[cena MJ s DPH]]</f>
        <v>#VALUE!</v>
      </c>
      <c r="L1370" s="18">
        <v>632864</v>
      </c>
      <c r="M1370" s="18" t="s">
        <v>309</v>
      </c>
      <c r="N1370" s="18" t="s">
        <v>294</v>
      </c>
      <c r="O1370" t="s">
        <v>308</v>
      </c>
    </row>
    <row r="1371" spans="1:15" x14ac:dyDescent="0.25">
      <c r="A1371" t="s">
        <v>49</v>
      </c>
      <c r="B1371" s="18" t="s">
        <v>154</v>
      </c>
      <c r="C1371" t="s">
        <v>9</v>
      </c>
      <c r="E1371" t="s">
        <v>54</v>
      </c>
      <c r="F1371" s="15">
        <v>50</v>
      </c>
      <c r="G1371" s="15" t="str">
        <f>_xlfn.XLOOKUP(Tabuľka5[[#This Row],[Položka]],cennik[Položka],cennik[Cena mj bez DPH])</f>
        <v>vyplní uchádzač</v>
      </c>
      <c r="H1371" s="15" t="e">
        <f>Tabuľka5[[#This Row],[množstvo]]*Tabuľka5[[#This Row],[cena MJ bez DPH]]</f>
        <v>#VALUE!</v>
      </c>
      <c r="J1371" s="15" t="str">
        <f>_xlfn.XLOOKUP(Tabuľka5[[#This Row],[Položka]],cennik[Položka],cennik[Cena mj s DPH])</f>
        <v>vyplní uchádzač</v>
      </c>
      <c r="K1371" s="15" t="e">
        <f>Tabuľka5[[#This Row],[množstvo]]*Tabuľka5[[#This Row],[cena MJ s DPH]]</f>
        <v>#VALUE!</v>
      </c>
      <c r="L1371" s="18">
        <v>632864</v>
      </c>
      <c r="M1371" s="18" t="s">
        <v>309</v>
      </c>
      <c r="N1371" s="18" t="s">
        <v>294</v>
      </c>
      <c r="O1371" t="s">
        <v>308</v>
      </c>
    </row>
    <row r="1372" spans="1:15" x14ac:dyDescent="0.25">
      <c r="A1372" t="s">
        <v>49</v>
      </c>
      <c r="B1372" s="18" t="s">
        <v>156</v>
      </c>
      <c r="C1372" t="s">
        <v>9</v>
      </c>
      <c r="E1372" t="s">
        <v>54</v>
      </c>
      <c r="F1372" s="15">
        <v>400</v>
      </c>
      <c r="G1372" s="15" t="str">
        <f>_xlfn.XLOOKUP(Tabuľka5[[#This Row],[Položka]],cennik[Položka],cennik[Cena mj bez DPH])</f>
        <v>vyplní uchádzač</v>
      </c>
      <c r="H1372" s="15" t="e">
        <f>Tabuľka5[[#This Row],[množstvo]]*Tabuľka5[[#This Row],[cena MJ bez DPH]]</f>
        <v>#VALUE!</v>
      </c>
      <c r="J1372" s="15" t="str">
        <f>_xlfn.XLOOKUP(Tabuľka5[[#This Row],[Položka]],cennik[Položka],cennik[Cena mj s DPH])</f>
        <v>vyplní uchádzač</v>
      </c>
      <c r="K1372" s="15" t="e">
        <f>Tabuľka5[[#This Row],[množstvo]]*Tabuľka5[[#This Row],[cena MJ s DPH]]</f>
        <v>#VALUE!</v>
      </c>
      <c r="L1372" s="18">
        <v>632864</v>
      </c>
      <c r="M1372" s="18" t="s">
        <v>309</v>
      </c>
      <c r="N1372" s="18" t="s">
        <v>294</v>
      </c>
      <c r="O1372" t="s">
        <v>308</v>
      </c>
    </row>
    <row r="1373" spans="1:15" x14ac:dyDescent="0.25">
      <c r="A1373" t="s">
        <v>49</v>
      </c>
      <c r="B1373" s="18" t="s">
        <v>168</v>
      </c>
      <c r="C1373" t="s">
        <v>9</v>
      </c>
      <c r="E1373" t="s">
        <v>54</v>
      </c>
      <c r="F1373" s="15">
        <v>100</v>
      </c>
      <c r="G1373" s="15" t="str">
        <f>_xlfn.XLOOKUP(Tabuľka5[[#This Row],[Položka]],cennik[Položka],cennik[Cena mj bez DPH])</f>
        <v>vyplní uchádzač</v>
      </c>
      <c r="H1373" s="15" t="e">
        <f>Tabuľka5[[#This Row],[množstvo]]*Tabuľka5[[#This Row],[cena MJ bez DPH]]</f>
        <v>#VALUE!</v>
      </c>
      <c r="J1373" s="15" t="str">
        <f>_xlfn.XLOOKUP(Tabuľka5[[#This Row],[Položka]],cennik[Položka],cennik[Cena mj s DPH])</f>
        <v>vyplní uchádzač</v>
      </c>
      <c r="K1373" s="15" t="e">
        <f>Tabuľka5[[#This Row],[množstvo]]*Tabuľka5[[#This Row],[cena MJ s DPH]]</f>
        <v>#VALUE!</v>
      </c>
      <c r="L1373" s="18">
        <v>632864</v>
      </c>
      <c r="M1373" s="18" t="s">
        <v>309</v>
      </c>
      <c r="N1373" s="18" t="s">
        <v>294</v>
      </c>
      <c r="O1373" t="s">
        <v>308</v>
      </c>
    </row>
    <row r="1374" spans="1:15" x14ac:dyDescent="0.25">
      <c r="A1374" t="s">
        <v>49</v>
      </c>
      <c r="B1374" s="18" t="s">
        <v>169</v>
      </c>
      <c r="C1374" t="s">
        <v>9</v>
      </c>
      <c r="E1374" t="s">
        <v>54</v>
      </c>
      <c r="F1374" s="15">
        <v>70</v>
      </c>
      <c r="G1374" s="15" t="str">
        <f>_xlfn.XLOOKUP(Tabuľka5[[#This Row],[Položka]],cennik[Položka],cennik[Cena mj bez DPH])</f>
        <v>vyplní uchádzač</v>
      </c>
      <c r="H1374" s="15" t="e">
        <f>Tabuľka5[[#This Row],[množstvo]]*Tabuľka5[[#This Row],[cena MJ bez DPH]]</f>
        <v>#VALUE!</v>
      </c>
      <c r="J1374" s="15" t="str">
        <f>_xlfn.XLOOKUP(Tabuľka5[[#This Row],[Položka]],cennik[Položka],cennik[Cena mj s DPH])</f>
        <v>vyplní uchádzač</v>
      </c>
      <c r="K1374" s="15" t="e">
        <f>Tabuľka5[[#This Row],[množstvo]]*Tabuľka5[[#This Row],[cena MJ s DPH]]</f>
        <v>#VALUE!</v>
      </c>
      <c r="L1374" s="18">
        <v>632864</v>
      </c>
      <c r="M1374" s="18" t="s">
        <v>309</v>
      </c>
      <c r="N1374" s="18" t="s">
        <v>294</v>
      </c>
      <c r="O1374" t="s">
        <v>308</v>
      </c>
    </row>
    <row r="1375" spans="1:15" hidden="1" x14ac:dyDescent="0.25">
      <c r="A1375" t="s">
        <v>175</v>
      </c>
      <c r="B1375" t="s">
        <v>181</v>
      </c>
      <c r="C1375" t="s">
        <v>9</v>
      </c>
      <c r="E1375" t="s">
        <v>54</v>
      </c>
      <c r="F1375">
        <v>60</v>
      </c>
      <c r="G1375">
        <f>_xlfn.XLOOKUP(Tabuľka5[[#This Row],[Položka]],cennik[Položka],cennik[Cena mj bez DPH])</f>
        <v>0</v>
      </c>
      <c r="H1375">
        <f>Tabuľka5[[#This Row],[množstvo]]*Tabuľka5[[#This Row],[cena MJ bez DPH]]</f>
        <v>0</v>
      </c>
      <c r="J1375">
        <f>_xlfn.XLOOKUP(Tabuľka5[[#This Row],[Položka]],cennik[Položka],cennik[Cena mj s DPH])</f>
        <v>0</v>
      </c>
      <c r="K1375">
        <f>Tabuľka5[[#This Row],[množstvo]]*Tabuľka5[[#This Row],[cena MJ s DPH]]</f>
        <v>0</v>
      </c>
      <c r="L1375">
        <v>632864</v>
      </c>
      <c r="M1375" t="s">
        <v>309</v>
      </c>
      <c r="N1375" t="s">
        <v>294</v>
      </c>
      <c r="O1375" t="s">
        <v>308</v>
      </c>
    </row>
    <row r="1376" spans="1:15" hidden="1" x14ac:dyDescent="0.25">
      <c r="A1376" t="s">
        <v>175</v>
      </c>
      <c r="B1376" t="s">
        <v>182</v>
      </c>
      <c r="C1376" t="s">
        <v>9</v>
      </c>
      <c r="E1376" t="s">
        <v>54</v>
      </c>
      <c r="F1376">
        <v>100</v>
      </c>
      <c r="G1376">
        <f>_xlfn.XLOOKUP(Tabuľka5[[#This Row],[Položka]],cennik[Položka],cennik[Cena mj bez DPH])</f>
        <v>0</v>
      </c>
      <c r="H1376">
        <f>Tabuľka5[[#This Row],[množstvo]]*Tabuľka5[[#This Row],[cena MJ bez DPH]]</f>
        <v>0</v>
      </c>
      <c r="J1376">
        <f>_xlfn.XLOOKUP(Tabuľka5[[#This Row],[Položka]],cennik[Položka],cennik[Cena mj s DPH])</f>
        <v>0</v>
      </c>
      <c r="K1376">
        <f>Tabuľka5[[#This Row],[množstvo]]*Tabuľka5[[#This Row],[cena MJ s DPH]]</f>
        <v>0</v>
      </c>
      <c r="L1376">
        <v>632864</v>
      </c>
      <c r="M1376" t="s">
        <v>309</v>
      </c>
      <c r="N1376" t="s">
        <v>294</v>
      </c>
      <c r="O1376" t="s">
        <v>308</v>
      </c>
    </row>
    <row r="1377" spans="1:15" hidden="1" x14ac:dyDescent="0.25">
      <c r="A1377" t="s">
        <v>175</v>
      </c>
      <c r="B1377" t="s">
        <v>183</v>
      </c>
      <c r="C1377" t="s">
        <v>9</v>
      </c>
      <c r="E1377" t="s">
        <v>54</v>
      </c>
      <c r="F1377">
        <v>100</v>
      </c>
      <c r="G1377">
        <f>_xlfn.XLOOKUP(Tabuľka5[[#This Row],[Položka]],cennik[Položka],cennik[Cena mj bez DPH])</f>
        <v>0</v>
      </c>
      <c r="H1377">
        <f>Tabuľka5[[#This Row],[množstvo]]*Tabuľka5[[#This Row],[cena MJ bez DPH]]</f>
        <v>0</v>
      </c>
      <c r="J1377">
        <f>_xlfn.XLOOKUP(Tabuľka5[[#This Row],[Položka]],cennik[Položka],cennik[Cena mj s DPH])</f>
        <v>0</v>
      </c>
      <c r="K1377">
        <f>Tabuľka5[[#This Row],[množstvo]]*Tabuľka5[[#This Row],[cena MJ s DPH]]</f>
        <v>0</v>
      </c>
      <c r="L1377">
        <v>632864</v>
      </c>
      <c r="M1377" t="s">
        <v>309</v>
      </c>
      <c r="N1377" t="s">
        <v>294</v>
      </c>
      <c r="O1377" t="s">
        <v>308</v>
      </c>
    </row>
    <row r="1378" spans="1:15" hidden="1" x14ac:dyDescent="0.25">
      <c r="A1378" t="s">
        <v>175</v>
      </c>
      <c r="B1378" t="s">
        <v>184</v>
      </c>
      <c r="C1378" t="s">
        <v>9</v>
      </c>
      <c r="E1378" t="s">
        <v>54</v>
      </c>
      <c r="F1378">
        <v>90</v>
      </c>
      <c r="G1378">
        <f>_xlfn.XLOOKUP(Tabuľka5[[#This Row],[Položka]],cennik[Položka],cennik[Cena mj bez DPH])</f>
        <v>0</v>
      </c>
      <c r="H1378">
        <f>Tabuľka5[[#This Row],[množstvo]]*Tabuľka5[[#This Row],[cena MJ bez DPH]]</f>
        <v>0</v>
      </c>
      <c r="J1378">
        <f>_xlfn.XLOOKUP(Tabuľka5[[#This Row],[Položka]],cennik[Položka],cennik[Cena mj s DPH])</f>
        <v>0</v>
      </c>
      <c r="K1378">
        <f>Tabuľka5[[#This Row],[množstvo]]*Tabuľka5[[#This Row],[cena MJ s DPH]]</f>
        <v>0</v>
      </c>
      <c r="L1378">
        <v>632864</v>
      </c>
      <c r="M1378" t="s">
        <v>309</v>
      </c>
      <c r="N1378" t="s">
        <v>294</v>
      </c>
      <c r="O1378" t="s">
        <v>308</v>
      </c>
    </row>
    <row r="1379" spans="1:15" hidden="1" x14ac:dyDescent="0.25">
      <c r="A1379" t="s">
        <v>175</v>
      </c>
      <c r="B1379" t="s">
        <v>185</v>
      </c>
      <c r="C1379" t="s">
        <v>9</v>
      </c>
      <c r="E1379" t="s">
        <v>54</v>
      </c>
      <c r="F1379">
        <v>80</v>
      </c>
      <c r="G1379">
        <f>_xlfn.XLOOKUP(Tabuľka5[[#This Row],[Položka]],cennik[Položka],cennik[Cena mj bez DPH])</f>
        <v>0</v>
      </c>
      <c r="H1379">
        <f>Tabuľka5[[#This Row],[množstvo]]*Tabuľka5[[#This Row],[cena MJ bez DPH]]</f>
        <v>0</v>
      </c>
      <c r="J1379">
        <f>_xlfn.XLOOKUP(Tabuľka5[[#This Row],[Položka]],cennik[Položka],cennik[Cena mj s DPH])</f>
        <v>0</v>
      </c>
      <c r="K1379">
        <f>Tabuľka5[[#This Row],[množstvo]]*Tabuľka5[[#This Row],[cena MJ s DPH]]</f>
        <v>0</v>
      </c>
      <c r="L1379">
        <v>632864</v>
      </c>
      <c r="M1379" t="s">
        <v>309</v>
      </c>
      <c r="N1379" t="s">
        <v>294</v>
      </c>
      <c r="O1379" t="s">
        <v>308</v>
      </c>
    </row>
    <row r="1380" spans="1:15" hidden="1" x14ac:dyDescent="0.25">
      <c r="A1380" t="s">
        <v>175</v>
      </c>
      <c r="B1380" t="s">
        <v>187</v>
      </c>
      <c r="C1380" t="s">
        <v>9</v>
      </c>
      <c r="E1380" t="s">
        <v>54</v>
      </c>
      <c r="F1380">
        <v>80</v>
      </c>
      <c r="G1380">
        <f>_xlfn.XLOOKUP(Tabuľka5[[#This Row],[Položka]],cennik[Položka],cennik[Cena mj bez DPH])</f>
        <v>0</v>
      </c>
      <c r="H1380">
        <f>Tabuľka5[[#This Row],[množstvo]]*Tabuľka5[[#This Row],[cena MJ bez DPH]]</f>
        <v>0</v>
      </c>
      <c r="J1380">
        <f>_xlfn.XLOOKUP(Tabuľka5[[#This Row],[Položka]],cennik[Položka],cennik[Cena mj s DPH])</f>
        <v>0</v>
      </c>
      <c r="K1380">
        <f>Tabuľka5[[#This Row],[množstvo]]*Tabuľka5[[#This Row],[cena MJ s DPH]]</f>
        <v>0</v>
      </c>
      <c r="L1380">
        <v>632864</v>
      </c>
      <c r="M1380" t="s">
        <v>309</v>
      </c>
      <c r="N1380" t="s">
        <v>294</v>
      </c>
      <c r="O1380" t="s">
        <v>308</v>
      </c>
    </row>
    <row r="1381" spans="1:15" hidden="1" x14ac:dyDescent="0.25">
      <c r="A1381" t="s">
        <v>175</v>
      </c>
      <c r="B1381" t="s">
        <v>193</v>
      </c>
      <c r="C1381" t="s">
        <v>9</v>
      </c>
      <c r="E1381" t="s">
        <v>51</v>
      </c>
      <c r="F1381">
        <v>50</v>
      </c>
      <c r="G1381">
        <f>_xlfn.XLOOKUP(Tabuľka5[[#This Row],[Položka]],cennik[Položka],cennik[Cena mj bez DPH])</f>
        <v>0</v>
      </c>
      <c r="H1381">
        <f>Tabuľka5[[#This Row],[množstvo]]*Tabuľka5[[#This Row],[cena MJ bez DPH]]</f>
        <v>0</v>
      </c>
      <c r="J1381">
        <f>_xlfn.XLOOKUP(Tabuľka5[[#This Row],[Položka]],cennik[Položka],cennik[Cena mj s DPH])</f>
        <v>0</v>
      </c>
      <c r="K1381">
        <f>Tabuľka5[[#This Row],[množstvo]]*Tabuľka5[[#This Row],[cena MJ s DPH]]</f>
        <v>0</v>
      </c>
      <c r="L1381">
        <v>632864</v>
      </c>
      <c r="M1381" t="s">
        <v>309</v>
      </c>
      <c r="N1381" t="s">
        <v>294</v>
      </c>
      <c r="O1381" t="s">
        <v>308</v>
      </c>
    </row>
    <row r="1382" spans="1:15" hidden="1" x14ac:dyDescent="0.25">
      <c r="A1382" t="s">
        <v>175</v>
      </c>
      <c r="B1382" t="s">
        <v>206</v>
      </c>
      <c r="C1382" t="s">
        <v>9</v>
      </c>
      <c r="E1382" t="s">
        <v>51</v>
      </c>
      <c r="F1382">
        <v>70</v>
      </c>
      <c r="G1382">
        <f>_xlfn.XLOOKUP(Tabuľka5[[#This Row],[Položka]],cennik[Položka],cennik[Cena mj bez DPH])</f>
        <v>0</v>
      </c>
      <c r="H1382">
        <f>Tabuľka5[[#This Row],[množstvo]]*Tabuľka5[[#This Row],[cena MJ bez DPH]]</f>
        <v>0</v>
      </c>
      <c r="J1382">
        <f>_xlfn.XLOOKUP(Tabuľka5[[#This Row],[Položka]],cennik[Položka],cennik[Cena mj s DPH])</f>
        <v>0</v>
      </c>
      <c r="K1382">
        <f>Tabuľka5[[#This Row],[množstvo]]*Tabuľka5[[#This Row],[cena MJ s DPH]]</f>
        <v>0</v>
      </c>
      <c r="L1382">
        <v>632864</v>
      </c>
      <c r="M1382" t="s">
        <v>309</v>
      </c>
      <c r="N1382" t="s">
        <v>294</v>
      </c>
      <c r="O1382" t="s">
        <v>308</v>
      </c>
    </row>
    <row r="1383" spans="1:15" hidden="1" x14ac:dyDescent="0.25">
      <c r="A1383" t="s">
        <v>175</v>
      </c>
      <c r="B1383" t="s">
        <v>208</v>
      </c>
      <c r="C1383" t="s">
        <v>9</v>
      </c>
      <c r="E1383" t="s">
        <v>54</v>
      </c>
      <c r="F1383">
        <v>60</v>
      </c>
      <c r="G1383">
        <f>_xlfn.XLOOKUP(Tabuľka5[[#This Row],[Položka]],cennik[Položka],cennik[Cena mj bez DPH])</f>
        <v>0</v>
      </c>
      <c r="H1383">
        <f>Tabuľka5[[#This Row],[množstvo]]*Tabuľka5[[#This Row],[cena MJ bez DPH]]</f>
        <v>0</v>
      </c>
      <c r="J1383">
        <f>_xlfn.XLOOKUP(Tabuľka5[[#This Row],[Položka]],cennik[Položka],cennik[Cena mj s DPH])</f>
        <v>0</v>
      </c>
      <c r="K1383">
        <f>Tabuľka5[[#This Row],[množstvo]]*Tabuľka5[[#This Row],[cena MJ s DPH]]</f>
        <v>0</v>
      </c>
      <c r="L1383">
        <v>632864</v>
      </c>
      <c r="M1383" t="s">
        <v>309</v>
      </c>
      <c r="N1383" t="s">
        <v>294</v>
      </c>
      <c r="O1383" t="s">
        <v>308</v>
      </c>
    </row>
    <row r="1384" spans="1:15" hidden="1" x14ac:dyDescent="0.25">
      <c r="A1384" t="s">
        <v>175</v>
      </c>
      <c r="B1384" t="s">
        <v>209</v>
      </c>
      <c r="C1384" t="s">
        <v>9</v>
      </c>
      <c r="E1384" t="s">
        <v>54</v>
      </c>
      <c r="F1384">
        <v>70</v>
      </c>
      <c r="G1384">
        <f>_xlfn.XLOOKUP(Tabuľka5[[#This Row],[Položka]],cennik[Položka],cennik[Cena mj bez DPH])</f>
        <v>0</v>
      </c>
      <c r="H1384">
        <f>Tabuľka5[[#This Row],[množstvo]]*Tabuľka5[[#This Row],[cena MJ bez DPH]]</f>
        <v>0</v>
      </c>
      <c r="J1384">
        <f>_xlfn.XLOOKUP(Tabuľka5[[#This Row],[Položka]],cennik[Položka],cennik[Cena mj s DPH])</f>
        <v>0</v>
      </c>
      <c r="K1384">
        <f>Tabuľka5[[#This Row],[množstvo]]*Tabuľka5[[#This Row],[cena MJ s DPH]]</f>
        <v>0</v>
      </c>
      <c r="L1384">
        <v>632864</v>
      </c>
      <c r="M1384" t="s">
        <v>309</v>
      </c>
      <c r="N1384" t="s">
        <v>294</v>
      </c>
      <c r="O1384" t="s">
        <v>308</v>
      </c>
    </row>
    <row r="1385" spans="1:15" hidden="1" x14ac:dyDescent="0.25">
      <c r="A1385" t="s">
        <v>175</v>
      </c>
      <c r="B1385" t="s">
        <v>212</v>
      </c>
      <c r="C1385" t="s">
        <v>9</v>
      </c>
      <c r="E1385" t="s">
        <v>54</v>
      </c>
      <c r="F1385">
        <v>60</v>
      </c>
      <c r="G1385">
        <f>_xlfn.XLOOKUP(Tabuľka5[[#This Row],[Položka]],cennik[Položka],cennik[Cena mj bez DPH])</f>
        <v>0</v>
      </c>
      <c r="H1385">
        <f>Tabuľka5[[#This Row],[množstvo]]*Tabuľka5[[#This Row],[cena MJ bez DPH]]</f>
        <v>0</v>
      </c>
      <c r="J1385">
        <f>_xlfn.XLOOKUP(Tabuľka5[[#This Row],[Položka]],cennik[Položka],cennik[Cena mj s DPH])</f>
        <v>0</v>
      </c>
      <c r="K1385">
        <f>Tabuľka5[[#This Row],[množstvo]]*Tabuľka5[[#This Row],[cena MJ s DPH]]</f>
        <v>0</v>
      </c>
      <c r="L1385">
        <v>632864</v>
      </c>
      <c r="M1385" t="s">
        <v>309</v>
      </c>
      <c r="N1385" t="s">
        <v>294</v>
      </c>
      <c r="O1385" t="s">
        <v>308</v>
      </c>
    </row>
    <row r="1386" spans="1:15" hidden="1" x14ac:dyDescent="0.25">
      <c r="A1386" t="s">
        <v>175</v>
      </c>
      <c r="B1386" t="s">
        <v>214</v>
      </c>
      <c r="C1386" t="s">
        <v>9</v>
      </c>
      <c r="E1386" t="s">
        <v>54</v>
      </c>
      <c r="F1386">
        <v>30</v>
      </c>
      <c r="G1386">
        <f>_xlfn.XLOOKUP(Tabuľka5[[#This Row],[Položka]],cennik[Položka],cennik[Cena mj bez DPH])</f>
        <v>0</v>
      </c>
      <c r="H1386">
        <f>Tabuľka5[[#This Row],[množstvo]]*Tabuľka5[[#This Row],[cena MJ bez DPH]]</f>
        <v>0</v>
      </c>
      <c r="J1386">
        <f>_xlfn.XLOOKUP(Tabuľka5[[#This Row],[Položka]],cennik[Položka],cennik[Cena mj s DPH])</f>
        <v>0</v>
      </c>
      <c r="K1386">
        <f>Tabuľka5[[#This Row],[množstvo]]*Tabuľka5[[#This Row],[cena MJ s DPH]]</f>
        <v>0</v>
      </c>
      <c r="L1386">
        <v>632864</v>
      </c>
      <c r="M1386" t="s">
        <v>309</v>
      </c>
      <c r="N1386" t="s">
        <v>294</v>
      </c>
      <c r="O1386" t="s">
        <v>308</v>
      </c>
    </row>
    <row r="1387" spans="1:15" hidden="1" x14ac:dyDescent="0.25">
      <c r="A1387" t="s">
        <v>175</v>
      </c>
      <c r="B1387" t="s">
        <v>215</v>
      </c>
      <c r="C1387" t="s">
        <v>9</v>
      </c>
      <c r="E1387" t="s">
        <v>51</v>
      </c>
      <c r="F1387">
        <v>20</v>
      </c>
      <c r="G1387">
        <f>_xlfn.XLOOKUP(Tabuľka5[[#This Row],[Položka]],cennik[Položka],cennik[Cena mj bez DPH])</f>
        <v>0</v>
      </c>
      <c r="H1387">
        <f>Tabuľka5[[#This Row],[množstvo]]*Tabuľka5[[#This Row],[cena MJ bez DPH]]</f>
        <v>0</v>
      </c>
      <c r="J1387">
        <f>_xlfn.XLOOKUP(Tabuľka5[[#This Row],[Položka]],cennik[Položka],cennik[Cena mj s DPH])</f>
        <v>0</v>
      </c>
      <c r="K1387">
        <f>Tabuľka5[[#This Row],[množstvo]]*Tabuľka5[[#This Row],[cena MJ s DPH]]</f>
        <v>0</v>
      </c>
      <c r="L1387">
        <v>632864</v>
      </c>
      <c r="M1387" t="s">
        <v>309</v>
      </c>
      <c r="N1387" t="s">
        <v>294</v>
      </c>
      <c r="O1387" t="s">
        <v>308</v>
      </c>
    </row>
    <row r="1388" spans="1:15" hidden="1" x14ac:dyDescent="0.25">
      <c r="A1388" t="s">
        <v>175</v>
      </c>
      <c r="B1388" t="s">
        <v>218</v>
      </c>
      <c r="C1388" t="s">
        <v>9</v>
      </c>
      <c r="E1388" t="s">
        <v>54</v>
      </c>
      <c r="F1388">
        <v>45</v>
      </c>
      <c r="G1388">
        <f>_xlfn.XLOOKUP(Tabuľka5[[#This Row],[Položka]],cennik[Položka],cennik[Cena mj bez DPH])</f>
        <v>0</v>
      </c>
      <c r="H1388">
        <f>Tabuľka5[[#This Row],[množstvo]]*Tabuľka5[[#This Row],[cena MJ bez DPH]]</f>
        <v>0</v>
      </c>
      <c r="J1388">
        <f>_xlfn.XLOOKUP(Tabuľka5[[#This Row],[Položka]],cennik[Položka],cennik[Cena mj s DPH])</f>
        <v>0</v>
      </c>
      <c r="K1388">
        <f>Tabuľka5[[#This Row],[množstvo]]*Tabuľka5[[#This Row],[cena MJ s DPH]]</f>
        <v>0</v>
      </c>
      <c r="L1388">
        <v>632864</v>
      </c>
      <c r="M1388" t="s">
        <v>309</v>
      </c>
      <c r="N1388" t="s">
        <v>294</v>
      </c>
      <c r="O1388" t="s">
        <v>308</v>
      </c>
    </row>
    <row r="1389" spans="1:15" hidden="1" x14ac:dyDescent="0.25">
      <c r="A1389" t="s">
        <v>175</v>
      </c>
      <c r="B1389" t="s">
        <v>226</v>
      </c>
      <c r="C1389" t="s">
        <v>9</v>
      </c>
      <c r="E1389" t="s">
        <v>54</v>
      </c>
      <c r="F1389">
        <v>120</v>
      </c>
      <c r="G1389">
        <f>_xlfn.XLOOKUP(Tabuľka5[[#This Row],[Položka]],cennik[Položka],cennik[Cena mj bez DPH])</f>
        <v>0</v>
      </c>
      <c r="H1389">
        <f>Tabuľka5[[#This Row],[množstvo]]*Tabuľka5[[#This Row],[cena MJ bez DPH]]</f>
        <v>0</v>
      </c>
      <c r="J1389">
        <f>_xlfn.XLOOKUP(Tabuľka5[[#This Row],[Položka]],cennik[Položka],cennik[Cena mj s DPH])</f>
        <v>0</v>
      </c>
      <c r="K1389">
        <f>Tabuľka5[[#This Row],[množstvo]]*Tabuľka5[[#This Row],[cena MJ s DPH]]</f>
        <v>0</v>
      </c>
      <c r="L1389">
        <v>632864</v>
      </c>
      <c r="M1389" t="s">
        <v>309</v>
      </c>
      <c r="N1389" t="s">
        <v>294</v>
      </c>
      <c r="O1389" t="s">
        <v>308</v>
      </c>
    </row>
    <row r="1390" spans="1:15" hidden="1" x14ac:dyDescent="0.25">
      <c r="A1390" t="s">
        <v>175</v>
      </c>
      <c r="B1390" t="s">
        <v>227</v>
      </c>
      <c r="C1390" t="s">
        <v>9</v>
      </c>
      <c r="E1390" t="s">
        <v>54</v>
      </c>
      <c r="F1390">
        <v>50</v>
      </c>
      <c r="G1390">
        <f>_xlfn.XLOOKUP(Tabuľka5[[#This Row],[Položka]],cennik[Položka],cennik[Cena mj bez DPH])</f>
        <v>0</v>
      </c>
      <c r="H1390">
        <f>Tabuľka5[[#This Row],[množstvo]]*Tabuľka5[[#This Row],[cena MJ bez DPH]]</f>
        <v>0</v>
      </c>
      <c r="J1390">
        <f>_xlfn.XLOOKUP(Tabuľka5[[#This Row],[Položka]],cennik[Položka],cennik[Cena mj s DPH])</f>
        <v>0</v>
      </c>
      <c r="K1390">
        <f>Tabuľka5[[#This Row],[množstvo]]*Tabuľka5[[#This Row],[cena MJ s DPH]]</f>
        <v>0</v>
      </c>
      <c r="L1390">
        <v>632864</v>
      </c>
      <c r="M1390" t="s">
        <v>309</v>
      </c>
      <c r="N1390" t="s">
        <v>294</v>
      </c>
      <c r="O1390" t="s">
        <v>308</v>
      </c>
    </row>
    <row r="1391" spans="1:15" hidden="1" x14ac:dyDescent="0.25">
      <c r="A1391" t="s">
        <v>175</v>
      </c>
      <c r="B1391" t="s">
        <v>228</v>
      </c>
      <c r="C1391" t="s">
        <v>9</v>
      </c>
      <c r="E1391" t="s">
        <v>51</v>
      </c>
      <c r="F1391">
        <v>40</v>
      </c>
      <c r="G1391">
        <f>_xlfn.XLOOKUP(Tabuľka5[[#This Row],[Položka]],cennik[Položka],cennik[Cena mj bez DPH])</f>
        <v>0</v>
      </c>
      <c r="H1391">
        <f>Tabuľka5[[#This Row],[množstvo]]*Tabuľka5[[#This Row],[cena MJ bez DPH]]</f>
        <v>0</v>
      </c>
      <c r="J1391">
        <f>_xlfn.XLOOKUP(Tabuľka5[[#This Row],[Položka]],cennik[Položka],cennik[Cena mj s DPH])</f>
        <v>0</v>
      </c>
      <c r="K1391">
        <f>Tabuľka5[[#This Row],[množstvo]]*Tabuľka5[[#This Row],[cena MJ s DPH]]</f>
        <v>0</v>
      </c>
      <c r="L1391">
        <v>632864</v>
      </c>
      <c r="M1391" t="s">
        <v>309</v>
      </c>
      <c r="N1391" t="s">
        <v>294</v>
      </c>
      <c r="O1391" t="s">
        <v>308</v>
      </c>
    </row>
    <row r="1392" spans="1:15" hidden="1" x14ac:dyDescent="0.25">
      <c r="A1392" t="s">
        <v>175</v>
      </c>
      <c r="B1392" t="s">
        <v>229</v>
      </c>
      <c r="C1392" t="s">
        <v>9</v>
      </c>
      <c r="E1392" t="s">
        <v>54</v>
      </c>
      <c r="F1392">
        <v>20</v>
      </c>
      <c r="G1392">
        <f>_xlfn.XLOOKUP(Tabuľka5[[#This Row],[Položka]],cennik[Položka],cennik[Cena mj bez DPH])</f>
        <v>0</v>
      </c>
      <c r="H1392">
        <f>Tabuľka5[[#This Row],[množstvo]]*Tabuľka5[[#This Row],[cena MJ bez DPH]]</f>
        <v>0</v>
      </c>
      <c r="J1392">
        <f>_xlfn.XLOOKUP(Tabuľka5[[#This Row],[Položka]],cennik[Položka],cennik[Cena mj s DPH])</f>
        <v>0</v>
      </c>
      <c r="K1392">
        <f>Tabuľka5[[#This Row],[množstvo]]*Tabuľka5[[#This Row],[cena MJ s DPH]]</f>
        <v>0</v>
      </c>
      <c r="L1392">
        <v>632864</v>
      </c>
      <c r="M1392" t="s">
        <v>309</v>
      </c>
      <c r="N1392" t="s">
        <v>294</v>
      </c>
      <c r="O1392" t="s">
        <v>308</v>
      </c>
    </row>
    <row r="1393" spans="1:15" hidden="1" x14ac:dyDescent="0.25">
      <c r="A1393" t="s">
        <v>175</v>
      </c>
      <c r="B1393" t="s">
        <v>230</v>
      </c>
      <c r="C1393" t="s">
        <v>9</v>
      </c>
      <c r="E1393" t="s">
        <v>51</v>
      </c>
      <c r="F1393">
        <v>150</v>
      </c>
      <c r="G1393">
        <f>_xlfn.XLOOKUP(Tabuľka5[[#This Row],[Položka]],cennik[Položka],cennik[Cena mj bez DPH])</f>
        <v>0</v>
      </c>
      <c r="H1393">
        <f>Tabuľka5[[#This Row],[množstvo]]*Tabuľka5[[#This Row],[cena MJ bez DPH]]</f>
        <v>0</v>
      </c>
      <c r="J1393">
        <f>_xlfn.XLOOKUP(Tabuľka5[[#This Row],[Položka]],cennik[Položka],cennik[Cena mj s DPH])</f>
        <v>0</v>
      </c>
      <c r="K1393">
        <f>Tabuľka5[[#This Row],[množstvo]]*Tabuľka5[[#This Row],[cena MJ s DPH]]</f>
        <v>0</v>
      </c>
      <c r="L1393">
        <v>632864</v>
      </c>
      <c r="M1393" t="s">
        <v>309</v>
      </c>
      <c r="N1393" t="s">
        <v>294</v>
      </c>
      <c r="O1393" t="s">
        <v>308</v>
      </c>
    </row>
    <row r="1394" spans="1:15" hidden="1" x14ac:dyDescent="0.25">
      <c r="A1394" t="s">
        <v>175</v>
      </c>
      <c r="B1394" t="s">
        <v>235</v>
      </c>
      <c r="C1394" t="s">
        <v>9</v>
      </c>
      <c r="E1394" t="s">
        <v>54</v>
      </c>
      <c r="F1394">
        <v>70</v>
      </c>
      <c r="G1394">
        <f>_xlfn.XLOOKUP(Tabuľka5[[#This Row],[Položka]],cennik[Položka],cennik[Cena mj bez DPH])</f>
        <v>0</v>
      </c>
      <c r="H1394">
        <f>Tabuľka5[[#This Row],[množstvo]]*Tabuľka5[[#This Row],[cena MJ bez DPH]]</f>
        <v>0</v>
      </c>
      <c r="J1394">
        <f>_xlfn.XLOOKUP(Tabuľka5[[#This Row],[Položka]],cennik[Položka],cennik[Cena mj s DPH])</f>
        <v>0</v>
      </c>
      <c r="K1394">
        <f>Tabuľka5[[#This Row],[množstvo]]*Tabuľka5[[#This Row],[cena MJ s DPH]]</f>
        <v>0</v>
      </c>
      <c r="L1394">
        <v>632864</v>
      </c>
      <c r="M1394" t="s">
        <v>309</v>
      </c>
      <c r="N1394" t="s">
        <v>294</v>
      </c>
      <c r="O1394" t="s">
        <v>308</v>
      </c>
    </row>
    <row r="1395" spans="1:15" hidden="1" x14ac:dyDescent="0.25">
      <c r="A1395" t="s">
        <v>175</v>
      </c>
      <c r="B1395" t="s">
        <v>236</v>
      </c>
      <c r="C1395" t="s">
        <v>9</v>
      </c>
      <c r="E1395" t="s">
        <v>54</v>
      </c>
      <c r="F1395">
        <v>60</v>
      </c>
      <c r="G1395">
        <f>_xlfn.XLOOKUP(Tabuľka5[[#This Row],[Položka]],cennik[Položka],cennik[Cena mj bez DPH])</f>
        <v>0</v>
      </c>
      <c r="H1395">
        <f>Tabuľka5[[#This Row],[množstvo]]*Tabuľka5[[#This Row],[cena MJ bez DPH]]</f>
        <v>0</v>
      </c>
      <c r="J1395">
        <f>_xlfn.XLOOKUP(Tabuľka5[[#This Row],[Položka]],cennik[Položka],cennik[Cena mj s DPH])</f>
        <v>0</v>
      </c>
      <c r="K1395">
        <f>Tabuľka5[[#This Row],[množstvo]]*Tabuľka5[[#This Row],[cena MJ s DPH]]</f>
        <v>0</v>
      </c>
      <c r="L1395">
        <v>632864</v>
      </c>
      <c r="M1395" t="s">
        <v>309</v>
      </c>
      <c r="N1395" t="s">
        <v>294</v>
      </c>
      <c r="O1395" t="s">
        <v>308</v>
      </c>
    </row>
    <row r="1396" spans="1:15" hidden="1" x14ac:dyDescent="0.25">
      <c r="A1396" t="s">
        <v>175</v>
      </c>
      <c r="B1396" t="s">
        <v>237</v>
      </c>
      <c r="C1396" t="s">
        <v>9</v>
      </c>
      <c r="E1396" t="s">
        <v>54</v>
      </c>
      <c r="F1396">
        <v>60</v>
      </c>
      <c r="G1396">
        <f>_xlfn.XLOOKUP(Tabuľka5[[#This Row],[Položka]],cennik[Položka],cennik[Cena mj bez DPH])</f>
        <v>0</v>
      </c>
      <c r="H1396">
        <f>Tabuľka5[[#This Row],[množstvo]]*Tabuľka5[[#This Row],[cena MJ bez DPH]]</f>
        <v>0</v>
      </c>
      <c r="J1396">
        <f>_xlfn.XLOOKUP(Tabuľka5[[#This Row],[Položka]],cennik[Položka],cennik[Cena mj s DPH])</f>
        <v>0</v>
      </c>
      <c r="K1396">
        <f>Tabuľka5[[#This Row],[množstvo]]*Tabuľka5[[#This Row],[cena MJ s DPH]]</f>
        <v>0</v>
      </c>
      <c r="L1396">
        <v>632864</v>
      </c>
      <c r="M1396" t="s">
        <v>309</v>
      </c>
      <c r="N1396" t="s">
        <v>294</v>
      </c>
      <c r="O1396" t="s">
        <v>308</v>
      </c>
    </row>
    <row r="1397" spans="1:15" hidden="1" x14ac:dyDescent="0.25">
      <c r="A1397" t="s">
        <v>175</v>
      </c>
      <c r="B1397" t="s">
        <v>239</v>
      </c>
      <c r="C1397" t="s">
        <v>9</v>
      </c>
      <c r="E1397" t="s">
        <v>54</v>
      </c>
      <c r="F1397">
        <v>35</v>
      </c>
      <c r="G1397">
        <f>_xlfn.XLOOKUP(Tabuľka5[[#This Row],[Položka]],cennik[Položka],cennik[Cena mj bez DPH])</f>
        <v>0</v>
      </c>
      <c r="H1397">
        <f>Tabuľka5[[#This Row],[množstvo]]*Tabuľka5[[#This Row],[cena MJ bez DPH]]</f>
        <v>0</v>
      </c>
      <c r="J1397">
        <f>_xlfn.XLOOKUP(Tabuľka5[[#This Row],[Položka]],cennik[Položka],cennik[Cena mj s DPH])</f>
        <v>0</v>
      </c>
      <c r="K1397">
        <f>Tabuľka5[[#This Row],[množstvo]]*Tabuľka5[[#This Row],[cena MJ s DPH]]</f>
        <v>0</v>
      </c>
      <c r="L1397">
        <v>632864</v>
      </c>
      <c r="M1397" t="s">
        <v>309</v>
      </c>
      <c r="N1397" t="s">
        <v>294</v>
      </c>
      <c r="O1397" t="s">
        <v>308</v>
      </c>
    </row>
    <row r="1398" spans="1:15" hidden="1" x14ac:dyDescent="0.25">
      <c r="A1398" t="s">
        <v>175</v>
      </c>
      <c r="B1398" t="s">
        <v>240</v>
      </c>
      <c r="C1398" t="s">
        <v>9</v>
      </c>
      <c r="E1398" t="s">
        <v>54</v>
      </c>
      <c r="F1398">
        <v>40</v>
      </c>
      <c r="G1398">
        <f>_xlfn.XLOOKUP(Tabuľka5[[#This Row],[Položka]],cennik[Položka],cennik[Cena mj bez DPH])</f>
        <v>0</v>
      </c>
      <c r="H1398">
        <f>Tabuľka5[[#This Row],[množstvo]]*Tabuľka5[[#This Row],[cena MJ bez DPH]]</f>
        <v>0</v>
      </c>
      <c r="J1398">
        <f>_xlfn.XLOOKUP(Tabuľka5[[#This Row],[Položka]],cennik[Položka],cennik[Cena mj s DPH])</f>
        <v>0</v>
      </c>
      <c r="K1398">
        <f>Tabuľka5[[#This Row],[množstvo]]*Tabuľka5[[#This Row],[cena MJ s DPH]]</f>
        <v>0</v>
      </c>
      <c r="L1398">
        <v>632864</v>
      </c>
      <c r="M1398" t="s">
        <v>309</v>
      </c>
      <c r="N1398" t="s">
        <v>294</v>
      </c>
      <c r="O1398" t="s">
        <v>308</v>
      </c>
    </row>
    <row r="1399" spans="1:15" hidden="1" x14ac:dyDescent="0.25">
      <c r="A1399" t="s">
        <v>175</v>
      </c>
      <c r="B1399" t="s">
        <v>241</v>
      </c>
      <c r="C1399" t="s">
        <v>9</v>
      </c>
      <c r="E1399" t="s">
        <v>54</v>
      </c>
      <c r="F1399">
        <v>30</v>
      </c>
      <c r="G1399">
        <f>_xlfn.XLOOKUP(Tabuľka5[[#This Row],[Položka]],cennik[Položka],cennik[Cena mj bez DPH])</f>
        <v>0</v>
      </c>
      <c r="H1399">
        <f>Tabuľka5[[#This Row],[množstvo]]*Tabuľka5[[#This Row],[cena MJ bez DPH]]</f>
        <v>0</v>
      </c>
      <c r="J1399">
        <f>_xlfn.XLOOKUP(Tabuľka5[[#This Row],[Položka]],cennik[Položka],cennik[Cena mj s DPH])</f>
        <v>0</v>
      </c>
      <c r="K1399">
        <f>Tabuľka5[[#This Row],[množstvo]]*Tabuľka5[[#This Row],[cena MJ s DPH]]</f>
        <v>0</v>
      </c>
      <c r="L1399">
        <v>632864</v>
      </c>
      <c r="M1399" t="s">
        <v>309</v>
      </c>
      <c r="N1399" t="s">
        <v>294</v>
      </c>
      <c r="O1399" t="s">
        <v>308</v>
      </c>
    </row>
    <row r="1400" spans="1:15" hidden="1" x14ac:dyDescent="0.25">
      <c r="A1400" t="s">
        <v>175</v>
      </c>
      <c r="B1400" t="s">
        <v>245</v>
      </c>
      <c r="C1400" t="s">
        <v>9</v>
      </c>
      <c r="E1400" t="s">
        <v>51</v>
      </c>
      <c r="F1400">
        <v>30</v>
      </c>
      <c r="G1400">
        <f>_xlfn.XLOOKUP(Tabuľka5[[#This Row],[Položka]],cennik[Položka],cennik[Cena mj bez DPH])</f>
        <v>0</v>
      </c>
      <c r="H1400">
        <f>Tabuľka5[[#This Row],[množstvo]]*Tabuľka5[[#This Row],[cena MJ bez DPH]]</f>
        <v>0</v>
      </c>
      <c r="J1400">
        <f>_xlfn.XLOOKUP(Tabuľka5[[#This Row],[Položka]],cennik[Položka],cennik[Cena mj s DPH])</f>
        <v>0</v>
      </c>
      <c r="K1400">
        <f>Tabuľka5[[#This Row],[množstvo]]*Tabuľka5[[#This Row],[cena MJ s DPH]]</f>
        <v>0</v>
      </c>
      <c r="L1400">
        <v>632864</v>
      </c>
      <c r="M1400" t="s">
        <v>309</v>
      </c>
      <c r="N1400" t="s">
        <v>294</v>
      </c>
      <c r="O1400" t="s">
        <v>308</v>
      </c>
    </row>
    <row r="1401" spans="1:15" hidden="1" x14ac:dyDescent="0.25">
      <c r="A1401" t="s">
        <v>175</v>
      </c>
      <c r="B1401" t="s">
        <v>248</v>
      </c>
      <c r="C1401" t="s">
        <v>9</v>
      </c>
      <c r="E1401" t="s">
        <v>51</v>
      </c>
      <c r="F1401">
        <v>70</v>
      </c>
      <c r="G1401">
        <f>_xlfn.XLOOKUP(Tabuľka5[[#This Row],[Položka]],cennik[Položka],cennik[Cena mj bez DPH])</f>
        <v>0</v>
      </c>
      <c r="H1401">
        <f>Tabuľka5[[#This Row],[množstvo]]*Tabuľka5[[#This Row],[cena MJ bez DPH]]</f>
        <v>0</v>
      </c>
      <c r="J1401">
        <f>_xlfn.XLOOKUP(Tabuľka5[[#This Row],[Položka]],cennik[Položka],cennik[Cena mj s DPH])</f>
        <v>0</v>
      </c>
      <c r="K1401">
        <f>Tabuľka5[[#This Row],[množstvo]]*Tabuľka5[[#This Row],[cena MJ s DPH]]</f>
        <v>0</v>
      </c>
      <c r="L1401">
        <v>632864</v>
      </c>
      <c r="M1401" t="s">
        <v>309</v>
      </c>
      <c r="N1401" t="s">
        <v>294</v>
      </c>
      <c r="O1401" t="s">
        <v>308</v>
      </c>
    </row>
    <row r="1402" spans="1:15" hidden="1" x14ac:dyDescent="0.25">
      <c r="A1402" t="s">
        <v>175</v>
      </c>
      <c r="B1402" t="s">
        <v>262</v>
      </c>
      <c r="C1402" t="s">
        <v>9</v>
      </c>
      <c r="E1402" t="s">
        <v>51</v>
      </c>
      <c r="F1402">
        <v>100</v>
      </c>
      <c r="G1402">
        <f>_xlfn.XLOOKUP(Tabuľka5[[#This Row],[Položka]],cennik[Položka],cennik[Cena mj bez DPH])</f>
        <v>0</v>
      </c>
      <c r="H1402">
        <f>Tabuľka5[[#This Row],[množstvo]]*Tabuľka5[[#This Row],[cena MJ bez DPH]]</f>
        <v>0</v>
      </c>
      <c r="J1402">
        <f>_xlfn.XLOOKUP(Tabuľka5[[#This Row],[Položka]],cennik[Položka],cennik[Cena mj s DPH])</f>
        <v>0</v>
      </c>
      <c r="K1402">
        <f>Tabuľka5[[#This Row],[množstvo]]*Tabuľka5[[#This Row],[cena MJ s DPH]]</f>
        <v>0</v>
      </c>
      <c r="L1402">
        <v>632864</v>
      </c>
      <c r="M1402" t="s">
        <v>309</v>
      </c>
      <c r="N1402" t="s">
        <v>294</v>
      </c>
      <c r="O1402" t="s">
        <v>308</v>
      </c>
    </row>
    <row r="1403" spans="1:15" hidden="1" x14ac:dyDescent="0.25">
      <c r="A1403" t="s">
        <v>175</v>
      </c>
      <c r="B1403" t="s">
        <v>264</v>
      </c>
      <c r="C1403" t="s">
        <v>9</v>
      </c>
      <c r="E1403" t="s">
        <v>54</v>
      </c>
      <c r="F1403">
        <v>100</v>
      </c>
      <c r="G1403">
        <f>_xlfn.XLOOKUP(Tabuľka5[[#This Row],[Položka]],cennik[Položka],cennik[Cena mj bez DPH])</f>
        <v>0</v>
      </c>
      <c r="H1403">
        <f>Tabuľka5[[#This Row],[množstvo]]*Tabuľka5[[#This Row],[cena MJ bez DPH]]</f>
        <v>0</v>
      </c>
      <c r="J1403">
        <f>_xlfn.XLOOKUP(Tabuľka5[[#This Row],[Položka]],cennik[Položka],cennik[Cena mj s DPH])</f>
        <v>0</v>
      </c>
      <c r="K1403">
        <f>Tabuľka5[[#This Row],[množstvo]]*Tabuľka5[[#This Row],[cena MJ s DPH]]</f>
        <v>0</v>
      </c>
      <c r="L1403">
        <v>632864</v>
      </c>
      <c r="M1403" t="s">
        <v>309</v>
      </c>
      <c r="N1403" t="s">
        <v>294</v>
      </c>
      <c r="O1403" t="s">
        <v>308</v>
      </c>
    </row>
    <row r="1404" spans="1:15" hidden="1" x14ac:dyDescent="0.25">
      <c r="A1404" t="s">
        <v>175</v>
      </c>
      <c r="B1404" t="s">
        <v>268</v>
      </c>
      <c r="C1404" t="s">
        <v>9</v>
      </c>
      <c r="E1404" t="s">
        <v>54</v>
      </c>
      <c r="F1404">
        <v>50</v>
      </c>
      <c r="G1404">
        <f>_xlfn.XLOOKUP(Tabuľka5[[#This Row],[Položka]],cennik[Položka],cennik[Cena mj bez DPH])</f>
        <v>0</v>
      </c>
      <c r="H1404">
        <f>Tabuľka5[[#This Row],[množstvo]]*Tabuľka5[[#This Row],[cena MJ bez DPH]]</f>
        <v>0</v>
      </c>
      <c r="J1404">
        <f>_xlfn.XLOOKUP(Tabuľka5[[#This Row],[Položka]],cennik[Položka],cennik[Cena mj s DPH])</f>
        <v>0</v>
      </c>
      <c r="K1404">
        <f>Tabuľka5[[#This Row],[množstvo]]*Tabuľka5[[#This Row],[cena MJ s DPH]]</f>
        <v>0</v>
      </c>
      <c r="L1404">
        <v>632864</v>
      </c>
      <c r="M1404" t="s">
        <v>309</v>
      </c>
      <c r="N1404" t="s">
        <v>294</v>
      </c>
      <c r="O1404" t="s">
        <v>308</v>
      </c>
    </row>
    <row r="1405" spans="1:15" hidden="1" x14ac:dyDescent="0.25">
      <c r="A1405" t="s">
        <v>175</v>
      </c>
      <c r="B1405" t="s">
        <v>269</v>
      </c>
      <c r="C1405" t="s">
        <v>9</v>
      </c>
      <c r="E1405" t="s">
        <v>54</v>
      </c>
      <c r="F1405">
        <v>60</v>
      </c>
      <c r="G1405">
        <f>_xlfn.XLOOKUP(Tabuľka5[[#This Row],[Položka]],cennik[Položka],cennik[Cena mj bez DPH])</f>
        <v>0</v>
      </c>
      <c r="H1405">
        <f>Tabuľka5[[#This Row],[množstvo]]*Tabuľka5[[#This Row],[cena MJ bez DPH]]</f>
        <v>0</v>
      </c>
      <c r="J1405">
        <f>_xlfn.XLOOKUP(Tabuľka5[[#This Row],[Položka]],cennik[Položka],cennik[Cena mj s DPH])</f>
        <v>0</v>
      </c>
      <c r="K1405">
        <f>Tabuľka5[[#This Row],[množstvo]]*Tabuľka5[[#This Row],[cena MJ s DPH]]</f>
        <v>0</v>
      </c>
      <c r="L1405">
        <v>632864</v>
      </c>
      <c r="M1405" t="s">
        <v>309</v>
      </c>
      <c r="N1405" t="s">
        <v>294</v>
      </c>
      <c r="O1405" t="s">
        <v>308</v>
      </c>
    </row>
    <row r="1406" spans="1:15" hidden="1" x14ac:dyDescent="0.25">
      <c r="A1406" t="s">
        <v>7</v>
      </c>
      <c r="B1406" t="s">
        <v>8</v>
      </c>
      <c r="C1406" t="s">
        <v>9</v>
      </c>
      <c r="E1406" t="s">
        <v>10</v>
      </c>
      <c r="F1406">
        <v>250</v>
      </c>
      <c r="G1406">
        <f>_xlfn.XLOOKUP(Tabuľka5[[#This Row],[Položka]],cennik[Položka],cennik[Cena mj bez DPH])</f>
        <v>0</v>
      </c>
      <c r="H1406">
        <f>Tabuľka5[[#This Row],[množstvo]]*Tabuľka5[[#This Row],[cena MJ bez DPH]]</f>
        <v>0</v>
      </c>
      <c r="J1406">
        <f>_xlfn.XLOOKUP(Tabuľka5[[#This Row],[Položka]],cennik[Položka],cennik[Cena mj s DPH])</f>
        <v>0</v>
      </c>
      <c r="K1406">
        <f>Tabuľka5[[#This Row],[množstvo]]*Tabuľka5[[#This Row],[cena MJ s DPH]]</f>
        <v>0</v>
      </c>
      <c r="L1406">
        <v>37827464</v>
      </c>
      <c r="M1406" t="s">
        <v>319</v>
      </c>
      <c r="N1406" t="s">
        <v>291</v>
      </c>
      <c r="O1406" t="s">
        <v>308</v>
      </c>
    </row>
    <row r="1407" spans="1:15" hidden="1" x14ac:dyDescent="0.25">
      <c r="A1407" t="s">
        <v>7</v>
      </c>
      <c r="B1407" t="s">
        <v>14</v>
      </c>
      <c r="C1407" t="s">
        <v>15</v>
      </c>
      <c r="D1407" t="s">
        <v>16</v>
      </c>
      <c r="E1407" t="s">
        <v>12</v>
      </c>
      <c r="F1407">
        <v>30</v>
      </c>
      <c r="G1407">
        <f>_xlfn.XLOOKUP(Tabuľka5[[#This Row],[Položka]],cennik[Položka],cennik[Cena mj bez DPH])</f>
        <v>0</v>
      </c>
      <c r="H1407">
        <f>Tabuľka5[[#This Row],[množstvo]]*Tabuľka5[[#This Row],[cena MJ bez DPH]]</f>
        <v>0</v>
      </c>
      <c r="J1407">
        <f>_xlfn.XLOOKUP(Tabuľka5[[#This Row],[Položka]],cennik[Položka],cennik[Cena mj s DPH])</f>
        <v>0</v>
      </c>
      <c r="K1407">
        <f>Tabuľka5[[#This Row],[množstvo]]*Tabuľka5[[#This Row],[cena MJ s DPH]]</f>
        <v>0</v>
      </c>
      <c r="L1407">
        <v>37827464</v>
      </c>
      <c r="M1407" t="s">
        <v>319</v>
      </c>
      <c r="N1407" t="s">
        <v>291</v>
      </c>
      <c r="O1407" t="s">
        <v>308</v>
      </c>
    </row>
    <row r="1408" spans="1:15" hidden="1" x14ac:dyDescent="0.25">
      <c r="A1408" t="s">
        <v>7</v>
      </c>
      <c r="B1408" t="s">
        <v>17</v>
      </c>
      <c r="C1408" t="s">
        <v>9</v>
      </c>
      <c r="E1408" t="s">
        <v>12</v>
      </c>
      <c r="F1408">
        <v>20</v>
      </c>
      <c r="G1408">
        <f>_xlfn.XLOOKUP(Tabuľka5[[#This Row],[Položka]],cennik[Položka],cennik[Cena mj bez DPH])</f>
        <v>0</v>
      </c>
      <c r="H1408">
        <f>Tabuľka5[[#This Row],[množstvo]]*Tabuľka5[[#This Row],[cena MJ bez DPH]]</f>
        <v>0</v>
      </c>
      <c r="J1408">
        <f>_xlfn.XLOOKUP(Tabuľka5[[#This Row],[Položka]],cennik[Položka],cennik[Cena mj s DPH])</f>
        <v>0</v>
      </c>
      <c r="K1408">
        <f>Tabuľka5[[#This Row],[množstvo]]*Tabuľka5[[#This Row],[cena MJ s DPH]]</f>
        <v>0</v>
      </c>
      <c r="L1408">
        <v>37827464</v>
      </c>
      <c r="M1408" t="s">
        <v>319</v>
      </c>
      <c r="N1408" t="s">
        <v>291</v>
      </c>
      <c r="O1408" t="s">
        <v>308</v>
      </c>
    </row>
    <row r="1409" spans="1:15" hidden="1" x14ac:dyDescent="0.25">
      <c r="A1409" t="s">
        <v>7</v>
      </c>
      <c r="B1409" t="s">
        <v>18</v>
      </c>
      <c r="C1409" t="s">
        <v>9</v>
      </c>
      <c r="E1409" t="s">
        <v>10</v>
      </c>
      <c r="F1409">
        <v>10</v>
      </c>
      <c r="G1409">
        <f>_xlfn.XLOOKUP(Tabuľka5[[#This Row],[Položka]],cennik[Položka],cennik[Cena mj bez DPH])</f>
        <v>0</v>
      </c>
      <c r="H1409">
        <f>Tabuľka5[[#This Row],[množstvo]]*Tabuľka5[[#This Row],[cena MJ bez DPH]]</f>
        <v>0</v>
      </c>
      <c r="J1409">
        <f>_xlfn.XLOOKUP(Tabuľka5[[#This Row],[Položka]],cennik[Položka],cennik[Cena mj s DPH])</f>
        <v>0</v>
      </c>
      <c r="K1409">
        <f>Tabuľka5[[#This Row],[množstvo]]*Tabuľka5[[#This Row],[cena MJ s DPH]]</f>
        <v>0</v>
      </c>
      <c r="L1409">
        <v>37827464</v>
      </c>
      <c r="M1409" t="s">
        <v>319</v>
      </c>
      <c r="N1409" t="s">
        <v>291</v>
      </c>
      <c r="O1409" t="s">
        <v>308</v>
      </c>
    </row>
    <row r="1410" spans="1:15" hidden="1" x14ac:dyDescent="0.25">
      <c r="A1410" t="s">
        <v>7</v>
      </c>
      <c r="B1410" t="s">
        <v>19</v>
      </c>
      <c r="C1410" t="s">
        <v>9</v>
      </c>
      <c r="E1410" t="s">
        <v>10</v>
      </c>
      <c r="F1410">
        <v>100</v>
      </c>
      <c r="G1410">
        <f>_xlfn.XLOOKUP(Tabuľka5[[#This Row],[Položka]],cennik[Položka],cennik[Cena mj bez DPH])</f>
        <v>0</v>
      </c>
      <c r="H1410">
        <f>Tabuľka5[[#This Row],[množstvo]]*Tabuľka5[[#This Row],[cena MJ bez DPH]]</f>
        <v>0</v>
      </c>
      <c r="J1410">
        <f>_xlfn.XLOOKUP(Tabuľka5[[#This Row],[Položka]],cennik[Položka],cennik[Cena mj s DPH])</f>
        <v>0</v>
      </c>
      <c r="K1410">
        <f>Tabuľka5[[#This Row],[množstvo]]*Tabuľka5[[#This Row],[cena MJ s DPH]]</f>
        <v>0</v>
      </c>
      <c r="L1410">
        <v>37827464</v>
      </c>
      <c r="M1410" t="s">
        <v>319</v>
      </c>
      <c r="N1410" t="s">
        <v>291</v>
      </c>
      <c r="O1410" t="s">
        <v>308</v>
      </c>
    </row>
    <row r="1411" spans="1:15" hidden="1" x14ac:dyDescent="0.25">
      <c r="A1411" t="s">
        <v>7</v>
      </c>
      <c r="B1411" t="s">
        <v>21</v>
      </c>
      <c r="C1411" t="s">
        <v>9</v>
      </c>
      <c r="D1411" t="s">
        <v>22</v>
      </c>
      <c r="E1411" t="s">
        <v>12</v>
      </c>
      <c r="F1411">
        <v>500</v>
      </c>
      <c r="G1411">
        <f>_xlfn.XLOOKUP(Tabuľka5[[#This Row],[Položka]],cennik[Položka],cennik[Cena mj bez DPH])</f>
        <v>0</v>
      </c>
      <c r="H1411">
        <f>Tabuľka5[[#This Row],[množstvo]]*Tabuľka5[[#This Row],[cena MJ bez DPH]]</f>
        <v>0</v>
      </c>
      <c r="J1411">
        <f>_xlfn.XLOOKUP(Tabuľka5[[#This Row],[Položka]],cennik[Položka],cennik[Cena mj s DPH])</f>
        <v>0</v>
      </c>
      <c r="K1411">
        <f>Tabuľka5[[#This Row],[množstvo]]*Tabuľka5[[#This Row],[cena MJ s DPH]]</f>
        <v>0</v>
      </c>
      <c r="L1411">
        <v>37827464</v>
      </c>
      <c r="M1411" t="s">
        <v>319</v>
      </c>
      <c r="N1411" t="s">
        <v>291</v>
      </c>
      <c r="O1411" t="s">
        <v>308</v>
      </c>
    </row>
    <row r="1412" spans="1:15" hidden="1" x14ac:dyDescent="0.25">
      <c r="A1412" t="s">
        <v>7</v>
      </c>
      <c r="B1412" t="s">
        <v>23</v>
      </c>
      <c r="C1412" t="s">
        <v>9</v>
      </c>
      <c r="E1412" t="s">
        <v>12</v>
      </c>
      <c r="F1412">
        <v>300</v>
      </c>
      <c r="G1412">
        <f>_xlfn.XLOOKUP(Tabuľka5[[#This Row],[Položka]],cennik[Položka],cennik[Cena mj bez DPH])</f>
        <v>0</v>
      </c>
      <c r="H1412">
        <f>Tabuľka5[[#This Row],[množstvo]]*Tabuľka5[[#This Row],[cena MJ bez DPH]]</f>
        <v>0</v>
      </c>
      <c r="J1412">
        <f>_xlfn.XLOOKUP(Tabuľka5[[#This Row],[Položka]],cennik[Položka],cennik[Cena mj s DPH])</f>
        <v>0</v>
      </c>
      <c r="K1412">
        <f>Tabuľka5[[#This Row],[množstvo]]*Tabuľka5[[#This Row],[cena MJ s DPH]]</f>
        <v>0</v>
      </c>
      <c r="L1412">
        <v>37827464</v>
      </c>
      <c r="M1412" t="s">
        <v>319</v>
      </c>
      <c r="N1412" t="s">
        <v>291</v>
      </c>
      <c r="O1412" t="s">
        <v>308</v>
      </c>
    </row>
    <row r="1413" spans="1:15" hidden="1" x14ac:dyDescent="0.25">
      <c r="A1413" t="s">
        <v>7</v>
      </c>
      <c r="B1413" t="s">
        <v>24</v>
      </c>
      <c r="C1413" t="s">
        <v>15</v>
      </c>
      <c r="E1413" t="s">
        <v>12</v>
      </c>
      <c r="F1413">
        <v>20</v>
      </c>
      <c r="G1413">
        <f>_xlfn.XLOOKUP(Tabuľka5[[#This Row],[Položka]],cennik[Položka],cennik[Cena mj bez DPH])</f>
        <v>0</v>
      </c>
      <c r="H1413">
        <f>Tabuľka5[[#This Row],[množstvo]]*Tabuľka5[[#This Row],[cena MJ bez DPH]]</f>
        <v>0</v>
      </c>
      <c r="J1413">
        <f>_xlfn.XLOOKUP(Tabuľka5[[#This Row],[Položka]],cennik[Položka],cennik[Cena mj s DPH])</f>
        <v>0</v>
      </c>
      <c r="K1413">
        <f>Tabuľka5[[#This Row],[množstvo]]*Tabuľka5[[#This Row],[cena MJ s DPH]]</f>
        <v>0</v>
      </c>
      <c r="L1413">
        <v>37827464</v>
      </c>
      <c r="M1413" t="s">
        <v>319</v>
      </c>
      <c r="N1413" t="s">
        <v>291</v>
      </c>
      <c r="O1413" t="s">
        <v>308</v>
      </c>
    </row>
    <row r="1414" spans="1:15" hidden="1" x14ac:dyDescent="0.25">
      <c r="A1414" t="s">
        <v>7</v>
      </c>
      <c r="B1414" t="s">
        <v>25</v>
      </c>
      <c r="C1414" t="s">
        <v>9</v>
      </c>
      <c r="E1414" t="s">
        <v>12</v>
      </c>
      <c r="F1414">
        <v>20</v>
      </c>
      <c r="G1414">
        <f>_xlfn.XLOOKUP(Tabuľka5[[#This Row],[Položka]],cennik[Položka],cennik[Cena mj bez DPH])</f>
        <v>0</v>
      </c>
      <c r="H1414">
        <f>Tabuľka5[[#This Row],[množstvo]]*Tabuľka5[[#This Row],[cena MJ bez DPH]]</f>
        <v>0</v>
      </c>
      <c r="J1414">
        <f>_xlfn.XLOOKUP(Tabuľka5[[#This Row],[Položka]],cennik[Položka],cennik[Cena mj s DPH])</f>
        <v>0</v>
      </c>
      <c r="K1414">
        <f>Tabuľka5[[#This Row],[množstvo]]*Tabuľka5[[#This Row],[cena MJ s DPH]]</f>
        <v>0</v>
      </c>
      <c r="L1414">
        <v>37827464</v>
      </c>
      <c r="M1414" t="s">
        <v>319</v>
      </c>
      <c r="N1414" t="s">
        <v>291</v>
      </c>
      <c r="O1414" t="s">
        <v>308</v>
      </c>
    </row>
    <row r="1415" spans="1:15" hidden="1" x14ac:dyDescent="0.25">
      <c r="A1415" t="s">
        <v>7</v>
      </c>
      <c r="B1415" t="s">
        <v>26</v>
      </c>
      <c r="C1415" t="s">
        <v>9</v>
      </c>
      <c r="D1415" t="s">
        <v>27</v>
      </c>
      <c r="E1415" t="s">
        <v>12</v>
      </c>
      <c r="F1415">
        <v>100</v>
      </c>
      <c r="G1415">
        <f>_xlfn.XLOOKUP(Tabuľka5[[#This Row],[Položka]],cennik[Položka],cennik[Cena mj bez DPH])</f>
        <v>0</v>
      </c>
      <c r="H1415">
        <f>Tabuľka5[[#This Row],[množstvo]]*Tabuľka5[[#This Row],[cena MJ bez DPH]]</f>
        <v>0</v>
      </c>
      <c r="J1415">
        <f>_xlfn.XLOOKUP(Tabuľka5[[#This Row],[Položka]],cennik[Položka],cennik[Cena mj s DPH])</f>
        <v>0</v>
      </c>
      <c r="K1415">
        <f>Tabuľka5[[#This Row],[množstvo]]*Tabuľka5[[#This Row],[cena MJ s DPH]]</f>
        <v>0</v>
      </c>
      <c r="L1415">
        <v>37827464</v>
      </c>
      <c r="M1415" t="s">
        <v>319</v>
      </c>
      <c r="N1415" t="s">
        <v>291</v>
      </c>
      <c r="O1415" t="s">
        <v>308</v>
      </c>
    </row>
    <row r="1416" spans="1:15" hidden="1" x14ac:dyDescent="0.25">
      <c r="A1416" t="s">
        <v>7</v>
      </c>
      <c r="B1416" t="s">
        <v>28</v>
      </c>
      <c r="C1416" t="s">
        <v>9</v>
      </c>
      <c r="E1416" t="s">
        <v>12</v>
      </c>
      <c r="F1416">
        <v>200</v>
      </c>
      <c r="G1416">
        <f>_xlfn.XLOOKUP(Tabuľka5[[#This Row],[Položka]],cennik[Položka],cennik[Cena mj bez DPH])</f>
        <v>0</v>
      </c>
      <c r="H1416">
        <f>Tabuľka5[[#This Row],[množstvo]]*Tabuľka5[[#This Row],[cena MJ bez DPH]]</f>
        <v>0</v>
      </c>
      <c r="J1416">
        <f>_xlfn.XLOOKUP(Tabuľka5[[#This Row],[Položka]],cennik[Položka],cennik[Cena mj s DPH])</f>
        <v>0</v>
      </c>
      <c r="K1416">
        <f>Tabuľka5[[#This Row],[množstvo]]*Tabuľka5[[#This Row],[cena MJ s DPH]]</f>
        <v>0</v>
      </c>
      <c r="L1416">
        <v>37827464</v>
      </c>
      <c r="M1416" t="s">
        <v>319</v>
      </c>
      <c r="N1416" t="s">
        <v>291</v>
      </c>
      <c r="O1416" t="s">
        <v>308</v>
      </c>
    </row>
    <row r="1417" spans="1:15" hidden="1" x14ac:dyDescent="0.25">
      <c r="A1417" t="s">
        <v>7</v>
      </c>
      <c r="B1417" t="s">
        <v>29</v>
      </c>
      <c r="C1417" t="s">
        <v>9</v>
      </c>
      <c r="E1417" t="s">
        <v>12</v>
      </c>
      <c r="F1417">
        <v>100</v>
      </c>
      <c r="G1417">
        <f>_xlfn.XLOOKUP(Tabuľka5[[#This Row],[Položka]],cennik[Položka],cennik[Cena mj bez DPH])</f>
        <v>0</v>
      </c>
      <c r="H1417">
        <f>Tabuľka5[[#This Row],[množstvo]]*Tabuľka5[[#This Row],[cena MJ bez DPH]]</f>
        <v>0</v>
      </c>
      <c r="J1417">
        <f>_xlfn.XLOOKUP(Tabuľka5[[#This Row],[Položka]],cennik[Položka],cennik[Cena mj s DPH])</f>
        <v>0</v>
      </c>
      <c r="K1417">
        <f>Tabuľka5[[#This Row],[množstvo]]*Tabuľka5[[#This Row],[cena MJ s DPH]]</f>
        <v>0</v>
      </c>
      <c r="L1417">
        <v>37827464</v>
      </c>
      <c r="M1417" t="s">
        <v>319</v>
      </c>
      <c r="N1417" t="s">
        <v>291</v>
      </c>
      <c r="O1417" t="s">
        <v>308</v>
      </c>
    </row>
    <row r="1418" spans="1:15" hidden="1" x14ac:dyDescent="0.25">
      <c r="A1418" t="s">
        <v>7</v>
      </c>
      <c r="B1418" t="s">
        <v>30</v>
      </c>
      <c r="C1418" t="s">
        <v>9</v>
      </c>
      <c r="E1418" t="s">
        <v>12</v>
      </c>
      <c r="F1418">
        <v>20</v>
      </c>
      <c r="G1418">
        <f>_xlfn.XLOOKUP(Tabuľka5[[#This Row],[Položka]],cennik[Položka],cennik[Cena mj bez DPH])</f>
        <v>0</v>
      </c>
      <c r="H1418">
        <f>Tabuľka5[[#This Row],[množstvo]]*Tabuľka5[[#This Row],[cena MJ bez DPH]]</f>
        <v>0</v>
      </c>
      <c r="J1418">
        <f>_xlfn.XLOOKUP(Tabuľka5[[#This Row],[Položka]],cennik[Položka],cennik[Cena mj s DPH])</f>
        <v>0</v>
      </c>
      <c r="K1418">
        <f>Tabuľka5[[#This Row],[množstvo]]*Tabuľka5[[#This Row],[cena MJ s DPH]]</f>
        <v>0</v>
      </c>
      <c r="L1418">
        <v>37827464</v>
      </c>
      <c r="M1418" t="s">
        <v>319</v>
      </c>
      <c r="N1418" t="s">
        <v>291</v>
      </c>
      <c r="O1418" t="s">
        <v>308</v>
      </c>
    </row>
    <row r="1419" spans="1:15" hidden="1" x14ac:dyDescent="0.25">
      <c r="A1419" t="s">
        <v>7</v>
      </c>
      <c r="B1419" t="s">
        <v>38</v>
      </c>
      <c r="C1419" t="s">
        <v>15</v>
      </c>
      <c r="D1419" t="s">
        <v>39</v>
      </c>
      <c r="E1419" t="s">
        <v>12</v>
      </c>
      <c r="F1419">
        <v>50</v>
      </c>
      <c r="G1419">
        <f>_xlfn.XLOOKUP(Tabuľka5[[#This Row],[Položka]],cennik[Položka],cennik[Cena mj bez DPH])</f>
        <v>0</v>
      </c>
      <c r="H1419">
        <f>Tabuľka5[[#This Row],[množstvo]]*Tabuľka5[[#This Row],[cena MJ bez DPH]]</f>
        <v>0</v>
      </c>
      <c r="J1419">
        <f>_xlfn.XLOOKUP(Tabuľka5[[#This Row],[Položka]],cennik[Položka],cennik[Cena mj s DPH])</f>
        <v>0</v>
      </c>
      <c r="K1419">
        <f>Tabuľka5[[#This Row],[množstvo]]*Tabuľka5[[#This Row],[cena MJ s DPH]]</f>
        <v>0</v>
      </c>
      <c r="L1419">
        <v>37827464</v>
      </c>
      <c r="M1419" t="s">
        <v>319</v>
      </c>
      <c r="N1419" t="s">
        <v>291</v>
      </c>
      <c r="O1419" t="s">
        <v>308</v>
      </c>
    </row>
    <row r="1420" spans="1:15" hidden="1" x14ac:dyDescent="0.25">
      <c r="A1420" t="s">
        <v>7</v>
      </c>
      <c r="B1420" t="s">
        <v>42</v>
      </c>
      <c r="C1420" t="s">
        <v>9</v>
      </c>
      <c r="E1420" t="s">
        <v>12</v>
      </c>
      <c r="F1420">
        <v>20</v>
      </c>
      <c r="G1420">
        <f>_xlfn.XLOOKUP(Tabuľka5[[#This Row],[Položka]],cennik[Položka],cennik[Cena mj bez DPH])</f>
        <v>0</v>
      </c>
      <c r="H1420">
        <f>Tabuľka5[[#This Row],[množstvo]]*Tabuľka5[[#This Row],[cena MJ bez DPH]]</f>
        <v>0</v>
      </c>
      <c r="J1420">
        <f>_xlfn.XLOOKUP(Tabuľka5[[#This Row],[Položka]],cennik[Položka],cennik[Cena mj s DPH])</f>
        <v>0</v>
      </c>
      <c r="K1420">
        <f>Tabuľka5[[#This Row],[množstvo]]*Tabuľka5[[#This Row],[cena MJ s DPH]]</f>
        <v>0</v>
      </c>
      <c r="L1420">
        <v>37827464</v>
      </c>
      <c r="M1420" t="s">
        <v>319</v>
      </c>
      <c r="N1420" t="s">
        <v>291</v>
      </c>
      <c r="O1420" t="s">
        <v>308</v>
      </c>
    </row>
    <row r="1421" spans="1:15" hidden="1" x14ac:dyDescent="0.25">
      <c r="A1421" t="s">
        <v>7</v>
      </c>
      <c r="B1421" t="s">
        <v>43</v>
      </c>
      <c r="C1421" t="s">
        <v>9</v>
      </c>
      <c r="E1421" t="s">
        <v>44</v>
      </c>
      <c r="F1421">
        <v>2500</v>
      </c>
      <c r="G1421">
        <f>_xlfn.XLOOKUP(Tabuľka5[[#This Row],[Položka]],cennik[Položka],cennik[Cena mj bez DPH])</f>
        <v>0</v>
      </c>
      <c r="H1421">
        <f>Tabuľka5[[#This Row],[množstvo]]*Tabuľka5[[#This Row],[cena MJ bez DPH]]</f>
        <v>0</v>
      </c>
      <c r="J1421">
        <f>_xlfn.XLOOKUP(Tabuľka5[[#This Row],[Položka]],cennik[Položka],cennik[Cena mj s DPH])</f>
        <v>0</v>
      </c>
      <c r="K1421">
        <f>Tabuľka5[[#This Row],[množstvo]]*Tabuľka5[[#This Row],[cena MJ s DPH]]</f>
        <v>0</v>
      </c>
      <c r="L1421">
        <v>37827464</v>
      </c>
      <c r="M1421" t="s">
        <v>319</v>
      </c>
      <c r="N1421" t="s">
        <v>291</v>
      </c>
      <c r="O1421" t="s">
        <v>308</v>
      </c>
    </row>
    <row r="1422" spans="1:15" hidden="1" x14ac:dyDescent="0.25">
      <c r="A1422" t="s">
        <v>45</v>
      </c>
      <c r="B1422" t="s">
        <v>48</v>
      </c>
      <c r="C1422" t="s">
        <v>15</v>
      </c>
      <c r="E1422" t="s">
        <v>47</v>
      </c>
      <c r="F1422">
        <v>2800</v>
      </c>
      <c r="G1422">
        <f>_xlfn.XLOOKUP(Tabuľka5[[#This Row],[Položka]],cennik[Položka],cennik[Cena mj bez DPH])</f>
        <v>0</v>
      </c>
      <c r="H1422">
        <f>Tabuľka5[[#This Row],[množstvo]]*Tabuľka5[[#This Row],[cena MJ bez DPH]]</f>
        <v>0</v>
      </c>
      <c r="J1422">
        <f>_xlfn.XLOOKUP(Tabuľka5[[#This Row],[Položka]],cennik[Položka],cennik[Cena mj s DPH])</f>
        <v>0</v>
      </c>
      <c r="K1422">
        <f>Tabuľka5[[#This Row],[množstvo]]*Tabuľka5[[#This Row],[cena MJ s DPH]]</f>
        <v>0</v>
      </c>
      <c r="L1422">
        <v>37827464</v>
      </c>
      <c r="M1422" t="s">
        <v>319</v>
      </c>
      <c r="N1422" t="s">
        <v>291</v>
      </c>
      <c r="O1422" t="s">
        <v>308</v>
      </c>
    </row>
    <row r="1423" spans="1:15" hidden="1" x14ac:dyDescent="0.25">
      <c r="A1423" t="s">
        <v>49</v>
      </c>
      <c r="B1423" t="s">
        <v>52</v>
      </c>
      <c r="C1423" t="s">
        <v>9</v>
      </c>
      <c r="E1423" t="s">
        <v>51</v>
      </c>
      <c r="F1423">
        <v>150</v>
      </c>
      <c r="G1423">
        <f>_xlfn.XLOOKUP(Tabuľka5[[#This Row],[Položka]],cennik[Položka],cennik[Cena mj bez DPH])</f>
        <v>0</v>
      </c>
      <c r="H1423">
        <f>Tabuľka5[[#This Row],[množstvo]]*Tabuľka5[[#This Row],[cena MJ bez DPH]]</f>
        <v>0</v>
      </c>
      <c r="J1423">
        <f>_xlfn.XLOOKUP(Tabuľka5[[#This Row],[Položka]],cennik[Položka],cennik[Cena mj s DPH])</f>
        <v>0</v>
      </c>
      <c r="K1423">
        <f>Tabuľka5[[#This Row],[množstvo]]*Tabuľka5[[#This Row],[cena MJ s DPH]]</f>
        <v>0</v>
      </c>
      <c r="L1423">
        <v>37827464</v>
      </c>
      <c r="M1423" t="s">
        <v>319</v>
      </c>
      <c r="N1423" t="s">
        <v>291</v>
      </c>
      <c r="O1423" t="s">
        <v>308</v>
      </c>
    </row>
    <row r="1424" spans="1:15" hidden="1" x14ac:dyDescent="0.25">
      <c r="A1424" t="s">
        <v>49</v>
      </c>
      <c r="B1424" t="s">
        <v>55</v>
      </c>
      <c r="C1424" t="s">
        <v>9</v>
      </c>
      <c r="E1424" t="s">
        <v>51</v>
      </c>
      <c r="F1424">
        <v>200</v>
      </c>
      <c r="G1424">
        <f>_xlfn.XLOOKUP(Tabuľka5[[#This Row],[Položka]],cennik[Položka],cennik[Cena mj bez DPH])</f>
        <v>0</v>
      </c>
      <c r="H1424">
        <f>Tabuľka5[[#This Row],[množstvo]]*Tabuľka5[[#This Row],[cena MJ bez DPH]]</f>
        <v>0</v>
      </c>
      <c r="J1424">
        <f>_xlfn.XLOOKUP(Tabuľka5[[#This Row],[Položka]],cennik[Položka],cennik[Cena mj s DPH])</f>
        <v>0</v>
      </c>
      <c r="K1424">
        <f>Tabuľka5[[#This Row],[množstvo]]*Tabuľka5[[#This Row],[cena MJ s DPH]]</f>
        <v>0</v>
      </c>
      <c r="L1424">
        <v>37827464</v>
      </c>
      <c r="M1424" t="s">
        <v>319</v>
      </c>
      <c r="N1424" t="s">
        <v>291</v>
      </c>
      <c r="O1424" t="s">
        <v>308</v>
      </c>
    </row>
    <row r="1425" spans="1:15" hidden="1" x14ac:dyDescent="0.25">
      <c r="A1425" t="s">
        <v>49</v>
      </c>
      <c r="B1425" t="s">
        <v>60</v>
      </c>
      <c r="C1425" t="s">
        <v>9</v>
      </c>
      <c r="E1425" t="s">
        <v>51</v>
      </c>
      <c r="F1425">
        <v>300</v>
      </c>
      <c r="G1425">
        <f>_xlfn.XLOOKUP(Tabuľka5[[#This Row],[Položka]],cennik[Položka],cennik[Cena mj bez DPH])</f>
        <v>0</v>
      </c>
      <c r="H1425">
        <f>Tabuľka5[[#This Row],[množstvo]]*Tabuľka5[[#This Row],[cena MJ bez DPH]]</f>
        <v>0</v>
      </c>
      <c r="J1425">
        <f>_xlfn.XLOOKUP(Tabuľka5[[#This Row],[Položka]],cennik[Položka],cennik[Cena mj s DPH])</f>
        <v>0</v>
      </c>
      <c r="K1425">
        <f>Tabuľka5[[#This Row],[množstvo]]*Tabuľka5[[#This Row],[cena MJ s DPH]]</f>
        <v>0</v>
      </c>
      <c r="L1425">
        <v>37827464</v>
      </c>
      <c r="M1425" t="s">
        <v>319</v>
      </c>
      <c r="N1425" t="s">
        <v>291</v>
      </c>
      <c r="O1425" t="s">
        <v>308</v>
      </c>
    </row>
    <row r="1426" spans="1:15" hidden="1" x14ac:dyDescent="0.25">
      <c r="A1426" t="s">
        <v>49</v>
      </c>
      <c r="B1426" t="s">
        <v>77</v>
      </c>
      <c r="C1426" t="s">
        <v>9</v>
      </c>
      <c r="E1426" t="s">
        <v>54</v>
      </c>
      <c r="F1426">
        <v>100</v>
      </c>
      <c r="G1426">
        <f>_xlfn.XLOOKUP(Tabuľka5[[#This Row],[Položka]],cennik[Položka],cennik[Cena mj bez DPH])</f>
        <v>0</v>
      </c>
      <c r="H1426">
        <f>Tabuľka5[[#This Row],[množstvo]]*Tabuľka5[[#This Row],[cena MJ bez DPH]]</f>
        <v>0</v>
      </c>
      <c r="J1426">
        <f>_xlfn.XLOOKUP(Tabuľka5[[#This Row],[Položka]],cennik[Položka],cennik[Cena mj s DPH])</f>
        <v>0</v>
      </c>
      <c r="K1426">
        <f>Tabuľka5[[#This Row],[množstvo]]*Tabuľka5[[#This Row],[cena MJ s DPH]]</f>
        <v>0</v>
      </c>
      <c r="L1426">
        <v>37827464</v>
      </c>
      <c r="M1426" t="s">
        <v>319</v>
      </c>
      <c r="N1426" t="s">
        <v>291</v>
      </c>
      <c r="O1426" t="s">
        <v>308</v>
      </c>
    </row>
    <row r="1427" spans="1:15" hidden="1" x14ac:dyDescent="0.25">
      <c r="A1427" t="s">
        <v>102</v>
      </c>
      <c r="B1427" t="s">
        <v>103</v>
      </c>
      <c r="C1427" t="s">
        <v>9</v>
      </c>
      <c r="D1427" t="s">
        <v>104</v>
      </c>
      <c r="E1427" t="s">
        <v>44</v>
      </c>
      <c r="F1427">
        <v>300</v>
      </c>
      <c r="G1427">
        <f>_xlfn.XLOOKUP(Tabuľka5[[#This Row],[Položka]],cennik[Položka],cennik[Cena mj bez DPH])</f>
        <v>0</v>
      </c>
      <c r="H1427">
        <f>Tabuľka5[[#This Row],[množstvo]]*Tabuľka5[[#This Row],[cena MJ bez DPH]]</f>
        <v>0</v>
      </c>
      <c r="J1427">
        <f>_xlfn.XLOOKUP(Tabuľka5[[#This Row],[Položka]],cennik[Položka],cennik[Cena mj s DPH])</f>
        <v>0</v>
      </c>
      <c r="K1427">
        <f>Tabuľka5[[#This Row],[množstvo]]*Tabuľka5[[#This Row],[cena MJ s DPH]]</f>
        <v>0</v>
      </c>
      <c r="L1427">
        <v>37827464</v>
      </c>
      <c r="M1427" t="s">
        <v>319</v>
      </c>
      <c r="N1427" t="s">
        <v>291</v>
      </c>
      <c r="O1427" t="s">
        <v>308</v>
      </c>
    </row>
    <row r="1428" spans="1:15" hidden="1" x14ac:dyDescent="0.25">
      <c r="A1428" t="s">
        <v>102</v>
      </c>
      <c r="B1428" t="s">
        <v>106</v>
      </c>
      <c r="C1428" t="s">
        <v>9</v>
      </c>
      <c r="D1428" t="s">
        <v>104</v>
      </c>
      <c r="E1428" t="s">
        <v>44</v>
      </c>
      <c r="F1428">
        <v>400</v>
      </c>
      <c r="G1428">
        <f>_xlfn.XLOOKUP(Tabuľka5[[#This Row],[Položka]],cennik[Položka],cennik[Cena mj bez DPH])</f>
        <v>0</v>
      </c>
      <c r="H1428">
        <f>Tabuľka5[[#This Row],[množstvo]]*Tabuľka5[[#This Row],[cena MJ bez DPH]]</f>
        <v>0</v>
      </c>
      <c r="J1428">
        <f>_xlfn.XLOOKUP(Tabuľka5[[#This Row],[Položka]],cennik[Položka],cennik[Cena mj s DPH])</f>
        <v>0</v>
      </c>
      <c r="K1428">
        <f>Tabuľka5[[#This Row],[množstvo]]*Tabuľka5[[#This Row],[cena MJ s DPH]]</f>
        <v>0</v>
      </c>
      <c r="L1428">
        <v>37827464</v>
      </c>
      <c r="M1428" t="s">
        <v>319</v>
      </c>
      <c r="N1428" t="s">
        <v>291</v>
      </c>
      <c r="O1428" t="s">
        <v>308</v>
      </c>
    </row>
    <row r="1429" spans="1:15" hidden="1" x14ac:dyDescent="0.25">
      <c r="A1429" t="s">
        <v>102</v>
      </c>
      <c r="B1429" t="s">
        <v>110</v>
      </c>
      <c r="C1429" t="s">
        <v>9</v>
      </c>
      <c r="D1429" t="s">
        <v>111</v>
      </c>
      <c r="E1429" t="s">
        <v>44</v>
      </c>
      <c r="F1429">
        <v>10</v>
      </c>
      <c r="G1429">
        <f>_xlfn.XLOOKUP(Tabuľka5[[#This Row],[Položka]],cennik[Položka],cennik[Cena mj bez DPH])</f>
        <v>0</v>
      </c>
      <c r="H1429">
        <f>Tabuľka5[[#This Row],[množstvo]]*Tabuľka5[[#This Row],[cena MJ bez DPH]]</f>
        <v>0</v>
      </c>
      <c r="J1429">
        <f>_xlfn.XLOOKUP(Tabuľka5[[#This Row],[Položka]],cennik[Položka],cennik[Cena mj s DPH])</f>
        <v>0</v>
      </c>
      <c r="K1429">
        <f>Tabuľka5[[#This Row],[množstvo]]*Tabuľka5[[#This Row],[cena MJ s DPH]]</f>
        <v>0</v>
      </c>
      <c r="L1429">
        <v>37827464</v>
      </c>
      <c r="M1429" t="s">
        <v>319</v>
      </c>
      <c r="N1429" t="s">
        <v>291</v>
      </c>
      <c r="O1429" t="s">
        <v>308</v>
      </c>
    </row>
    <row r="1430" spans="1:15" hidden="1" x14ac:dyDescent="0.25">
      <c r="A1430" t="s">
        <v>102</v>
      </c>
      <c r="B1430" t="s">
        <v>117</v>
      </c>
      <c r="C1430" t="s">
        <v>92</v>
      </c>
      <c r="D1430" t="s">
        <v>113</v>
      </c>
      <c r="E1430" t="s">
        <v>44</v>
      </c>
      <c r="F1430">
        <v>30</v>
      </c>
      <c r="G1430">
        <f>_xlfn.XLOOKUP(Tabuľka5[[#This Row],[Položka]],cennik[Položka],cennik[Cena mj bez DPH])</f>
        <v>0</v>
      </c>
      <c r="H1430">
        <f>Tabuľka5[[#This Row],[množstvo]]*Tabuľka5[[#This Row],[cena MJ bez DPH]]</f>
        <v>0</v>
      </c>
      <c r="J1430">
        <f>_xlfn.XLOOKUP(Tabuľka5[[#This Row],[Položka]],cennik[Položka],cennik[Cena mj s DPH])</f>
        <v>0</v>
      </c>
      <c r="K1430">
        <f>Tabuľka5[[#This Row],[množstvo]]*Tabuľka5[[#This Row],[cena MJ s DPH]]</f>
        <v>0</v>
      </c>
      <c r="L1430">
        <v>37827464</v>
      </c>
      <c r="M1430" t="s">
        <v>319</v>
      </c>
      <c r="N1430" t="s">
        <v>291</v>
      </c>
      <c r="O1430" t="s">
        <v>308</v>
      </c>
    </row>
    <row r="1431" spans="1:15" hidden="1" x14ac:dyDescent="0.25">
      <c r="A1431" t="s">
        <v>102</v>
      </c>
      <c r="B1431" t="s">
        <v>120</v>
      </c>
      <c r="C1431" t="s">
        <v>9</v>
      </c>
      <c r="D1431" t="s">
        <v>121</v>
      </c>
      <c r="E1431" t="s">
        <v>44</v>
      </c>
      <c r="F1431">
        <v>120</v>
      </c>
      <c r="G1431">
        <f>_xlfn.XLOOKUP(Tabuľka5[[#This Row],[Položka]],cennik[Položka],cennik[Cena mj bez DPH])</f>
        <v>0</v>
      </c>
      <c r="H1431">
        <f>Tabuľka5[[#This Row],[množstvo]]*Tabuľka5[[#This Row],[cena MJ bez DPH]]</f>
        <v>0</v>
      </c>
      <c r="J1431">
        <f>_xlfn.XLOOKUP(Tabuľka5[[#This Row],[Položka]],cennik[Položka],cennik[Cena mj s DPH])</f>
        <v>0</v>
      </c>
      <c r="K1431">
        <f>Tabuľka5[[#This Row],[množstvo]]*Tabuľka5[[#This Row],[cena MJ s DPH]]</f>
        <v>0</v>
      </c>
      <c r="L1431">
        <v>37827464</v>
      </c>
      <c r="M1431" t="s">
        <v>319</v>
      </c>
      <c r="N1431" t="s">
        <v>291</v>
      </c>
      <c r="O1431" t="s">
        <v>308</v>
      </c>
    </row>
    <row r="1432" spans="1:15" hidden="1" x14ac:dyDescent="0.25">
      <c r="A1432" t="s">
        <v>102</v>
      </c>
      <c r="B1432" t="s">
        <v>122</v>
      </c>
      <c r="C1432" t="s">
        <v>9</v>
      </c>
      <c r="D1432" t="s">
        <v>123</v>
      </c>
      <c r="E1432" t="s">
        <v>44</v>
      </c>
      <c r="F1432">
        <v>150</v>
      </c>
      <c r="G1432">
        <f>_xlfn.XLOOKUP(Tabuľka5[[#This Row],[Položka]],cennik[Položka],cennik[Cena mj bez DPH])</f>
        <v>0</v>
      </c>
      <c r="H1432">
        <f>Tabuľka5[[#This Row],[množstvo]]*Tabuľka5[[#This Row],[cena MJ bez DPH]]</f>
        <v>0</v>
      </c>
      <c r="J1432">
        <f>_xlfn.XLOOKUP(Tabuľka5[[#This Row],[Položka]],cennik[Položka],cennik[Cena mj s DPH])</f>
        <v>0</v>
      </c>
      <c r="K1432">
        <f>Tabuľka5[[#This Row],[množstvo]]*Tabuľka5[[#This Row],[cena MJ s DPH]]</f>
        <v>0</v>
      </c>
      <c r="L1432">
        <v>37827464</v>
      </c>
      <c r="M1432" t="s">
        <v>319</v>
      </c>
      <c r="N1432" t="s">
        <v>291</v>
      </c>
      <c r="O1432" t="s">
        <v>308</v>
      </c>
    </row>
    <row r="1433" spans="1:15" hidden="1" x14ac:dyDescent="0.25">
      <c r="A1433" t="s">
        <v>102</v>
      </c>
      <c r="B1433" t="s">
        <v>131</v>
      </c>
      <c r="C1433" t="s">
        <v>9</v>
      </c>
      <c r="D1433" t="s">
        <v>121</v>
      </c>
      <c r="E1433" t="s">
        <v>44</v>
      </c>
      <c r="F1433">
        <v>40</v>
      </c>
      <c r="G1433">
        <f>_xlfn.XLOOKUP(Tabuľka5[[#This Row],[Položka]],cennik[Položka],cennik[Cena mj bez DPH])</f>
        <v>0</v>
      </c>
      <c r="H1433">
        <f>Tabuľka5[[#This Row],[množstvo]]*Tabuľka5[[#This Row],[cena MJ bez DPH]]</f>
        <v>0</v>
      </c>
      <c r="J1433">
        <f>_xlfn.XLOOKUP(Tabuľka5[[#This Row],[Položka]],cennik[Položka],cennik[Cena mj s DPH])</f>
        <v>0</v>
      </c>
      <c r="K1433">
        <f>Tabuľka5[[#This Row],[množstvo]]*Tabuľka5[[#This Row],[cena MJ s DPH]]</f>
        <v>0</v>
      </c>
      <c r="L1433">
        <v>37827464</v>
      </c>
      <c r="M1433" t="s">
        <v>319</v>
      </c>
      <c r="N1433" t="s">
        <v>291</v>
      </c>
      <c r="O1433" t="s">
        <v>308</v>
      </c>
    </row>
    <row r="1434" spans="1:15" hidden="1" x14ac:dyDescent="0.25">
      <c r="A1434" t="s">
        <v>102</v>
      </c>
      <c r="B1434" t="s">
        <v>135</v>
      </c>
      <c r="C1434" t="s">
        <v>9</v>
      </c>
      <c r="D1434" t="s">
        <v>134</v>
      </c>
      <c r="E1434" t="s">
        <v>44</v>
      </c>
      <c r="F1434">
        <v>50</v>
      </c>
      <c r="G1434">
        <f>_xlfn.XLOOKUP(Tabuľka5[[#This Row],[Položka]],cennik[Položka],cennik[Cena mj bez DPH])</f>
        <v>0</v>
      </c>
      <c r="H1434">
        <f>Tabuľka5[[#This Row],[množstvo]]*Tabuľka5[[#This Row],[cena MJ bez DPH]]</f>
        <v>0</v>
      </c>
      <c r="J1434">
        <f>_xlfn.XLOOKUP(Tabuľka5[[#This Row],[Položka]],cennik[Položka],cennik[Cena mj s DPH])</f>
        <v>0</v>
      </c>
      <c r="K1434">
        <f>Tabuľka5[[#This Row],[množstvo]]*Tabuľka5[[#This Row],[cena MJ s DPH]]</f>
        <v>0</v>
      </c>
      <c r="L1434">
        <v>37827464</v>
      </c>
      <c r="M1434" t="s">
        <v>319</v>
      </c>
      <c r="N1434" t="s">
        <v>291</v>
      </c>
      <c r="O1434" t="s">
        <v>308</v>
      </c>
    </row>
    <row r="1435" spans="1:15" hidden="1" x14ac:dyDescent="0.25">
      <c r="A1435" t="s">
        <v>102</v>
      </c>
      <c r="B1435" t="s">
        <v>138</v>
      </c>
      <c r="C1435" t="s">
        <v>9</v>
      </c>
      <c r="D1435" t="s">
        <v>137</v>
      </c>
      <c r="E1435" t="s">
        <v>44</v>
      </c>
      <c r="F1435">
        <v>50</v>
      </c>
      <c r="G1435">
        <f>_xlfn.XLOOKUP(Tabuľka5[[#This Row],[Položka]],cennik[Položka],cennik[Cena mj bez DPH])</f>
        <v>0</v>
      </c>
      <c r="H1435">
        <f>Tabuľka5[[#This Row],[množstvo]]*Tabuľka5[[#This Row],[cena MJ bez DPH]]</f>
        <v>0</v>
      </c>
      <c r="J1435">
        <f>_xlfn.XLOOKUP(Tabuľka5[[#This Row],[Položka]],cennik[Položka],cennik[Cena mj s DPH])</f>
        <v>0</v>
      </c>
      <c r="K1435">
        <f>Tabuľka5[[#This Row],[množstvo]]*Tabuľka5[[#This Row],[cena MJ s DPH]]</f>
        <v>0</v>
      </c>
      <c r="L1435">
        <v>37827464</v>
      </c>
      <c r="M1435" t="s">
        <v>319</v>
      </c>
      <c r="N1435" t="s">
        <v>291</v>
      </c>
      <c r="O1435" t="s">
        <v>308</v>
      </c>
    </row>
    <row r="1436" spans="1:15" hidden="1" x14ac:dyDescent="0.25">
      <c r="A1436" t="s">
        <v>102</v>
      </c>
      <c r="B1436" t="s">
        <v>139</v>
      </c>
      <c r="C1436" t="s">
        <v>9</v>
      </c>
      <c r="D1436" t="s">
        <v>140</v>
      </c>
      <c r="E1436" t="s">
        <v>44</v>
      </c>
      <c r="F1436">
        <v>70</v>
      </c>
      <c r="G1436">
        <f>_xlfn.XLOOKUP(Tabuľka5[[#This Row],[Položka]],cennik[Položka],cennik[Cena mj bez DPH])</f>
        <v>0</v>
      </c>
      <c r="H1436">
        <f>Tabuľka5[[#This Row],[množstvo]]*Tabuľka5[[#This Row],[cena MJ bez DPH]]</f>
        <v>0</v>
      </c>
      <c r="J1436">
        <f>_xlfn.XLOOKUP(Tabuľka5[[#This Row],[Položka]],cennik[Položka],cennik[Cena mj s DPH])</f>
        <v>0</v>
      </c>
      <c r="K1436">
        <f>Tabuľka5[[#This Row],[množstvo]]*Tabuľka5[[#This Row],[cena MJ s DPH]]</f>
        <v>0</v>
      </c>
      <c r="L1436">
        <v>37827464</v>
      </c>
      <c r="M1436" t="s">
        <v>319</v>
      </c>
      <c r="N1436" t="s">
        <v>291</v>
      </c>
      <c r="O1436" t="s">
        <v>308</v>
      </c>
    </row>
    <row r="1437" spans="1:15" x14ac:dyDescent="0.25">
      <c r="A1437" t="s">
        <v>49</v>
      </c>
      <c r="B1437" s="18" t="s">
        <v>149</v>
      </c>
      <c r="C1437" t="s">
        <v>9</v>
      </c>
      <c r="E1437" t="s">
        <v>54</v>
      </c>
      <c r="F1437" s="15">
        <v>20</v>
      </c>
      <c r="G1437" s="15" t="str">
        <f>_xlfn.XLOOKUP(Tabuľka5[[#This Row],[Položka]],cennik[Položka],cennik[Cena mj bez DPH])</f>
        <v>vyplní uchádzač</v>
      </c>
      <c r="H1437" s="15" t="e">
        <f>Tabuľka5[[#This Row],[množstvo]]*Tabuľka5[[#This Row],[cena MJ bez DPH]]</f>
        <v>#VALUE!</v>
      </c>
      <c r="J1437" s="15" t="str">
        <f>_xlfn.XLOOKUP(Tabuľka5[[#This Row],[Položka]],cennik[Položka],cennik[Cena mj s DPH])</f>
        <v>vyplní uchádzač</v>
      </c>
      <c r="K1437" s="15" t="e">
        <f>Tabuľka5[[#This Row],[množstvo]]*Tabuľka5[[#This Row],[cena MJ s DPH]]</f>
        <v>#VALUE!</v>
      </c>
      <c r="L1437" s="18">
        <v>37827464</v>
      </c>
      <c r="M1437" s="18" t="s">
        <v>319</v>
      </c>
      <c r="N1437" s="18" t="s">
        <v>291</v>
      </c>
      <c r="O1437" t="s">
        <v>308</v>
      </c>
    </row>
    <row r="1438" spans="1:15" x14ac:dyDescent="0.25">
      <c r="A1438" t="s">
        <v>49</v>
      </c>
      <c r="B1438" s="18" t="s">
        <v>150</v>
      </c>
      <c r="C1438" t="s">
        <v>9</v>
      </c>
      <c r="E1438" t="s">
        <v>54</v>
      </c>
      <c r="F1438" s="15">
        <v>10</v>
      </c>
      <c r="G1438" s="15" t="str">
        <f>_xlfn.XLOOKUP(Tabuľka5[[#This Row],[Položka]],cennik[Položka],cennik[Cena mj bez DPH])</f>
        <v>vyplní uchádzač</v>
      </c>
      <c r="H1438" s="15" t="e">
        <f>Tabuľka5[[#This Row],[množstvo]]*Tabuľka5[[#This Row],[cena MJ bez DPH]]</f>
        <v>#VALUE!</v>
      </c>
      <c r="J1438" s="15" t="str">
        <f>_xlfn.XLOOKUP(Tabuľka5[[#This Row],[Položka]],cennik[Položka],cennik[Cena mj s DPH])</f>
        <v>vyplní uchádzač</v>
      </c>
      <c r="K1438" s="15" t="e">
        <f>Tabuľka5[[#This Row],[množstvo]]*Tabuľka5[[#This Row],[cena MJ s DPH]]</f>
        <v>#VALUE!</v>
      </c>
      <c r="L1438" s="18">
        <v>37827464</v>
      </c>
      <c r="M1438" s="18" t="s">
        <v>319</v>
      </c>
      <c r="N1438" s="18" t="s">
        <v>291</v>
      </c>
      <c r="O1438" t="s">
        <v>308</v>
      </c>
    </row>
    <row r="1439" spans="1:15" hidden="1" x14ac:dyDescent="0.25">
      <c r="A1439" t="s">
        <v>175</v>
      </c>
      <c r="B1439" t="s">
        <v>209</v>
      </c>
      <c r="C1439" t="s">
        <v>9</v>
      </c>
      <c r="E1439" t="s">
        <v>54</v>
      </c>
      <c r="F1439">
        <v>50</v>
      </c>
      <c r="G1439">
        <f>_xlfn.XLOOKUP(Tabuľka5[[#This Row],[Položka]],cennik[Položka],cennik[Cena mj bez DPH])</f>
        <v>0</v>
      </c>
      <c r="H1439">
        <f>Tabuľka5[[#This Row],[množstvo]]*Tabuľka5[[#This Row],[cena MJ bez DPH]]</f>
        <v>0</v>
      </c>
      <c r="J1439">
        <f>_xlfn.XLOOKUP(Tabuľka5[[#This Row],[Položka]],cennik[Položka],cennik[Cena mj s DPH])</f>
        <v>0</v>
      </c>
      <c r="K1439">
        <f>Tabuľka5[[#This Row],[množstvo]]*Tabuľka5[[#This Row],[cena MJ s DPH]]</f>
        <v>0</v>
      </c>
      <c r="L1439">
        <v>37827464</v>
      </c>
      <c r="M1439" t="s">
        <v>319</v>
      </c>
      <c r="N1439" t="s">
        <v>291</v>
      </c>
      <c r="O1439" t="s">
        <v>308</v>
      </c>
    </row>
    <row r="1440" spans="1:15" hidden="1" x14ac:dyDescent="0.25">
      <c r="A1440" t="s">
        <v>175</v>
      </c>
      <c r="B1440" t="s">
        <v>230</v>
      </c>
      <c r="C1440" t="s">
        <v>9</v>
      </c>
      <c r="E1440" t="s">
        <v>51</v>
      </c>
      <c r="F1440">
        <v>50</v>
      </c>
      <c r="G1440">
        <f>_xlfn.XLOOKUP(Tabuľka5[[#This Row],[Položka]],cennik[Položka],cennik[Cena mj bez DPH])</f>
        <v>0</v>
      </c>
      <c r="H1440">
        <f>Tabuľka5[[#This Row],[množstvo]]*Tabuľka5[[#This Row],[cena MJ bez DPH]]</f>
        <v>0</v>
      </c>
      <c r="J1440">
        <f>_xlfn.XLOOKUP(Tabuľka5[[#This Row],[Položka]],cennik[Položka],cennik[Cena mj s DPH])</f>
        <v>0</v>
      </c>
      <c r="K1440">
        <f>Tabuľka5[[#This Row],[množstvo]]*Tabuľka5[[#This Row],[cena MJ s DPH]]</f>
        <v>0</v>
      </c>
      <c r="L1440">
        <v>37827464</v>
      </c>
      <c r="M1440" t="s">
        <v>319</v>
      </c>
      <c r="N1440" t="s">
        <v>291</v>
      </c>
      <c r="O1440" t="s">
        <v>308</v>
      </c>
    </row>
    <row r="1441" spans="1:15" hidden="1" x14ac:dyDescent="0.25">
      <c r="A1441" t="s">
        <v>175</v>
      </c>
      <c r="B1441" t="s">
        <v>234</v>
      </c>
      <c r="C1441" t="s">
        <v>9</v>
      </c>
      <c r="E1441" t="s">
        <v>177</v>
      </c>
      <c r="F1441">
        <v>60</v>
      </c>
      <c r="G1441">
        <f>_xlfn.XLOOKUP(Tabuľka5[[#This Row],[Položka]],cennik[Položka],cennik[Cena mj bez DPH])</f>
        <v>0</v>
      </c>
      <c r="H1441">
        <f>Tabuľka5[[#This Row],[množstvo]]*Tabuľka5[[#This Row],[cena MJ bez DPH]]</f>
        <v>0</v>
      </c>
      <c r="J1441">
        <f>_xlfn.XLOOKUP(Tabuľka5[[#This Row],[Položka]],cennik[Položka],cennik[Cena mj s DPH])</f>
        <v>0</v>
      </c>
      <c r="K1441">
        <f>Tabuľka5[[#This Row],[množstvo]]*Tabuľka5[[#This Row],[cena MJ s DPH]]</f>
        <v>0</v>
      </c>
      <c r="L1441">
        <v>37827464</v>
      </c>
      <c r="M1441" t="s">
        <v>319</v>
      </c>
      <c r="N1441" t="s">
        <v>291</v>
      </c>
      <c r="O1441" t="s">
        <v>308</v>
      </c>
    </row>
    <row r="1442" spans="1:15" hidden="1" x14ac:dyDescent="0.25">
      <c r="A1442" t="s">
        <v>175</v>
      </c>
      <c r="B1442" t="s">
        <v>237</v>
      </c>
      <c r="C1442" t="s">
        <v>9</v>
      </c>
      <c r="E1442" t="s">
        <v>54</v>
      </c>
      <c r="F1442">
        <v>30</v>
      </c>
      <c r="G1442">
        <f>_xlfn.XLOOKUP(Tabuľka5[[#This Row],[Položka]],cennik[Položka],cennik[Cena mj bez DPH])</f>
        <v>0</v>
      </c>
      <c r="H1442">
        <f>Tabuľka5[[#This Row],[množstvo]]*Tabuľka5[[#This Row],[cena MJ bez DPH]]</f>
        <v>0</v>
      </c>
      <c r="J1442">
        <f>_xlfn.XLOOKUP(Tabuľka5[[#This Row],[Položka]],cennik[Položka],cennik[Cena mj s DPH])</f>
        <v>0</v>
      </c>
      <c r="K1442">
        <f>Tabuľka5[[#This Row],[množstvo]]*Tabuľka5[[#This Row],[cena MJ s DPH]]</f>
        <v>0</v>
      </c>
      <c r="L1442">
        <v>37827464</v>
      </c>
      <c r="M1442" t="s">
        <v>319</v>
      </c>
      <c r="N1442" t="s">
        <v>291</v>
      </c>
      <c r="O1442" t="s">
        <v>308</v>
      </c>
    </row>
    <row r="1443" spans="1:15" hidden="1" x14ac:dyDescent="0.25">
      <c r="A1443" t="s">
        <v>175</v>
      </c>
      <c r="B1443" t="s">
        <v>240</v>
      </c>
      <c r="C1443" t="s">
        <v>9</v>
      </c>
      <c r="E1443" t="s">
        <v>54</v>
      </c>
      <c r="F1443">
        <v>10</v>
      </c>
      <c r="G1443">
        <f>_xlfn.XLOOKUP(Tabuľka5[[#This Row],[Položka]],cennik[Položka],cennik[Cena mj bez DPH])</f>
        <v>0</v>
      </c>
      <c r="H1443">
        <f>Tabuľka5[[#This Row],[množstvo]]*Tabuľka5[[#This Row],[cena MJ bez DPH]]</f>
        <v>0</v>
      </c>
      <c r="J1443">
        <f>_xlfn.XLOOKUP(Tabuľka5[[#This Row],[Položka]],cennik[Položka],cennik[Cena mj s DPH])</f>
        <v>0</v>
      </c>
      <c r="K1443">
        <f>Tabuľka5[[#This Row],[množstvo]]*Tabuľka5[[#This Row],[cena MJ s DPH]]</f>
        <v>0</v>
      </c>
      <c r="L1443">
        <v>37827464</v>
      </c>
      <c r="M1443" t="s">
        <v>319</v>
      </c>
      <c r="N1443" t="s">
        <v>291</v>
      </c>
      <c r="O1443" t="s">
        <v>308</v>
      </c>
    </row>
    <row r="1444" spans="1:15" hidden="1" x14ac:dyDescent="0.25">
      <c r="A1444" t="s">
        <v>175</v>
      </c>
      <c r="B1444" t="s">
        <v>250</v>
      </c>
      <c r="C1444" t="s">
        <v>9</v>
      </c>
      <c r="E1444" t="s">
        <v>177</v>
      </c>
      <c r="F1444">
        <v>10</v>
      </c>
      <c r="G1444">
        <f>_xlfn.XLOOKUP(Tabuľka5[[#This Row],[Položka]],cennik[Položka],cennik[Cena mj bez DPH])</f>
        <v>0</v>
      </c>
      <c r="H1444">
        <f>Tabuľka5[[#This Row],[množstvo]]*Tabuľka5[[#This Row],[cena MJ bez DPH]]</f>
        <v>0</v>
      </c>
      <c r="J1444">
        <f>_xlfn.XLOOKUP(Tabuľka5[[#This Row],[Položka]],cennik[Položka],cennik[Cena mj s DPH])</f>
        <v>0</v>
      </c>
      <c r="K1444">
        <f>Tabuľka5[[#This Row],[množstvo]]*Tabuľka5[[#This Row],[cena MJ s DPH]]</f>
        <v>0</v>
      </c>
      <c r="L1444">
        <v>37827464</v>
      </c>
      <c r="M1444" t="s">
        <v>319</v>
      </c>
      <c r="N1444" t="s">
        <v>291</v>
      </c>
      <c r="O1444" t="s">
        <v>308</v>
      </c>
    </row>
    <row r="1445" spans="1:15" hidden="1" x14ac:dyDescent="0.25">
      <c r="A1445" t="s">
        <v>175</v>
      </c>
      <c r="B1445" t="s">
        <v>262</v>
      </c>
      <c r="C1445" t="s">
        <v>9</v>
      </c>
      <c r="E1445" t="s">
        <v>51</v>
      </c>
      <c r="F1445">
        <v>20</v>
      </c>
      <c r="G1445">
        <f>_xlfn.XLOOKUP(Tabuľka5[[#This Row],[Položka]],cennik[Položka],cennik[Cena mj bez DPH])</f>
        <v>0</v>
      </c>
      <c r="H1445">
        <f>Tabuľka5[[#This Row],[množstvo]]*Tabuľka5[[#This Row],[cena MJ bez DPH]]</f>
        <v>0</v>
      </c>
      <c r="J1445">
        <f>_xlfn.XLOOKUP(Tabuľka5[[#This Row],[Položka]],cennik[Položka],cennik[Cena mj s DPH])</f>
        <v>0</v>
      </c>
      <c r="K1445">
        <f>Tabuľka5[[#This Row],[množstvo]]*Tabuľka5[[#This Row],[cena MJ s DPH]]</f>
        <v>0</v>
      </c>
      <c r="L1445">
        <v>37827464</v>
      </c>
      <c r="M1445" t="s">
        <v>319</v>
      </c>
      <c r="N1445" t="s">
        <v>291</v>
      </c>
      <c r="O1445" t="s">
        <v>308</v>
      </c>
    </row>
    <row r="1446" spans="1:15" hidden="1" x14ac:dyDescent="0.25">
      <c r="A1446" t="s">
        <v>7</v>
      </c>
      <c r="B1446" t="s">
        <v>8</v>
      </c>
      <c r="C1446" t="s">
        <v>9</v>
      </c>
      <c r="E1446" t="s">
        <v>10</v>
      </c>
      <c r="F1446">
        <v>100</v>
      </c>
      <c r="G1446">
        <f>_xlfn.XLOOKUP(Tabuľka5[[#This Row],[Položka]],cennik[Položka],cennik[Cena mj bez DPH])</f>
        <v>0</v>
      </c>
      <c r="H1446">
        <f>Tabuľka5[[#This Row],[množstvo]]*Tabuľka5[[#This Row],[cena MJ bez DPH]]</f>
        <v>0</v>
      </c>
      <c r="J1446">
        <f>_xlfn.XLOOKUP(Tabuľka5[[#This Row],[Položka]],cennik[Položka],cennik[Cena mj s DPH])</f>
        <v>0</v>
      </c>
      <c r="K1446">
        <f>Tabuľka5[[#This Row],[množstvo]]*Tabuľka5[[#This Row],[cena MJ s DPH]]</f>
        <v>0</v>
      </c>
      <c r="L1446">
        <v>37956124</v>
      </c>
      <c r="M1446" t="s">
        <v>299</v>
      </c>
      <c r="N1446" t="s">
        <v>292</v>
      </c>
      <c r="O1446" t="s">
        <v>325</v>
      </c>
    </row>
    <row r="1447" spans="1:15" hidden="1" x14ac:dyDescent="0.25">
      <c r="A1447" t="s">
        <v>7</v>
      </c>
      <c r="B1447" t="s">
        <v>17</v>
      </c>
      <c r="C1447" t="s">
        <v>9</v>
      </c>
      <c r="E1447" t="s">
        <v>12</v>
      </c>
      <c r="F1447">
        <v>10</v>
      </c>
      <c r="G1447">
        <f>_xlfn.XLOOKUP(Tabuľka5[[#This Row],[Položka]],cennik[Položka],cennik[Cena mj bez DPH])</f>
        <v>0</v>
      </c>
      <c r="H1447">
        <f>Tabuľka5[[#This Row],[množstvo]]*Tabuľka5[[#This Row],[cena MJ bez DPH]]</f>
        <v>0</v>
      </c>
      <c r="J1447">
        <f>_xlfn.XLOOKUP(Tabuľka5[[#This Row],[Položka]],cennik[Položka],cennik[Cena mj s DPH])</f>
        <v>0</v>
      </c>
      <c r="K1447">
        <f>Tabuľka5[[#This Row],[množstvo]]*Tabuľka5[[#This Row],[cena MJ s DPH]]</f>
        <v>0</v>
      </c>
      <c r="L1447">
        <v>37956124</v>
      </c>
      <c r="M1447" t="s">
        <v>299</v>
      </c>
      <c r="N1447" t="s">
        <v>292</v>
      </c>
      <c r="O1447" t="s">
        <v>325</v>
      </c>
    </row>
    <row r="1448" spans="1:15" hidden="1" x14ac:dyDescent="0.25">
      <c r="A1448" t="s">
        <v>7</v>
      </c>
      <c r="B1448" t="s">
        <v>20</v>
      </c>
      <c r="C1448" t="s">
        <v>9</v>
      </c>
      <c r="E1448" t="s">
        <v>12</v>
      </c>
      <c r="F1448">
        <v>50</v>
      </c>
      <c r="G1448">
        <f>_xlfn.XLOOKUP(Tabuľka5[[#This Row],[Položka]],cennik[Položka],cennik[Cena mj bez DPH])</f>
        <v>0</v>
      </c>
      <c r="H1448">
        <f>Tabuľka5[[#This Row],[množstvo]]*Tabuľka5[[#This Row],[cena MJ bez DPH]]</f>
        <v>0</v>
      </c>
      <c r="J1448">
        <f>_xlfn.XLOOKUP(Tabuľka5[[#This Row],[Položka]],cennik[Položka],cennik[Cena mj s DPH])</f>
        <v>0</v>
      </c>
      <c r="K1448">
        <f>Tabuľka5[[#This Row],[množstvo]]*Tabuľka5[[#This Row],[cena MJ s DPH]]</f>
        <v>0</v>
      </c>
      <c r="L1448">
        <v>37956124</v>
      </c>
      <c r="M1448" t="s">
        <v>299</v>
      </c>
      <c r="N1448" t="s">
        <v>292</v>
      </c>
      <c r="O1448" t="s">
        <v>325</v>
      </c>
    </row>
    <row r="1449" spans="1:15" hidden="1" x14ac:dyDescent="0.25">
      <c r="A1449" t="s">
        <v>7</v>
      </c>
      <c r="B1449" t="s">
        <v>23</v>
      </c>
      <c r="C1449" t="s">
        <v>9</v>
      </c>
      <c r="E1449" t="s">
        <v>12</v>
      </c>
      <c r="F1449">
        <v>100</v>
      </c>
      <c r="G1449">
        <f>_xlfn.XLOOKUP(Tabuľka5[[#This Row],[Položka]],cennik[Položka],cennik[Cena mj bez DPH])</f>
        <v>0</v>
      </c>
      <c r="H1449">
        <f>Tabuľka5[[#This Row],[množstvo]]*Tabuľka5[[#This Row],[cena MJ bez DPH]]</f>
        <v>0</v>
      </c>
      <c r="J1449">
        <f>_xlfn.XLOOKUP(Tabuľka5[[#This Row],[Položka]],cennik[Položka],cennik[Cena mj s DPH])</f>
        <v>0</v>
      </c>
      <c r="K1449">
        <f>Tabuľka5[[#This Row],[množstvo]]*Tabuľka5[[#This Row],[cena MJ s DPH]]</f>
        <v>0</v>
      </c>
      <c r="L1449">
        <v>37956124</v>
      </c>
      <c r="M1449" t="s">
        <v>299</v>
      </c>
      <c r="N1449" t="s">
        <v>292</v>
      </c>
      <c r="O1449" t="s">
        <v>325</v>
      </c>
    </row>
    <row r="1450" spans="1:15" hidden="1" x14ac:dyDescent="0.25">
      <c r="A1450" t="s">
        <v>7</v>
      </c>
      <c r="B1450" t="s">
        <v>30</v>
      </c>
      <c r="C1450" t="s">
        <v>9</v>
      </c>
      <c r="E1450" t="s">
        <v>12</v>
      </c>
      <c r="F1450">
        <v>50</v>
      </c>
      <c r="G1450">
        <f>_xlfn.XLOOKUP(Tabuľka5[[#This Row],[Položka]],cennik[Položka],cennik[Cena mj bez DPH])</f>
        <v>0</v>
      </c>
      <c r="H1450">
        <f>Tabuľka5[[#This Row],[množstvo]]*Tabuľka5[[#This Row],[cena MJ bez DPH]]</f>
        <v>0</v>
      </c>
      <c r="J1450">
        <f>_xlfn.XLOOKUP(Tabuľka5[[#This Row],[Položka]],cennik[Položka],cennik[Cena mj s DPH])</f>
        <v>0</v>
      </c>
      <c r="K1450">
        <f>Tabuľka5[[#This Row],[množstvo]]*Tabuľka5[[#This Row],[cena MJ s DPH]]</f>
        <v>0</v>
      </c>
      <c r="L1450">
        <v>37956124</v>
      </c>
      <c r="M1450" t="s">
        <v>299</v>
      </c>
      <c r="N1450" t="s">
        <v>292</v>
      </c>
      <c r="O1450" t="s">
        <v>325</v>
      </c>
    </row>
    <row r="1451" spans="1:15" hidden="1" x14ac:dyDescent="0.25">
      <c r="A1451" t="s">
        <v>7</v>
      </c>
      <c r="B1451" t="s">
        <v>31</v>
      </c>
      <c r="C1451" t="s">
        <v>9</v>
      </c>
      <c r="D1451" t="s">
        <v>32</v>
      </c>
      <c r="E1451" t="s">
        <v>12</v>
      </c>
      <c r="F1451">
        <v>10</v>
      </c>
      <c r="G1451">
        <f>_xlfn.XLOOKUP(Tabuľka5[[#This Row],[Položka]],cennik[Položka],cennik[Cena mj bez DPH])</f>
        <v>0</v>
      </c>
      <c r="H1451">
        <f>Tabuľka5[[#This Row],[množstvo]]*Tabuľka5[[#This Row],[cena MJ bez DPH]]</f>
        <v>0</v>
      </c>
      <c r="J1451">
        <f>_xlfn.XLOOKUP(Tabuľka5[[#This Row],[Položka]],cennik[Položka],cennik[Cena mj s DPH])</f>
        <v>0</v>
      </c>
      <c r="K1451">
        <f>Tabuľka5[[#This Row],[množstvo]]*Tabuľka5[[#This Row],[cena MJ s DPH]]</f>
        <v>0</v>
      </c>
      <c r="L1451">
        <v>37956124</v>
      </c>
      <c r="M1451" t="s">
        <v>299</v>
      </c>
      <c r="N1451" t="s">
        <v>292</v>
      </c>
      <c r="O1451" t="s">
        <v>325</v>
      </c>
    </row>
    <row r="1452" spans="1:15" hidden="1" x14ac:dyDescent="0.25">
      <c r="A1452" t="s">
        <v>7</v>
      </c>
      <c r="B1452" t="s">
        <v>33</v>
      </c>
      <c r="C1452" t="s">
        <v>9</v>
      </c>
      <c r="D1452" t="s">
        <v>34</v>
      </c>
      <c r="E1452" t="s">
        <v>12</v>
      </c>
      <c r="F1452">
        <v>30</v>
      </c>
      <c r="G1452">
        <f>_xlfn.XLOOKUP(Tabuľka5[[#This Row],[Položka]],cennik[Položka],cennik[Cena mj bez DPH])</f>
        <v>0</v>
      </c>
      <c r="H1452">
        <f>Tabuľka5[[#This Row],[množstvo]]*Tabuľka5[[#This Row],[cena MJ bez DPH]]</f>
        <v>0</v>
      </c>
      <c r="J1452">
        <f>_xlfn.XLOOKUP(Tabuľka5[[#This Row],[Položka]],cennik[Položka],cennik[Cena mj s DPH])</f>
        <v>0</v>
      </c>
      <c r="K1452">
        <f>Tabuľka5[[#This Row],[množstvo]]*Tabuľka5[[#This Row],[cena MJ s DPH]]</f>
        <v>0</v>
      </c>
      <c r="L1452">
        <v>37956124</v>
      </c>
      <c r="M1452" t="s">
        <v>299</v>
      </c>
      <c r="N1452" t="s">
        <v>292</v>
      </c>
      <c r="O1452" t="s">
        <v>325</v>
      </c>
    </row>
    <row r="1453" spans="1:15" hidden="1" x14ac:dyDescent="0.25">
      <c r="A1453" t="s">
        <v>7</v>
      </c>
      <c r="B1453" t="s">
        <v>40</v>
      </c>
      <c r="C1453" t="s">
        <v>9</v>
      </c>
      <c r="D1453" t="s">
        <v>41</v>
      </c>
      <c r="E1453" t="s">
        <v>12</v>
      </c>
      <c r="F1453">
        <v>30</v>
      </c>
      <c r="G1453">
        <f>_xlfn.XLOOKUP(Tabuľka5[[#This Row],[Položka]],cennik[Položka],cennik[Cena mj bez DPH])</f>
        <v>0</v>
      </c>
      <c r="H1453">
        <f>Tabuľka5[[#This Row],[množstvo]]*Tabuľka5[[#This Row],[cena MJ bez DPH]]</f>
        <v>0</v>
      </c>
      <c r="J1453">
        <f>_xlfn.XLOOKUP(Tabuľka5[[#This Row],[Položka]],cennik[Položka],cennik[Cena mj s DPH])</f>
        <v>0</v>
      </c>
      <c r="K1453">
        <f>Tabuľka5[[#This Row],[množstvo]]*Tabuľka5[[#This Row],[cena MJ s DPH]]</f>
        <v>0</v>
      </c>
      <c r="L1453">
        <v>37956124</v>
      </c>
      <c r="M1453" t="s">
        <v>299</v>
      </c>
      <c r="N1453" t="s">
        <v>292</v>
      </c>
      <c r="O1453" t="s">
        <v>325</v>
      </c>
    </row>
    <row r="1454" spans="1:15" hidden="1" x14ac:dyDescent="0.25">
      <c r="A1454" t="s">
        <v>7</v>
      </c>
      <c r="B1454" t="s">
        <v>43</v>
      </c>
      <c r="C1454" t="s">
        <v>9</v>
      </c>
      <c r="E1454" t="s">
        <v>44</v>
      </c>
      <c r="F1454">
        <v>200</v>
      </c>
      <c r="G1454">
        <f>_xlfn.XLOOKUP(Tabuľka5[[#This Row],[Položka]],cennik[Položka],cennik[Cena mj bez DPH])</f>
        <v>0</v>
      </c>
      <c r="H1454">
        <f>Tabuľka5[[#This Row],[množstvo]]*Tabuľka5[[#This Row],[cena MJ bez DPH]]</f>
        <v>0</v>
      </c>
      <c r="J1454">
        <f>_xlfn.XLOOKUP(Tabuľka5[[#This Row],[Položka]],cennik[Položka],cennik[Cena mj s DPH])</f>
        <v>0</v>
      </c>
      <c r="K1454">
        <f>Tabuľka5[[#This Row],[množstvo]]*Tabuľka5[[#This Row],[cena MJ s DPH]]</f>
        <v>0</v>
      </c>
      <c r="L1454">
        <v>37956124</v>
      </c>
      <c r="M1454" t="s">
        <v>299</v>
      </c>
      <c r="N1454" t="s">
        <v>292</v>
      </c>
      <c r="O1454" t="s">
        <v>325</v>
      </c>
    </row>
    <row r="1455" spans="1:15" hidden="1" x14ac:dyDescent="0.25">
      <c r="A1455" t="s">
        <v>7</v>
      </c>
      <c r="B1455" t="s">
        <v>8</v>
      </c>
      <c r="C1455" t="s">
        <v>9</v>
      </c>
      <c r="E1455" t="s">
        <v>10</v>
      </c>
      <c r="F1455">
        <v>180</v>
      </c>
      <c r="G1455">
        <f>_xlfn.XLOOKUP(Tabuľka5[[#This Row],[Položka]],cennik[Položka],cennik[Cena mj bez DPH])</f>
        <v>0</v>
      </c>
      <c r="H1455">
        <f>Tabuľka5[[#This Row],[množstvo]]*Tabuľka5[[#This Row],[cena MJ bez DPH]]</f>
        <v>0</v>
      </c>
      <c r="J1455">
        <f>_xlfn.XLOOKUP(Tabuľka5[[#This Row],[Položka]],cennik[Položka],cennik[Cena mj s DPH])</f>
        <v>0</v>
      </c>
      <c r="K1455">
        <f>Tabuľka5[[#This Row],[množstvo]]*Tabuľka5[[#This Row],[cena MJ s DPH]]</f>
        <v>0</v>
      </c>
      <c r="L1455">
        <v>633453</v>
      </c>
      <c r="M1455" t="s">
        <v>311</v>
      </c>
      <c r="N1455" t="s">
        <v>300</v>
      </c>
      <c r="O1455" t="s">
        <v>308</v>
      </c>
    </row>
    <row r="1456" spans="1:15" hidden="1" x14ac:dyDescent="0.25">
      <c r="A1456" t="s">
        <v>7</v>
      </c>
      <c r="B1456" t="s">
        <v>17</v>
      </c>
      <c r="C1456" t="s">
        <v>9</v>
      </c>
      <c r="E1456" t="s">
        <v>12</v>
      </c>
      <c r="F1456">
        <v>30</v>
      </c>
      <c r="G1456">
        <f>_xlfn.XLOOKUP(Tabuľka5[[#This Row],[Položka]],cennik[Položka],cennik[Cena mj bez DPH])</f>
        <v>0</v>
      </c>
      <c r="H1456">
        <f>Tabuľka5[[#This Row],[množstvo]]*Tabuľka5[[#This Row],[cena MJ bez DPH]]</f>
        <v>0</v>
      </c>
      <c r="J1456">
        <f>_xlfn.XLOOKUP(Tabuľka5[[#This Row],[Položka]],cennik[Položka],cennik[Cena mj s DPH])</f>
        <v>0</v>
      </c>
      <c r="K1456">
        <f>Tabuľka5[[#This Row],[množstvo]]*Tabuľka5[[#This Row],[cena MJ s DPH]]</f>
        <v>0</v>
      </c>
      <c r="L1456">
        <v>633453</v>
      </c>
      <c r="M1456" t="s">
        <v>311</v>
      </c>
      <c r="N1456" t="s">
        <v>300</v>
      </c>
      <c r="O1456" t="s">
        <v>308</v>
      </c>
    </row>
    <row r="1457" spans="1:15" hidden="1" x14ac:dyDescent="0.25">
      <c r="A1457" t="s">
        <v>7</v>
      </c>
      <c r="B1457" t="s">
        <v>19</v>
      </c>
      <c r="C1457" t="s">
        <v>9</v>
      </c>
      <c r="E1457" t="s">
        <v>10</v>
      </c>
      <c r="F1457">
        <v>120</v>
      </c>
      <c r="G1457">
        <f>_xlfn.XLOOKUP(Tabuľka5[[#This Row],[Položka]],cennik[Položka],cennik[Cena mj bez DPH])</f>
        <v>0</v>
      </c>
      <c r="H1457">
        <f>Tabuľka5[[#This Row],[množstvo]]*Tabuľka5[[#This Row],[cena MJ bez DPH]]</f>
        <v>0</v>
      </c>
      <c r="J1457">
        <f>_xlfn.XLOOKUP(Tabuľka5[[#This Row],[Položka]],cennik[Položka],cennik[Cena mj s DPH])</f>
        <v>0</v>
      </c>
      <c r="K1457">
        <f>Tabuľka5[[#This Row],[množstvo]]*Tabuľka5[[#This Row],[cena MJ s DPH]]</f>
        <v>0</v>
      </c>
      <c r="L1457">
        <v>633453</v>
      </c>
      <c r="M1457" t="s">
        <v>311</v>
      </c>
      <c r="N1457" t="s">
        <v>300</v>
      </c>
      <c r="O1457" t="s">
        <v>308</v>
      </c>
    </row>
    <row r="1458" spans="1:15" hidden="1" x14ac:dyDescent="0.25">
      <c r="A1458" t="s">
        <v>7</v>
      </c>
      <c r="B1458" t="s">
        <v>20</v>
      </c>
      <c r="C1458" t="s">
        <v>9</v>
      </c>
      <c r="E1458" t="s">
        <v>12</v>
      </c>
      <c r="F1458">
        <v>50</v>
      </c>
      <c r="G1458">
        <f>_xlfn.XLOOKUP(Tabuľka5[[#This Row],[Položka]],cennik[Položka],cennik[Cena mj bez DPH])</f>
        <v>0</v>
      </c>
      <c r="H1458">
        <f>Tabuľka5[[#This Row],[množstvo]]*Tabuľka5[[#This Row],[cena MJ bez DPH]]</f>
        <v>0</v>
      </c>
      <c r="J1458">
        <f>_xlfn.XLOOKUP(Tabuľka5[[#This Row],[Položka]],cennik[Položka],cennik[Cena mj s DPH])</f>
        <v>0</v>
      </c>
      <c r="K1458">
        <f>Tabuľka5[[#This Row],[množstvo]]*Tabuľka5[[#This Row],[cena MJ s DPH]]</f>
        <v>0</v>
      </c>
      <c r="L1458">
        <v>633453</v>
      </c>
      <c r="M1458" t="s">
        <v>311</v>
      </c>
      <c r="N1458" t="s">
        <v>300</v>
      </c>
      <c r="O1458" t="s">
        <v>308</v>
      </c>
    </row>
    <row r="1459" spans="1:15" hidden="1" x14ac:dyDescent="0.25">
      <c r="A1459" t="s">
        <v>7</v>
      </c>
      <c r="B1459" t="s">
        <v>21</v>
      </c>
      <c r="C1459" t="s">
        <v>9</v>
      </c>
      <c r="D1459" t="s">
        <v>22</v>
      </c>
      <c r="E1459" t="s">
        <v>12</v>
      </c>
      <c r="F1459">
        <v>360</v>
      </c>
      <c r="G1459">
        <f>_xlfn.XLOOKUP(Tabuľka5[[#This Row],[Položka]],cennik[Položka],cennik[Cena mj bez DPH])</f>
        <v>0</v>
      </c>
      <c r="H1459">
        <f>Tabuľka5[[#This Row],[množstvo]]*Tabuľka5[[#This Row],[cena MJ bez DPH]]</f>
        <v>0</v>
      </c>
      <c r="J1459">
        <f>_xlfn.XLOOKUP(Tabuľka5[[#This Row],[Položka]],cennik[Položka],cennik[Cena mj s DPH])</f>
        <v>0</v>
      </c>
      <c r="K1459">
        <f>Tabuľka5[[#This Row],[množstvo]]*Tabuľka5[[#This Row],[cena MJ s DPH]]</f>
        <v>0</v>
      </c>
      <c r="L1459">
        <v>633453</v>
      </c>
      <c r="M1459" t="s">
        <v>311</v>
      </c>
      <c r="N1459" t="s">
        <v>300</v>
      </c>
      <c r="O1459" t="s">
        <v>308</v>
      </c>
    </row>
    <row r="1460" spans="1:15" hidden="1" x14ac:dyDescent="0.25">
      <c r="A1460" t="s">
        <v>7</v>
      </c>
      <c r="B1460" t="s">
        <v>23</v>
      </c>
      <c r="C1460" t="s">
        <v>9</v>
      </c>
      <c r="E1460" t="s">
        <v>12</v>
      </c>
      <c r="F1460">
        <v>180</v>
      </c>
      <c r="G1460">
        <f>_xlfn.XLOOKUP(Tabuľka5[[#This Row],[Položka]],cennik[Položka],cennik[Cena mj bez DPH])</f>
        <v>0</v>
      </c>
      <c r="H1460">
        <f>Tabuľka5[[#This Row],[množstvo]]*Tabuľka5[[#This Row],[cena MJ bez DPH]]</f>
        <v>0</v>
      </c>
      <c r="J1460">
        <f>_xlfn.XLOOKUP(Tabuľka5[[#This Row],[Položka]],cennik[Položka],cennik[Cena mj s DPH])</f>
        <v>0</v>
      </c>
      <c r="K1460">
        <f>Tabuľka5[[#This Row],[množstvo]]*Tabuľka5[[#This Row],[cena MJ s DPH]]</f>
        <v>0</v>
      </c>
      <c r="L1460">
        <v>633453</v>
      </c>
      <c r="M1460" t="s">
        <v>311</v>
      </c>
      <c r="N1460" t="s">
        <v>300</v>
      </c>
      <c r="O1460" t="s">
        <v>308</v>
      </c>
    </row>
    <row r="1461" spans="1:15" hidden="1" x14ac:dyDescent="0.25">
      <c r="A1461" t="s">
        <v>7</v>
      </c>
      <c r="B1461" t="s">
        <v>24</v>
      </c>
      <c r="C1461" t="s">
        <v>15</v>
      </c>
      <c r="E1461" t="s">
        <v>12</v>
      </c>
      <c r="F1461">
        <v>30</v>
      </c>
      <c r="G1461">
        <f>_xlfn.XLOOKUP(Tabuľka5[[#This Row],[Položka]],cennik[Položka],cennik[Cena mj bez DPH])</f>
        <v>0</v>
      </c>
      <c r="H1461">
        <f>Tabuľka5[[#This Row],[množstvo]]*Tabuľka5[[#This Row],[cena MJ bez DPH]]</f>
        <v>0</v>
      </c>
      <c r="J1461">
        <f>_xlfn.XLOOKUP(Tabuľka5[[#This Row],[Položka]],cennik[Položka],cennik[Cena mj s DPH])</f>
        <v>0</v>
      </c>
      <c r="K1461">
        <f>Tabuľka5[[#This Row],[množstvo]]*Tabuľka5[[#This Row],[cena MJ s DPH]]</f>
        <v>0</v>
      </c>
      <c r="L1461">
        <v>633453</v>
      </c>
      <c r="M1461" t="s">
        <v>311</v>
      </c>
      <c r="N1461" t="s">
        <v>300</v>
      </c>
      <c r="O1461" t="s">
        <v>308</v>
      </c>
    </row>
    <row r="1462" spans="1:15" hidden="1" x14ac:dyDescent="0.25">
      <c r="A1462" t="s">
        <v>7</v>
      </c>
      <c r="B1462" t="s">
        <v>26</v>
      </c>
      <c r="C1462" t="s">
        <v>9</v>
      </c>
      <c r="D1462" t="s">
        <v>27</v>
      </c>
      <c r="E1462" t="s">
        <v>12</v>
      </c>
      <c r="F1462">
        <v>252</v>
      </c>
      <c r="G1462">
        <f>_xlfn.XLOOKUP(Tabuľka5[[#This Row],[Položka]],cennik[Položka],cennik[Cena mj bez DPH])</f>
        <v>0</v>
      </c>
      <c r="H1462">
        <f>Tabuľka5[[#This Row],[množstvo]]*Tabuľka5[[#This Row],[cena MJ bez DPH]]</f>
        <v>0</v>
      </c>
      <c r="J1462">
        <f>_xlfn.XLOOKUP(Tabuľka5[[#This Row],[Položka]],cennik[Položka],cennik[Cena mj s DPH])</f>
        <v>0</v>
      </c>
      <c r="K1462">
        <f>Tabuľka5[[#This Row],[množstvo]]*Tabuľka5[[#This Row],[cena MJ s DPH]]</f>
        <v>0</v>
      </c>
      <c r="L1462">
        <v>633453</v>
      </c>
      <c r="M1462" t="s">
        <v>311</v>
      </c>
      <c r="N1462" t="s">
        <v>300</v>
      </c>
      <c r="O1462" t="s">
        <v>308</v>
      </c>
    </row>
    <row r="1463" spans="1:15" hidden="1" x14ac:dyDescent="0.25">
      <c r="A1463" t="s">
        <v>7</v>
      </c>
      <c r="B1463" t="s">
        <v>28</v>
      </c>
      <c r="C1463" t="s">
        <v>9</v>
      </c>
      <c r="E1463" t="s">
        <v>12</v>
      </c>
      <c r="F1463">
        <v>180</v>
      </c>
      <c r="G1463">
        <f>_xlfn.XLOOKUP(Tabuľka5[[#This Row],[Položka]],cennik[Položka],cennik[Cena mj bez DPH])</f>
        <v>0</v>
      </c>
      <c r="H1463">
        <f>Tabuľka5[[#This Row],[množstvo]]*Tabuľka5[[#This Row],[cena MJ bez DPH]]</f>
        <v>0</v>
      </c>
      <c r="J1463">
        <f>_xlfn.XLOOKUP(Tabuľka5[[#This Row],[Položka]],cennik[Položka],cennik[Cena mj s DPH])</f>
        <v>0</v>
      </c>
      <c r="K1463">
        <f>Tabuľka5[[#This Row],[množstvo]]*Tabuľka5[[#This Row],[cena MJ s DPH]]</f>
        <v>0</v>
      </c>
      <c r="L1463">
        <v>633453</v>
      </c>
      <c r="M1463" t="s">
        <v>311</v>
      </c>
      <c r="N1463" t="s">
        <v>300</v>
      </c>
      <c r="O1463" t="s">
        <v>308</v>
      </c>
    </row>
    <row r="1464" spans="1:15" hidden="1" x14ac:dyDescent="0.25">
      <c r="A1464" t="s">
        <v>7</v>
      </c>
      <c r="B1464" t="s">
        <v>30</v>
      </c>
      <c r="C1464" t="s">
        <v>9</v>
      </c>
      <c r="E1464" t="s">
        <v>12</v>
      </c>
      <c r="F1464">
        <v>120</v>
      </c>
      <c r="G1464">
        <f>_xlfn.XLOOKUP(Tabuľka5[[#This Row],[Položka]],cennik[Položka],cennik[Cena mj bez DPH])</f>
        <v>0</v>
      </c>
      <c r="H1464">
        <f>Tabuľka5[[#This Row],[množstvo]]*Tabuľka5[[#This Row],[cena MJ bez DPH]]</f>
        <v>0</v>
      </c>
      <c r="J1464">
        <f>_xlfn.XLOOKUP(Tabuľka5[[#This Row],[Položka]],cennik[Položka],cennik[Cena mj s DPH])</f>
        <v>0</v>
      </c>
      <c r="K1464">
        <f>Tabuľka5[[#This Row],[množstvo]]*Tabuľka5[[#This Row],[cena MJ s DPH]]</f>
        <v>0</v>
      </c>
      <c r="L1464">
        <v>633453</v>
      </c>
      <c r="M1464" t="s">
        <v>311</v>
      </c>
      <c r="N1464" t="s">
        <v>300</v>
      </c>
      <c r="O1464" t="s">
        <v>308</v>
      </c>
    </row>
    <row r="1465" spans="1:15" hidden="1" x14ac:dyDescent="0.25">
      <c r="A1465" t="s">
        <v>7</v>
      </c>
      <c r="B1465" t="s">
        <v>31</v>
      </c>
      <c r="C1465" t="s">
        <v>9</v>
      </c>
      <c r="D1465" t="s">
        <v>32</v>
      </c>
      <c r="E1465" t="s">
        <v>12</v>
      </c>
      <c r="F1465">
        <v>120</v>
      </c>
      <c r="G1465">
        <f>_xlfn.XLOOKUP(Tabuľka5[[#This Row],[Položka]],cennik[Položka],cennik[Cena mj bez DPH])</f>
        <v>0</v>
      </c>
      <c r="H1465">
        <f>Tabuľka5[[#This Row],[množstvo]]*Tabuľka5[[#This Row],[cena MJ bez DPH]]</f>
        <v>0</v>
      </c>
      <c r="J1465">
        <f>_xlfn.XLOOKUP(Tabuľka5[[#This Row],[Položka]],cennik[Položka],cennik[Cena mj s DPH])</f>
        <v>0</v>
      </c>
      <c r="K1465">
        <f>Tabuľka5[[#This Row],[množstvo]]*Tabuľka5[[#This Row],[cena MJ s DPH]]</f>
        <v>0</v>
      </c>
      <c r="L1465">
        <v>633453</v>
      </c>
      <c r="M1465" t="s">
        <v>311</v>
      </c>
      <c r="N1465" t="s">
        <v>300</v>
      </c>
      <c r="O1465" t="s">
        <v>308</v>
      </c>
    </row>
    <row r="1466" spans="1:15" hidden="1" x14ac:dyDescent="0.25">
      <c r="A1466" t="s">
        <v>7</v>
      </c>
      <c r="B1466" t="s">
        <v>33</v>
      </c>
      <c r="C1466" t="s">
        <v>9</v>
      </c>
      <c r="D1466" t="s">
        <v>34</v>
      </c>
      <c r="E1466" t="s">
        <v>12</v>
      </c>
      <c r="F1466">
        <v>120</v>
      </c>
      <c r="G1466">
        <f>_xlfn.XLOOKUP(Tabuľka5[[#This Row],[Položka]],cennik[Položka],cennik[Cena mj bez DPH])</f>
        <v>0</v>
      </c>
      <c r="H1466">
        <f>Tabuľka5[[#This Row],[množstvo]]*Tabuľka5[[#This Row],[cena MJ bez DPH]]</f>
        <v>0</v>
      </c>
      <c r="J1466">
        <f>_xlfn.XLOOKUP(Tabuľka5[[#This Row],[Položka]],cennik[Položka],cennik[Cena mj s DPH])</f>
        <v>0</v>
      </c>
      <c r="K1466">
        <f>Tabuľka5[[#This Row],[množstvo]]*Tabuľka5[[#This Row],[cena MJ s DPH]]</f>
        <v>0</v>
      </c>
      <c r="L1466">
        <v>633453</v>
      </c>
      <c r="M1466" t="s">
        <v>311</v>
      </c>
      <c r="N1466" t="s">
        <v>300</v>
      </c>
      <c r="O1466" t="s">
        <v>308</v>
      </c>
    </row>
    <row r="1467" spans="1:15" hidden="1" x14ac:dyDescent="0.25">
      <c r="A1467" t="s">
        <v>7</v>
      </c>
      <c r="B1467" t="s">
        <v>37</v>
      </c>
      <c r="C1467" t="s">
        <v>9</v>
      </c>
      <c r="E1467" t="s">
        <v>12</v>
      </c>
      <c r="F1467">
        <v>12</v>
      </c>
      <c r="G1467">
        <f>_xlfn.XLOOKUP(Tabuľka5[[#This Row],[Položka]],cennik[Položka],cennik[Cena mj bez DPH])</f>
        <v>0</v>
      </c>
      <c r="H1467">
        <f>Tabuľka5[[#This Row],[množstvo]]*Tabuľka5[[#This Row],[cena MJ bez DPH]]</f>
        <v>0</v>
      </c>
      <c r="J1467">
        <f>_xlfn.XLOOKUP(Tabuľka5[[#This Row],[Položka]],cennik[Položka],cennik[Cena mj s DPH])</f>
        <v>0</v>
      </c>
      <c r="K1467">
        <f>Tabuľka5[[#This Row],[množstvo]]*Tabuľka5[[#This Row],[cena MJ s DPH]]</f>
        <v>0</v>
      </c>
      <c r="L1467">
        <v>633453</v>
      </c>
      <c r="M1467" t="s">
        <v>311</v>
      </c>
      <c r="N1467" t="s">
        <v>300</v>
      </c>
      <c r="O1467" t="s">
        <v>308</v>
      </c>
    </row>
    <row r="1468" spans="1:15" hidden="1" x14ac:dyDescent="0.25">
      <c r="A1468" t="s">
        <v>7</v>
      </c>
      <c r="B1468" t="s">
        <v>38</v>
      </c>
      <c r="C1468" t="s">
        <v>15</v>
      </c>
      <c r="D1468" t="s">
        <v>39</v>
      </c>
      <c r="E1468" t="s">
        <v>12</v>
      </c>
      <c r="F1468">
        <v>60</v>
      </c>
      <c r="G1468">
        <f>_xlfn.XLOOKUP(Tabuľka5[[#This Row],[Položka]],cennik[Položka],cennik[Cena mj bez DPH])</f>
        <v>0</v>
      </c>
      <c r="H1468">
        <f>Tabuľka5[[#This Row],[množstvo]]*Tabuľka5[[#This Row],[cena MJ bez DPH]]</f>
        <v>0</v>
      </c>
      <c r="J1468">
        <f>_xlfn.XLOOKUP(Tabuľka5[[#This Row],[Položka]],cennik[Položka],cennik[Cena mj s DPH])</f>
        <v>0</v>
      </c>
      <c r="K1468">
        <f>Tabuľka5[[#This Row],[množstvo]]*Tabuľka5[[#This Row],[cena MJ s DPH]]</f>
        <v>0</v>
      </c>
      <c r="L1468">
        <v>633453</v>
      </c>
      <c r="M1468" t="s">
        <v>311</v>
      </c>
      <c r="N1468" t="s">
        <v>300</v>
      </c>
      <c r="O1468" t="s">
        <v>308</v>
      </c>
    </row>
    <row r="1469" spans="1:15" hidden="1" x14ac:dyDescent="0.25">
      <c r="A1469" t="s">
        <v>7</v>
      </c>
      <c r="B1469" t="s">
        <v>40</v>
      </c>
      <c r="C1469" t="s">
        <v>9</v>
      </c>
      <c r="D1469" t="s">
        <v>41</v>
      </c>
      <c r="E1469" t="s">
        <v>12</v>
      </c>
      <c r="F1469">
        <v>150</v>
      </c>
      <c r="G1469">
        <f>_xlfn.XLOOKUP(Tabuľka5[[#This Row],[Položka]],cennik[Položka],cennik[Cena mj bez DPH])</f>
        <v>0</v>
      </c>
      <c r="H1469">
        <f>Tabuľka5[[#This Row],[množstvo]]*Tabuľka5[[#This Row],[cena MJ bez DPH]]</f>
        <v>0</v>
      </c>
      <c r="J1469">
        <f>_xlfn.XLOOKUP(Tabuľka5[[#This Row],[Položka]],cennik[Položka],cennik[Cena mj s DPH])</f>
        <v>0</v>
      </c>
      <c r="K1469">
        <f>Tabuľka5[[#This Row],[množstvo]]*Tabuľka5[[#This Row],[cena MJ s DPH]]</f>
        <v>0</v>
      </c>
      <c r="L1469">
        <v>633453</v>
      </c>
      <c r="M1469" t="s">
        <v>311</v>
      </c>
      <c r="N1469" t="s">
        <v>300</v>
      </c>
      <c r="O1469" t="s">
        <v>308</v>
      </c>
    </row>
    <row r="1470" spans="1:15" hidden="1" x14ac:dyDescent="0.25">
      <c r="A1470" t="s">
        <v>7</v>
      </c>
      <c r="B1470" t="s">
        <v>43</v>
      </c>
      <c r="C1470" t="s">
        <v>9</v>
      </c>
      <c r="E1470" t="s">
        <v>44</v>
      </c>
      <c r="F1470">
        <v>3840</v>
      </c>
      <c r="G1470">
        <f>_xlfn.XLOOKUP(Tabuľka5[[#This Row],[Položka]],cennik[Položka],cennik[Cena mj bez DPH])</f>
        <v>0</v>
      </c>
      <c r="H1470">
        <f>Tabuľka5[[#This Row],[množstvo]]*Tabuľka5[[#This Row],[cena MJ bez DPH]]</f>
        <v>0</v>
      </c>
      <c r="J1470">
        <f>_xlfn.XLOOKUP(Tabuľka5[[#This Row],[Položka]],cennik[Položka],cennik[Cena mj s DPH])</f>
        <v>0</v>
      </c>
      <c r="K1470">
        <f>Tabuľka5[[#This Row],[množstvo]]*Tabuľka5[[#This Row],[cena MJ s DPH]]</f>
        <v>0</v>
      </c>
      <c r="L1470">
        <v>633453</v>
      </c>
      <c r="M1470" t="s">
        <v>311</v>
      </c>
      <c r="N1470" t="s">
        <v>300</v>
      </c>
      <c r="O1470" t="s">
        <v>308</v>
      </c>
    </row>
    <row r="1471" spans="1:15" hidden="1" x14ac:dyDescent="0.25">
      <c r="A1471" t="s">
        <v>49</v>
      </c>
      <c r="B1471" t="s">
        <v>50</v>
      </c>
      <c r="C1471" t="s">
        <v>9</v>
      </c>
      <c r="E1471" t="s">
        <v>51</v>
      </c>
      <c r="F1471">
        <v>450</v>
      </c>
      <c r="G1471">
        <f>_xlfn.XLOOKUP(Tabuľka5[[#This Row],[Položka]],cennik[Položka],cennik[Cena mj bez DPH])</f>
        <v>0</v>
      </c>
      <c r="H1471">
        <f>Tabuľka5[[#This Row],[množstvo]]*Tabuľka5[[#This Row],[cena MJ bez DPH]]</f>
        <v>0</v>
      </c>
      <c r="J1471">
        <f>_xlfn.XLOOKUP(Tabuľka5[[#This Row],[Položka]],cennik[Položka],cennik[Cena mj s DPH])</f>
        <v>0</v>
      </c>
      <c r="K1471">
        <f>Tabuľka5[[#This Row],[množstvo]]*Tabuľka5[[#This Row],[cena MJ s DPH]]</f>
        <v>0</v>
      </c>
      <c r="L1471">
        <v>633453</v>
      </c>
      <c r="M1471" t="s">
        <v>311</v>
      </c>
      <c r="N1471" t="s">
        <v>300</v>
      </c>
      <c r="O1471" t="s">
        <v>308</v>
      </c>
    </row>
    <row r="1472" spans="1:15" hidden="1" x14ac:dyDescent="0.25">
      <c r="A1472" t="s">
        <v>49</v>
      </c>
      <c r="B1472" t="s">
        <v>52</v>
      </c>
      <c r="C1472" t="s">
        <v>9</v>
      </c>
      <c r="E1472" t="s">
        <v>51</v>
      </c>
      <c r="F1472">
        <v>300</v>
      </c>
      <c r="G1472">
        <f>_xlfn.XLOOKUP(Tabuľka5[[#This Row],[Položka]],cennik[Položka],cennik[Cena mj bez DPH])</f>
        <v>0</v>
      </c>
      <c r="H1472">
        <f>Tabuľka5[[#This Row],[množstvo]]*Tabuľka5[[#This Row],[cena MJ bez DPH]]</f>
        <v>0</v>
      </c>
      <c r="J1472">
        <f>_xlfn.XLOOKUP(Tabuľka5[[#This Row],[Položka]],cennik[Položka],cennik[Cena mj s DPH])</f>
        <v>0</v>
      </c>
      <c r="K1472">
        <f>Tabuľka5[[#This Row],[množstvo]]*Tabuľka5[[#This Row],[cena MJ s DPH]]</f>
        <v>0</v>
      </c>
      <c r="L1472">
        <v>633453</v>
      </c>
      <c r="M1472" t="s">
        <v>311</v>
      </c>
      <c r="N1472" t="s">
        <v>300</v>
      </c>
      <c r="O1472" t="s">
        <v>308</v>
      </c>
    </row>
    <row r="1473" spans="1:15" hidden="1" x14ac:dyDescent="0.25">
      <c r="A1473" t="s">
        <v>49</v>
      </c>
      <c r="B1473" t="s">
        <v>60</v>
      </c>
      <c r="C1473" t="s">
        <v>9</v>
      </c>
      <c r="E1473" t="s">
        <v>51</v>
      </c>
      <c r="F1473">
        <v>450</v>
      </c>
      <c r="G1473">
        <f>_xlfn.XLOOKUP(Tabuľka5[[#This Row],[Položka]],cennik[Položka],cennik[Cena mj bez DPH])</f>
        <v>0</v>
      </c>
      <c r="H1473">
        <f>Tabuľka5[[#This Row],[množstvo]]*Tabuľka5[[#This Row],[cena MJ bez DPH]]</f>
        <v>0</v>
      </c>
      <c r="J1473">
        <f>_xlfn.XLOOKUP(Tabuľka5[[#This Row],[Položka]],cennik[Položka],cennik[Cena mj s DPH])</f>
        <v>0</v>
      </c>
      <c r="K1473">
        <f>Tabuľka5[[#This Row],[množstvo]]*Tabuľka5[[#This Row],[cena MJ s DPH]]</f>
        <v>0</v>
      </c>
      <c r="L1473">
        <v>633453</v>
      </c>
      <c r="M1473" t="s">
        <v>311</v>
      </c>
      <c r="N1473" t="s">
        <v>300</v>
      </c>
      <c r="O1473" t="s">
        <v>308</v>
      </c>
    </row>
    <row r="1474" spans="1:15" hidden="1" x14ac:dyDescent="0.25">
      <c r="A1474" t="s">
        <v>90</v>
      </c>
      <c r="B1474" t="s">
        <v>91</v>
      </c>
      <c r="C1474" t="s">
        <v>92</v>
      </c>
      <c r="D1474" t="s">
        <v>93</v>
      </c>
      <c r="E1474" t="s">
        <v>44</v>
      </c>
      <c r="F1474">
        <v>840</v>
      </c>
      <c r="G1474">
        <f>_xlfn.XLOOKUP(Tabuľka5[[#This Row],[Položka]],cennik[Položka],cennik[Cena mj bez DPH])</f>
        <v>0</v>
      </c>
      <c r="H1474">
        <f>Tabuľka5[[#This Row],[množstvo]]*Tabuľka5[[#This Row],[cena MJ bez DPH]]</f>
        <v>0</v>
      </c>
      <c r="J1474">
        <f>_xlfn.XLOOKUP(Tabuľka5[[#This Row],[Položka]],cennik[Položka],cennik[Cena mj s DPH])</f>
        <v>0</v>
      </c>
      <c r="K1474">
        <f>Tabuľka5[[#This Row],[množstvo]]*Tabuľka5[[#This Row],[cena MJ s DPH]]</f>
        <v>0</v>
      </c>
      <c r="L1474">
        <v>633453</v>
      </c>
      <c r="M1474" t="s">
        <v>311</v>
      </c>
      <c r="N1474" t="s">
        <v>300</v>
      </c>
      <c r="O1474" t="s">
        <v>308</v>
      </c>
    </row>
    <row r="1475" spans="1:15" hidden="1" x14ac:dyDescent="0.25">
      <c r="A1475" t="s">
        <v>90</v>
      </c>
      <c r="B1475" t="s">
        <v>94</v>
      </c>
      <c r="C1475" t="s">
        <v>92</v>
      </c>
      <c r="D1475" t="s">
        <v>95</v>
      </c>
      <c r="E1475" t="s">
        <v>44</v>
      </c>
      <c r="F1475">
        <v>840</v>
      </c>
      <c r="G1475">
        <f>_xlfn.XLOOKUP(Tabuľka5[[#This Row],[Položka]],cennik[Položka],cennik[Cena mj bez DPH])</f>
        <v>0</v>
      </c>
      <c r="H1475">
        <f>Tabuľka5[[#This Row],[množstvo]]*Tabuľka5[[#This Row],[cena MJ bez DPH]]</f>
        <v>0</v>
      </c>
      <c r="J1475">
        <f>_xlfn.XLOOKUP(Tabuľka5[[#This Row],[Položka]],cennik[Položka],cennik[Cena mj s DPH])</f>
        <v>0</v>
      </c>
      <c r="K1475">
        <f>Tabuľka5[[#This Row],[množstvo]]*Tabuľka5[[#This Row],[cena MJ s DPH]]</f>
        <v>0</v>
      </c>
      <c r="L1475">
        <v>633453</v>
      </c>
      <c r="M1475" t="s">
        <v>311</v>
      </c>
      <c r="N1475" t="s">
        <v>300</v>
      </c>
      <c r="O1475" t="s">
        <v>308</v>
      </c>
    </row>
    <row r="1476" spans="1:15" hidden="1" x14ac:dyDescent="0.25">
      <c r="A1476" t="s">
        <v>102</v>
      </c>
      <c r="B1476" t="s">
        <v>103</v>
      </c>
      <c r="C1476" t="s">
        <v>9</v>
      </c>
      <c r="D1476" t="s">
        <v>104</v>
      </c>
      <c r="E1476" t="s">
        <v>44</v>
      </c>
      <c r="F1476">
        <v>40</v>
      </c>
      <c r="G1476">
        <f>_xlfn.XLOOKUP(Tabuľka5[[#This Row],[Položka]],cennik[Položka],cennik[Cena mj bez DPH])</f>
        <v>0</v>
      </c>
      <c r="H1476">
        <f>Tabuľka5[[#This Row],[množstvo]]*Tabuľka5[[#This Row],[cena MJ bez DPH]]</f>
        <v>0</v>
      </c>
      <c r="J1476">
        <f>_xlfn.XLOOKUP(Tabuľka5[[#This Row],[Položka]],cennik[Položka],cennik[Cena mj s DPH])</f>
        <v>0</v>
      </c>
      <c r="K1476">
        <f>Tabuľka5[[#This Row],[množstvo]]*Tabuľka5[[#This Row],[cena MJ s DPH]]</f>
        <v>0</v>
      </c>
      <c r="L1476">
        <v>633453</v>
      </c>
      <c r="M1476" t="s">
        <v>311</v>
      </c>
      <c r="N1476" t="s">
        <v>300</v>
      </c>
      <c r="O1476" t="s">
        <v>308</v>
      </c>
    </row>
    <row r="1477" spans="1:15" hidden="1" x14ac:dyDescent="0.25">
      <c r="A1477" t="s">
        <v>102</v>
      </c>
      <c r="B1477" t="s">
        <v>106</v>
      </c>
      <c r="C1477" t="s">
        <v>9</v>
      </c>
      <c r="D1477" t="s">
        <v>104</v>
      </c>
      <c r="E1477" t="s">
        <v>44</v>
      </c>
      <c r="F1477">
        <v>12</v>
      </c>
      <c r="G1477">
        <f>_xlfn.XLOOKUP(Tabuľka5[[#This Row],[Položka]],cennik[Položka],cennik[Cena mj bez DPH])</f>
        <v>0</v>
      </c>
      <c r="H1477">
        <f>Tabuľka5[[#This Row],[množstvo]]*Tabuľka5[[#This Row],[cena MJ bez DPH]]</f>
        <v>0</v>
      </c>
      <c r="J1477">
        <f>_xlfn.XLOOKUP(Tabuľka5[[#This Row],[Položka]],cennik[Položka],cennik[Cena mj s DPH])</f>
        <v>0</v>
      </c>
      <c r="K1477">
        <f>Tabuľka5[[#This Row],[množstvo]]*Tabuľka5[[#This Row],[cena MJ s DPH]]</f>
        <v>0</v>
      </c>
      <c r="L1477">
        <v>633453</v>
      </c>
      <c r="M1477" t="s">
        <v>311</v>
      </c>
      <c r="N1477" t="s">
        <v>300</v>
      </c>
      <c r="O1477" t="s">
        <v>308</v>
      </c>
    </row>
    <row r="1478" spans="1:15" hidden="1" x14ac:dyDescent="0.25">
      <c r="A1478" t="s">
        <v>102</v>
      </c>
      <c r="B1478" t="s">
        <v>120</v>
      </c>
      <c r="C1478" t="s">
        <v>9</v>
      </c>
      <c r="D1478" t="s">
        <v>121</v>
      </c>
      <c r="E1478" t="s">
        <v>44</v>
      </c>
      <c r="F1478">
        <v>72</v>
      </c>
      <c r="G1478">
        <f>_xlfn.XLOOKUP(Tabuľka5[[#This Row],[Položka]],cennik[Položka],cennik[Cena mj bez DPH])</f>
        <v>0</v>
      </c>
      <c r="H1478">
        <f>Tabuľka5[[#This Row],[množstvo]]*Tabuľka5[[#This Row],[cena MJ bez DPH]]</f>
        <v>0</v>
      </c>
      <c r="J1478">
        <f>_xlfn.XLOOKUP(Tabuľka5[[#This Row],[Položka]],cennik[Položka],cennik[Cena mj s DPH])</f>
        <v>0</v>
      </c>
      <c r="K1478">
        <f>Tabuľka5[[#This Row],[množstvo]]*Tabuľka5[[#This Row],[cena MJ s DPH]]</f>
        <v>0</v>
      </c>
      <c r="L1478">
        <v>633453</v>
      </c>
      <c r="M1478" t="s">
        <v>311</v>
      </c>
      <c r="N1478" t="s">
        <v>300</v>
      </c>
      <c r="O1478" t="s">
        <v>308</v>
      </c>
    </row>
    <row r="1479" spans="1:15" hidden="1" x14ac:dyDescent="0.25">
      <c r="A1479" t="s">
        <v>102</v>
      </c>
      <c r="B1479" t="s">
        <v>127</v>
      </c>
      <c r="C1479" t="s">
        <v>9</v>
      </c>
      <c r="D1479" t="s">
        <v>125</v>
      </c>
      <c r="E1479" t="s">
        <v>44</v>
      </c>
      <c r="F1479">
        <v>60</v>
      </c>
      <c r="G1479">
        <f>_xlfn.XLOOKUP(Tabuľka5[[#This Row],[Položka]],cennik[Položka],cennik[Cena mj bez DPH])</f>
        <v>0</v>
      </c>
      <c r="H1479">
        <f>Tabuľka5[[#This Row],[množstvo]]*Tabuľka5[[#This Row],[cena MJ bez DPH]]</f>
        <v>0</v>
      </c>
      <c r="J1479">
        <f>_xlfn.XLOOKUP(Tabuľka5[[#This Row],[Položka]],cennik[Položka],cennik[Cena mj s DPH])</f>
        <v>0</v>
      </c>
      <c r="K1479">
        <f>Tabuľka5[[#This Row],[množstvo]]*Tabuľka5[[#This Row],[cena MJ s DPH]]</f>
        <v>0</v>
      </c>
      <c r="L1479">
        <v>633453</v>
      </c>
      <c r="M1479" t="s">
        <v>311</v>
      </c>
      <c r="N1479" t="s">
        <v>300</v>
      </c>
      <c r="O1479" t="s">
        <v>308</v>
      </c>
    </row>
    <row r="1480" spans="1:15" hidden="1" x14ac:dyDescent="0.25">
      <c r="A1480" t="s">
        <v>102</v>
      </c>
      <c r="B1480" t="s">
        <v>128</v>
      </c>
      <c r="C1480" t="s">
        <v>9</v>
      </c>
      <c r="D1480" t="s">
        <v>129</v>
      </c>
      <c r="E1480" t="s">
        <v>44</v>
      </c>
      <c r="F1480">
        <v>20</v>
      </c>
      <c r="G1480">
        <f>_xlfn.XLOOKUP(Tabuľka5[[#This Row],[Položka]],cennik[Položka],cennik[Cena mj bez DPH])</f>
        <v>0</v>
      </c>
      <c r="H1480">
        <f>Tabuľka5[[#This Row],[množstvo]]*Tabuľka5[[#This Row],[cena MJ bez DPH]]</f>
        <v>0</v>
      </c>
      <c r="J1480">
        <f>_xlfn.XLOOKUP(Tabuľka5[[#This Row],[Položka]],cennik[Položka],cennik[Cena mj s DPH])</f>
        <v>0</v>
      </c>
      <c r="K1480">
        <f>Tabuľka5[[#This Row],[množstvo]]*Tabuľka5[[#This Row],[cena MJ s DPH]]</f>
        <v>0</v>
      </c>
      <c r="L1480">
        <v>633453</v>
      </c>
      <c r="M1480" t="s">
        <v>311</v>
      </c>
      <c r="N1480" t="s">
        <v>300</v>
      </c>
      <c r="O1480" t="s">
        <v>308</v>
      </c>
    </row>
    <row r="1481" spans="1:15" hidden="1" x14ac:dyDescent="0.25">
      <c r="A1481" t="s">
        <v>102</v>
      </c>
      <c r="B1481" t="s">
        <v>139</v>
      </c>
      <c r="C1481" t="s">
        <v>9</v>
      </c>
      <c r="D1481" t="s">
        <v>140</v>
      </c>
      <c r="E1481" t="s">
        <v>44</v>
      </c>
      <c r="F1481">
        <v>100</v>
      </c>
      <c r="G1481">
        <f>_xlfn.XLOOKUP(Tabuľka5[[#This Row],[Položka]],cennik[Položka],cennik[Cena mj bez DPH])</f>
        <v>0</v>
      </c>
      <c r="H1481">
        <f>Tabuľka5[[#This Row],[množstvo]]*Tabuľka5[[#This Row],[cena MJ bez DPH]]</f>
        <v>0</v>
      </c>
      <c r="J1481">
        <f>_xlfn.XLOOKUP(Tabuľka5[[#This Row],[Položka]],cennik[Položka],cennik[Cena mj s DPH])</f>
        <v>0</v>
      </c>
      <c r="K1481">
        <f>Tabuľka5[[#This Row],[množstvo]]*Tabuľka5[[#This Row],[cena MJ s DPH]]</f>
        <v>0</v>
      </c>
      <c r="L1481">
        <v>633453</v>
      </c>
      <c r="M1481" t="s">
        <v>311</v>
      </c>
      <c r="N1481" t="s">
        <v>300</v>
      </c>
      <c r="O1481" t="s">
        <v>308</v>
      </c>
    </row>
    <row r="1482" spans="1:15" hidden="1" x14ac:dyDescent="0.25">
      <c r="A1482" t="s">
        <v>175</v>
      </c>
      <c r="B1482" t="s">
        <v>178</v>
      </c>
      <c r="C1482" t="s">
        <v>9</v>
      </c>
      <c r="E1482" t="s">
        <v>177</v>
      </c>
      <c r="F1482">
        <v>80</v>
      </c>
      <c r="G1482">
        <f>_xlfn.XLOOKUP(Tabuľka5[[#This Row],[Položka]],cennik[Položka],cennik[Cena mj bez DPH])</f>
        <v>0</v>
      </c>
      <c r="H1482">
        <f>Tabuľka5[[#This Row],[množstvo]]*Tabuľka5[[#This Row],[cena MJ bez DPH]]</f>
        <v>0</v>
      </c>
      <c r="J1482">
        <f>_xlfn.XLOOKUP(Tabuľka5[[#This Row],[Položka]],cennik[Položka],cennik[Cena mj s DPH])</f>
        <v>0</v>
      </c>
      <c r="K1482">
        <f>Tabuľka5[[#This Row],[množstvo]]*Tabuľka5[[#This Row],[cena MJ s DPH]]</f>
        <v>0</v>
      </c>
      <c r="L1482">
        <v>633453</v>
      </c>
      <c r="M1482" t="s">
        <v>311</v>
      </c>
      <c r="N1482" t="s">
        <v>300</v>
      </c>
      <c r="O1482" t="s">
        <v>308</v>
      </c>
    </row>
    <row r="1483" spans="1:15" hidden="1" x14ac:dyDescent="0.25">
      <c r="A1483" t="s">
        <v>175</v>
      </c>
      <c r="B1483" t="s">
        <v>180</v>
      </c>
      <c r="C1483" t="s">
        <v>9</v>
      </c>
      <c r="E1483" t="s">
        <v>177</v>
      </c>
      <c r="F1483">
        <v>100</v>
      </c>
      <c r="G1483">
        <f>_xlfn.XLOOKUP(Tabuľka5[[#This Row],[Položka]],cennik[Položka],cennik[Cena mj bez DPH])</f>
        <v>0</v>
      </c>
      <c r="H1483">
        <f>Tabuľka5[[#This Row],[množstvo]]*Tabuľka5[[#This Row],[cena MJ bez DPH]]</f>
        <v>0</v>
      </c>
      <c r="J1483">
        <f>_xlfn.XLOOKUP(Tabuľka5[[#This Row],[Položka]],cennik[Položka],cennik[Cena mj s DPH])</f>
        <v>0</v>
      </c>
      <c r="K1483">
        <f>Tabuľka5[[#This Row],[množstvo]]*Tabuľka5[[#This Row],[cena MJ s DPH]]</f>
        <v>0</v>
      </c>
      <c r="L1483">
        <v>633453</v>
      </c>
      <c r="M1483" t="s">
        <v>311</v>
      </c>
      <c r="N1483" t="s">
        <v>300</v>
      </c>
      <c r="O1483" t="s">
        <v>308</v>
      </c>
    </row>
    <row r="1484" spans="1:15" hidden="1" x14ac:dyDescent="0.25">
      <c r="A1484" t="s">
        <v>175</v>
      </c>
      <c r="B1484" t="s">
        <v>193</v>
      </c>
      <c r="C1484" t="s">
        <v>9</v>
      </c>
      <c r="E1484" t="s">
        <v>51</v>
      </c>
      <c r="F1484">
        <v>80</v>
      </c>
      <c r="G1484">
        <f>_xlfn.XLOOKUP(Tabuľka5[[#This Row],[Položka]],cennik[Položka],cennik[Cena mj bez DPH])</f>
        <v>0</v>
      </c>
      <c r="H1484">
        <f>Tabuľka5[[#This Row],[množstvo]]*Tabuľka5[[#This Row],[cena MJ bez DPH]]</f>
        <v>0</v>
      </c>
      <c r="J1484">
        <f>_xlfn.XLOOKUP(Tabuľka5[[#This Row],[Položka]],cennik[Položka],cennik[Cena mj s DPH])</f>
        <v>0</v>
      </c>
      <c r="K1484">
        <f>Tabuľka5[[#This Row],[množstvo]]*Tabuľka5[[#This Row],[cena MJ s DPH]]</f>
        <v>0</v>
      </c>
      <c r="L1484">
        <v>633453</v>
      </c>
      <c r="M1484" t="s">
        <v>311</v>
      </c>
      <c r="N1484" t="s">
        <v>300</v>
      </c>
      <c r="O1484" t="s">
        <v>308</v>
      </c>
    </row>
    <row r="1485" spans="1:15" hidden="1" x14ac:dyDescent="0.25">
      <c r="A1485" t="s">
        <v>175</v>
      </c>
      <c r="B1485" t="s">
        <v>194</v>
      </c>
      <c r="C1485" t="s">
        <v>9</v>
      </c>
      <c r="E1485" t="s">
        <v>177</v>
      </c>
      <c r="F1485">
        <v>100</v>
      </c>
      <c r="G1485">
        <f>_xlfn.XLOOKUP(Tabuľka5[[#This Row],[Položka]],cennik[Položka],cennik[Cena mj bez DPH])</f>
        <v>0</v>
      </c>
      <c r="H1485">
        <f>Tabuľka5[[#This Row],[množstvo]]*Tabuľka5[[#This Row],[cena MJ bez DPH]]</f>
        <v>0</v>
      </c>
      <c r="J1485">
        <f>_xlfn.XLOOKUP(Tabuľka5[[#This Row],[Položka]],cennik[Položka],cennik[Cena mj s DPH])</f>
        <v>0</v>
      </c>
      <c r="K1485">
        <f>Tabuľka5[[#This Row],[množstvo]]*Tabuľka5[[#This Row],[cena MJ s DPH]]</f>
        <v>0</v>
      </c>
      <c r="L1485">
        <v>633453</v>
      </c>
      <c r="M1485" t="s">
        <v>311</v>
      </c>
      <c r="N1485" t="s">
        <v>300</v>
      </c>
      <c r="O1485" t="s">
        <v>308</v>
      </c>
    </row>
    <row r="1486" spans="1:15" hidden="1" x14ac:dyDescent="0.25">
      <c r="A1486" t="s">
        <v>175</v>
      </c>
      <c r="B1486" t="s">
        <v>195</v>
      </c>
      <c r="C1486" t="s">
        <v>9</v>
      </c>
      <c r="E1486" t="s">
        <v>177</v>
      </c>
      <c r="F1486">
        <v>80</v>
      </c>
      <c r="G1486">
        <f>_xlfn.XLOOKUP(Tabuľka5[[#This Row],[Položka]],cennik[Položka],cennik[Cena mj bez DPH])</f>
        <v>0</v>
      </c>
      <c r="H1486">
        <f>Tabuľka5[[#This Row],[množstvo]]*Tabuľka5[[#This Row],[cena MJ bez DPH]]</f>
        <v>0</v>
      </c>
      <c r="J1486">
        <f>_xlfn.XLOOKUP(Tabuľka5[[#This Row],[Položka]],cennik[Položka],cennik[Cena mj s DPH])</f>
        <v>0</v>
      </c>
      <c r="K1486">
        <f>Tabuľka5[[#This Row],[množstvo]]*Tabuľka5[[#This Row],[cena MJ s DPH]]</f>
        <v>0</v>
      </c>
      <c r="L1486">
        <v>633453</v>
      </c>
      <c r="M1486" t="s">
        <v>311</v>
      </c>
      <c r="N1486" t="s">
        <v>300</v>
      </c>
      <c r="O1486" t="s">
        <v>308</v>
      </c>
    </row>
    <row r="1487" spans="1:15" hidden="1" x14ac:dyDescent="0.25">
      <c r="A1487" t="s">
        <v>175</v>
      </c>
      <c r="B1487" t="s">
        <v>196</v>
      </c>
      <c r="C1487" t="s">
        <v>9</v>
      </c>
      <c r="E1487" t="s">
        <v>177</v>
      </c>
      <c r="F1487">
        <v>150</v>
      </c>
      <c r="G1487">
        <f>_xlfn.XLOOKUP(Tabuľka5[[#This Row],[Položka]],cennik[Položka],cennik[Cena mj bez DPH])</f>
        <v>0</v>
      </c>
      <c r="H1487">
        <f>Tabuľka5[[#This Row],[množstvo]]*Tabuľka5[[#This Row],[cena MJ bez DPH]]</f>
        <v>0</v>
      </c>
      <c r="J1487">
        <f>_xlfn.XLOOKUP(Tabuľka5[[#This Row],[Položka]],cennik[Položka],cennik[Cena mj s DPH])</f>
        <v>0</v>
      </c>
      <c r="K1487">
        <f>Tabuľka5[[#This Row],[množstvo]]*Tabuľka5[[#This Row],[cena MJ s DPH]]</f>
        <v>0</v>
      </c>
      <c r="L1487">
        <v>633453</v>
      </c>
      <c r="M1487" t="s">
        <v>311</v>
      </c>
      <c r="N1487" t="s">
        <v>300</v>
      </c>
      <c r="O1487" t="s">
        <v>308</v>
      </c>
    </row>
    <row r="1488" spans="1:15" hidden="1" x14ac:dyDescent="0.25">
      <c r="A1488" t="s">
        <v>175</v>
      </c>
      <c r="B1488" t="s">
        <v>197</v>
      </c>
      <c r="C1488" t="s">
        <v>9</v>
      </c>
      <c r="E1488" t="s">
        <v>177</v>
      </c>
      <c r="F1488">
        <v>40</v>
      </c>
      <c r="G1488">
        <f>_xlfn.XLOOKUP(Tabuľka5[[#This Row],[Položka]],cennik[Položka],cennik[Cena mj bez DPH])</f>
        <v>0</v>
      </c>
      <c r="H1488">
        <f>Tabuľka5[[#This Row],[množstvo]]*Tabuľka5[[#This Row],[cena MJ bez DPH]]</f>
        <v>0</v>
      </c>
      <c r="J1488">
        <f>_xlfn.XLOOKUP(Tabuľka5[[#This Row],[Položka]],cennik[Položka],cennik[Cena mj s DPH])</f>
        <v>0</v>
      </c>
      <c r="K1488">
        <f>Tabuľka5[[#This Row],[množstvo]]*Tabuľka5[[#This Row],[cena MJ s DPH]]</f>
        <v>0</v>
      </c>
      <c r="L1488">
        <v>633453</v>
      </c>
      <c r="M1488" t="s">
        <v>311</v>
      </c>
      <c r="N1488" t="s">
        <v>300</v>
      </c>
      <c r="O1488" t="s">
        <v>308</v>
      </c>
    </row>
    <row r="1489" spans="1:15" hidden="1" x14ac:dyDescent="0.25">
      <c r="A1489" t="s">
        <v>175</v>
      </c>
      <c r="B1489" t="s">
        <v>203</v>
      </c>
      <c r="C1489" t="s">
        <v>9</v>
      </c>
      <c r="E1489" t="s">
        <v>177</v>
      </c>
      <c r="F1489">
        <v>80</v>
      </c>
      <c r="G1489">
        <f>_xlfn.XLOOKUP(Tabuľka5[[#This Row],[Položka]],cennik[Položka],cennik[Cena mj bez DPH])</f>
        <v>0</v>
      </c>
      <c r="H1489">
        <f>Tabuľka5[[#This Row],[množstvo]]*Tabuľka5[[#This Row],[cena MJ bez DPH]]</f>
        <v>0</v>
      </c>
      <c r="J1489">
        <f>_xlfn.XLOOKUP(Tabuľka5[[#This Row],[Položka]],cennik[Položka],cennik[Cena mj s DPH])</f>
        <v>0</v>
      </c>
      <c r="K1489">
        <f>Tabuľka5[[#This Row],[množstvo]]*Tabuľka5[[#This Row],[cena MJ s DPH]]</f>
        <v>0</v>
      </c>
      <c r="L1489">
        <v>633453</v>
      </c>
      <c r="M1489" t="s">
        <v>311</v>
      </c>
      <c r="N1489" t="s">
        <v>300</v>
      </c>
      <c r="O1489" t="s">
        <v>308</v>
      </c>
    </row>
    <row r="1490" spans="1:15" hidden="1" x14ac:dyDescent="0.25">
      <c r="A1490" t="s">
        <v>175</v>
      </c>
      <c r="B1490" t="s">
        <v>206</v>
      </c>
      <c r="C1490" t="s">
        <v>9</v>
      </c>
      <c r="E1490" t="s">
        <v>51</v>
      </c>
      <c r="F1490">
        <v>120</v>
      </c>
      <c r="G1490">
        <f>_xlfn.XLOOKUP(Tabuľka5[[#This Row],[Položka]],cennik[Položka],cennik[Cena mj bez DPH])</f>
        <v>0</v>
      </c>
      <c r="H1490">
        <f>Tabuľka5[[#This Row],[množstvo]]*Tabuľka5[[#This Row],[cena MJ bez DPH]]</f>
        <v>0</v>
      </c>
      <c r="J1490">
        <f>_xlfn.XLOOKUP(Tabuľka5[[#This Row],[Položka]],cennik[Položka],cennik[Cena mj s DPH])</f>
        <v>0</v>
      </c>
      <c r="K1490">
        <f>Tabuľka5[[#This Row],[množstvo]]*Tabuľka5[[#This Row],[cena MJ s DPH]]</f>
        <v>0</v>
      </c>
      <c r="L1490">
        <v>633453</v>
      </c>
      <c r="M1490" t="s">
        <v>311</v>
      </c>
      <c r="N1490" t="s">
        <v>300</v>
      </c>
      <c r="O1490" t="s">
        <v>308</v>
      </c>
    </row>
    <row r="1491" spans="1:15" hidden="1" x14ac:dyDescent="0.25">
      <c r="A1491" t="s">
        <v>175</v>
      </c>
      <c r="B1491" t="s">
        <v>207</v>
      </c>
      <c r="C1491" t="s">
        <v>9</v>
      </c>
      <c r="E1491" t="s">
        <v>177</v>
      </c>
      <c r="F1491">
        <v>60</v>
      </c>
      <c r="G1491">
        <f>_xlfn.XLOOKUP(Tabuľka5[[#This Row],[Položka]],cennik[Položka],cennik[Cena mj bez DPH])</f>
        <v>0</v>
      </c>
      <c r="H1491">
        <f>Tabuľka5[[#This Row],[množstvo]]*Tabuľka5[[#This Row],[cena MJ bez DPH]]</f>
        <v>0</v>
      </c>
      <c r="J1491">
        <f>_xlfn.XLOOKUP(Tabuľka5[[#This Row],[Položka]],cennik[Položka],cennik[Cena mj s DPH])</f>
        <v>0</v>
      </c>
      <c r="K1491">
        <f>Tabuľka5[[#This Row],[množstvo]]*Tabuľka5[[#This Row],[cena MJ s DPH]]</f>
        <v>0</v>
      </c>
      <c r="L1491">
        <v>633453</v>
      </c>
      <c r="M1491" t="s">
        <v>311</v>
      </c>
      <c r="N1491" t="s">
        <v>300</v>
      </c>
      <c r="O1491" t="s">
        <v>308</v>
      </c>
    </row>
    <row r="1492" spans="1:15" hidden="1" x14ac:dyDescent="0.25">
      <c r="A1492" t="s">
        <v>175</v>
      </c>
      <c r="B1492" t="s">
        <v>213</v>
      </c>
      <c r="C1492" t="s">
        <v>9</v>
      </c>
      <c r="E1492" t="s">
        <v>177</v>
      </c>
      <c r="F1492">
        <v>18</v>
      </c>
      <c r="G1492">
        <f>_xlfn.XLOOKUP(Tabuľka5[[#This Row],[Položka]],cennik[Položka],cennik[Cena mj bez DPH])</f>
        <v>0</v>
      </c>
      <c r="H1492">
        <f>Tabuľka5[[#This Row],[množstvo]]*Tabuľka5[[#This Row],[cena MJ bez DPH]]</f>
        <v>0</v>
      </c>
      <c r="J1492">
        <f>_xlfn.XLOOKUP(Tabuľka5[[#This Row],[Položka]],cennik[Položka],cennik[Cena mj s DPH])</f>
        <v>0</v>
      </c>
      <c r="K1492">
        <f>Tabuľka5[[#This Row],[množstvo]]*Tabuľka5[[#This Row],[cena MJ s DPH]]</f>
        <v>0</v>
      </c>
      <c r="L1492">
        <v>633453</v>
      </c>
      <c r="M1492" t="s">
        <v>311</v>
      </c>
      <c r="N1492" t="s">
        <v>300</v>
      </c>
      <c r="O1492" t="s">
        <v>308</v>
      </c>
    </row>
    <row r="1493" spans="1:15" hidden="1" x14ac:dyDescent="0.25">
      <c r="A1493" t="s">
        <v>175</v>
      </c>
      <c r="B1493" t="s">
        <v>215</v>
      </c>
      <c r="C1493" t="s">
        <v>9</v>
      </c>
      <c r="E1493" t="s">
        <v>51</v>
      </c>
      <c r="F1493">
        <v>120</v>
      </c>
      <c r="G1493">
        <f>_xlfn.XLOOKUP(Tabuľka5[[#This Row],[Položka]],cennik[Položka],cennik[Cena mj bez DPH])</f>
        <v>0</v>
      </c>
      <c r="H1493">
        <f>Tabuľka5[[#This Row],[množstvo]]*Tabuľka5[[#This Row],[cena MJ bez DPH]]</f>
        <v>0</v>
      </c>
      <c r="J1493">
        <f>_xlfn.XLOOKUP(Tabuľka5[[#This Row],[Položka]],cennik[Položka],cennik[Cena mj s DPH])</f>
        <v>0</v>
      </c>
      <c r="K1493">
        <f>Tabuľka5[[#This Row],[množstvo]]*Tabuľka5[[#This Row],[cena MJ s DPH]]</f>
        <v>0</v>
      </c>
      <c r="L1493">
        <v>633453</v>
      </c>
      <c r="M1493" t="s">
        <v>311</v>
      </c>
      <c r="N1493" t="s">
        <v>300</v>
      </c>
      <c r="O1493" t="s">
        <v>308</v>
      </c>
    </row>
    <row r="1494" spans="1:15" hidden="1" x14ac:dyDescent="0.25">
      <c r="A1494" t="s">
        <v>175</v>
      </c>
      <c r="B1494" t="s">
        <v>228</v>
      </c>
      <c r="C1494" t="s">
        <v>9</v>
      </c>
      <c r="E1494" t="s">
        <v>51</v>
      </c>
      <c r="F1494">
        <v>12</v>
      </c>
      <c r="G1494">
        <f>_xlfn.XLOOKUP(Tabuľka5[[#This Row],[Položka]],cennik[Položka],cennik[Cena mj bez DPH])</f>
        <v>0</v>
      </c>
      <c r="H1494">
        <f>Tabuľka5[[#This Row],[množstvo]]*Tabuľka5[[#This Row],[cena MJ bez DPH]]</f>
        <v>0</v>
      </c>
      <c r="J1494">
        <f>_xlfn.XLOOKUP(Tabuľka5[[#This Row],[Položka]],cennik[Položka],cennik[Cena mj s DPH])</f>
        <v>0</v>
      </c>
      <c r="K1494">
        <f>Tabuľka5[[#This Row],[množstvo]]*Tabuľka5[[#This Row],[cena MJ s DPH]]</f>
        <v>0</v>
      </c>
      <c r="L1494">
        <v>633453</v>
      </c>
      <c r="M1494" t="s">
        <v>311</v>
      </c>
      <c r="N1494" t="s">
        <v>300</v>
      </c>
      <c r="O1494" t="s">
        <v>308</v>
      </c>
    </row>
    <row r="1495" spans="1:15" hidden="1" x14ac:dyDescent="0.25">
      <c r="A1495" t="s">
        <v>175</v>
      </c>
      <c r="B1495" t="s">
        <v>230</v>
      </c>
      <c r="C1495" t="s">
        <v>9</v>
      </c>
      <c r="E1495" t="s">
        <v>51</v>
      </c>
      <c r="F1495">
        <v>60</v>
      </c>
      <c r="G1495">
        <f>_xlfn.XLOOKUP(Tabuľka5[[#This Row],[Položka]],cennik[Položka],cennik[Cena mj bez DPH])</f>
        <v>0</v>
      </c>
      <c r="H1495">
        <f>Tabuľka5[[#This Row],[množstvo]]*Tabuľka5[[#This Row],[cena MJ bez DPH]]</f>
        <v>0</v>
      </c>
      <c r="J1495">
        <f>_xlfn.XLOOKUP(Tabuľka5[[#This Row],[Položka]],cennik[Položka],cennik[Cena mj s DPH])</f>
        <v>0</v>
      </c>
      <c r="K1495">
        <f>Tabuľka5[[#This Row],[množstvo]]*Tabuľka5[[#This Row],[cena MJ s DPH]]</f>
        <v>0</v>
      </c>
      <c r="L1495">
        <v>633453</v>
      </c>
      <c r="M1495" t="s">
        <v>311</v>
      </c>
      <c r="N1495" t="s">
        <v>300</v>
      </c>
      <c r="O1495" t="s">
        <v>308</v>
      </c>
    </row>
    <row r="1496" spans="1:15" hidden="1" x14ac:dyDescent="0.25">
      <c r="A1496" t="s">
        <v>175</v>
      </c>
      <c r="B1496" t="s">
        <v>232</v>
      </c>
      <c r="C1496" t="s">
        <v>9</v>
      </c>
      <c r="E1496" t="s">
        <v>177</v>
      </c>
      <c r="F1496">
        <v>80</v>
      </c>
      <c r="G1496">
        <f>_xlfn.XLOOKUP(Tabuľka5[[#This Row],[Položka]],cennik[Položka],cennik[Cena mj bez DPH])</f>
        <v>0</v>
      </c>
      <c r="H1496">
        <f>Tabuľka5[[#This Row],[množstvo]]*Tabuľka5[[#This Row],[cena MJ bez DPH]]</f>
        <v>0</v>
      </c>
      <c r="J1496">
        <f>_xlfn.XLOOKUP(Tabuľka5[[#This Row],[Položka]],cennik[Položka],cennik[Cena mj s DPH])</f>
        <v>0</v>
      </c>
      <c r="K1496">
        <f>Tabuľka5[[#This Row],[množstvo]]*Tabuľka5[[#This Row],[cena MJ s DPH]]</f>
        <v>0</v>
      </c>
      <c r="L1496">
        <v>633453</v>
      </c>
      <c r="M1496" t="s">
        <v>311</v>
      </c>
      <c r="N1496" t="s">
        <v>300</v>
      </c>
      <c r="O1496" t="s">
        <v>308</v>
      </c>
    </row>
    <row r="1497" spans="1:15" hidden="1" x14ac:dyDescent="0.25">
      <c r="A1497" t="s">
        <v>175</v>
      </c>
      <c r="B1497" t="s">
        <v>233</v>
      </c>
      <c r="C1497" t="s">
        <v>9</v>
      </c>
      <c r="E1497" t="s">
        <v>177</v>
      </c>
      <c r="F1497">
        <v>80</v>
      </c>
      <c r="G1497">
        <f>_xlfn.XLOOKUP(Tabuľka5[[#This Row],[Položka]],cennik[Položka],cennik[Cena mj bez DPH])</f>
        <v>0</v>
      </c>
      <c r="H1497">
        <f>Tabuľka5[[#This Row],[množstvo]]*Tabuľka5[[#This Row],[cena MJ bez DPH]]</f>
        <v>0</v>
      </c>
      <c r="J1497">
        <f>_xlfn.XLOOKUP(Tabuľka5[[#This Row],[Položka]],cennik[Položka],cennik[Cena mj s DPH])</f>
        <v>0</v>
      </c>
      <c r="K1497">
        <f>Tabuľka5[[#This Row],[množstvo]]*Tabuľka5[[#This Row],[cena MJ s DPH]]</f>
        <v>0</v>
      </c>
      <c r="L1497">
        <v>633453</v>
      </c>
      <c r="M1497" t="s">
        <v>311</v>
      </c>
      <c r="N1497" t="s">
        <v>300</v>
      </c>
      <c r="O1497" t="s">
        <v>308</v>
      </c>
    </row>
    <row r="1498" spans="1:15" hidden="1" x14ac:dyDescent="0.25">
      <c r="A1498" t="s">
        <v>175</v>
      </c>
      <c r="B1498" t="s">
        <v>234</v>
      </c>
      <c r="C1498" t="s">
        <v>9</v>
      </c>
      <c r="E1498" t="s">
        <v>177</v>
      </c>
      <c r="F1498">
        <v>80</v>
      </c>
      <c r="G1498">
        <f>_xlfn.XLOOKUP(Tabuľka5[[#This Row],[Položka]],cennik[Položka],cennik[Cena mj bez DPH])</f>
        <v>0</v>
      </c>
      <c r="H1498">
        <f>Tabuľka5[[#This Row],[množstvo]]*Tabuľka5[[#This Row],[cena MJ bez DPH]]</f>
        <v>0</v>
      </c>
      <c r="J1498">
        <f>_xlfn.XLOOKUP(Tabuľka5[[#This Row],[Položka]],cennik[Položka],cennik[Cena mj s DPH])</f>
        <v>0</v>
      </c>
      <c r="K1498">
        <f>Tabuľka5[[#This Row],[množstvo]]*Tabuľka5[[#This Row],[cena MJ s DPH]]</f>
        <v>0</v>
      </c>
      <c r="L1498">
        <v>633453</v>
      </c>
      <c r="M1498" t="s">
        <v>311</v>
      </c>
      <c r="N1498" t="s">
        <v>300</v>
      </c>
      <c r="O1498" t="s">
        <v>308</v>
      </c>
    </row>
    <row r="1499" spans="1:15" hidden="1" x14ac:dyDescent="0.25">
      <c r="A1499" t="s">
        <v>175</v>
      </c>
      <c r="B1499" t="s">
        <v>245</v>
      </c>
      <c r="C1499" t="s">
        <v>9</v>
      </c>
      <c r="E1499" t="s">
        <v>51</v>
      </c>
      <c r="F1499">
        <v>60</v>
      </c>
      <c r="G1499">
        <f>_xlfn.XLOOKUP(Tabuľka5[[#This Row],[Položka]],cennik[Položka],cennik[Cena mj bez DPH])</f>
        <v>0</v>
      </c>
      <c r="H1499">
        <f>Tabuľka5[[#This Row],[množstvo]]*Tabuľka5[[#This Row],[cena MJ bez DPH]]</f>
        <v>0</v>
      </c>
      <c r="J1499">
        <f>_xlfn.XLOOKUP(Tabuľka5[[#This Row],[Položka]],cennik[Položka],cennik[Cena mj s DPH])</f>
        <v>0</v>
      </c>
      <c r="K1499">
        <f>Tabuľka5[[#This Row],[množstvo]]*Tabuľka5[[#This Row],[cena MJ s DPH]]</f>
        <v>0</v>
      </c>
      <c r="L1499">
        <v>633453</v>
      </c>
      <c r="M1499" t="s">
        <v>311</v>
      </c>
      <c r="N1499" t="s">
        <v>300</v>
      </c>
      <c r="O1499" t="s">
        <v>308</v>
      </c>
    </row>
    <row r="1500" spans="1:15" hidden="1" x14ac:dyDescent="0.25">
      <c r="A1500" t="s">
        <v>175</v>
      </c>
      <c r="B1500" t="s">
        <v>262</v>
      </c>
      <c r="C1500" t="s">
        <v>9</v>
      </c>
      <c r="E1500" t="s">
        <v>51</v>
      </c>
      <c r="F1500">
        <v>36</v>
      </c>
      <c r="G1500">
        <f>_xlfn.XLOOKUP(Tabuľka5[[#This Row],[Položka]],cennik[Položka],cennik[Cena mj bez DPH])</f>
        <v>0</v>
      </c>
      <c r="H1500">
        <f>Tabuľka5[[#This Row],[množstvo]]*Tabuľka5[[#This Row],[cena MJ bez DPH]]</f>
        <v>0</v>
      </c>
      <c r="J1500">
        <f>_xlfn.XLOOKUP(Tabuľka5[[#This Row],[Položka]],cennik[Položka],cennik[Cena mj s DPH])</f>
        <v>0</v>
      </c>
      <c r="K1500">
        <f>Tabuľka5[[#This Row],[množstvo]]*Tabuľka5[[#This Row],[cena MJ s DPH]]</f>
        <v>0</v>
      </c>
      <c r="L1500">
        <v>633453</v>
      </c>
      <c r="M1500" t="s">
        <v>311</v>
      </c>
      <c r="N1500" t="s">
        <v>300</v>
      </c>
      <c r="O1500" t="s">
        <v>308</v>
      </c>
    </row>
    <row r="1501" spans="1:15" hidden="1" x14ac:dyDescent="0.25">
      <c r="A1501" t="s">
        <v>7</v>
      </c>
      <c r="B1501" t="s">
        <v>8</v>
      </c>
      <c r="C1501" t="s">
        <v>9</v>
      </c>
      <c r="E1501" t="s">
        <v>10</v>
      </c>
      <c r="F1501">
        <v>300</v>
      </c>
      <c r="G1501">
        <f>_xlfn.XLOOKUP(Tabuľka5[[#This Row],[Položka]],cennik[Položka],cennik[Cena mj bez DPH])</f>
        <v>0</v>
      </c>
      <c r="H1501">
        <f>Tabuľka5[[#This Row],[množstvo]]*Tabuľka5[[#This Row],[cena MJ bez DPH]]</f>
        <v>0</v>
      </c>
      <c r="J1501">
        <f>_xlfn.XLOOKUP(Tabuľka5[[#This Row],[Položka]],cennik[Položka],cennik[Cena mj s DPH])</f>
        <v>0</v>
      </c>
      <c r="K1501">
        <f>Tabuľka5[[#This Row],[množstvo]]*Tabuľka5[[#This Row],[cena MJ s DPH]]</f>
        <v>0</v>
      </c>
      <c r="L1501">
        <v>42317657</v>
      </c>
      <c r="M1501" t="s">
        <v>330</v>
      </c>
      <c r="N1501" t="s">
        <v>294</v>
      </c>
      <c r="O1501" t="s">
        <v>325</v>
      </c>
    </row>
    <row r="1502" spans="1:15" hidden="1" x14ac:dyDescent="0.25">
      <c r="A1502" t="s">
        <v>7</v>
      </c>
      <c r="B1502" t="s">
        <v>17</v>
      </c>
      <c r="C1502" t="s">
        <v>9</v>
      </c>
      <c r="E1502" t="s">
        <v>12</v>
      </c>
      <c r="F1502">
        <v>8</v>
      </c>
      <c r="G1502">
        <f>_xlfn.XLOOKUP(Tabuľka5[[#This Row],[Položka]],cennik[Položka],cennik[Cena mj bez DPH])</f>
        <v>0</v>
      </c>
      <c r="H1502">
        <f>Tabuľka5[[#This Row],[množstvo]]*Tabuľka5[[#This Row],[cena MJ bez DPH]]</f>
        <v>0</v>
      </c>
      <c r="J1502">
        <f>_xlfn.XLOOKUP(Tabuľka5[[#This Row],[Položka]],cennik[Položka],cennik[Cena mj s DPH])</f>
        <v>0</v>
      </c>
      <c r="K1502">
        <f>Tabuľka5[[#This Row],[množstvo]]*Tabuľka5[[#This Row],[cena MJ s DPH]]</f>
        <v>0</v>
      </c>
      <c r="L1502">
        <v>42317657</v>
      </c>
      <c r="M1502" t="s">
        <v>330</v>
      </c>
      <c r="N1502" t="s">
        <v>294</v>
      </c>
      <c r="O1502" t="s">
        <v>325</v>
      </c>
    </row>
    <row r="1503" spans="1:15" hidden="1" x14ac:dyDescent="0.25">
      <c r="A1503" t="s">
        <v>7</v>
      </c>
      <c r="B1503" t="s">
        <v>20</v>
      </c>
      <c r="C1503" t="s">
        <v>9</v>
      </c>
      <c r="E1503" t="s">
        <v>12</v>
      </c>
      <c r="F1503">
        <v>20</v>
      </c>
      <c r="G1503">
        <f>_xlfn.XLOOKUP(Tabuľka5[[#This Row],[Položka]],cennik[Položka],cennik[Cena mj bez DPH])</f>
        <v>0</v>
      </c>
      <c r="H1503">
        <f>Tabuľka5[[#This Row],[množstvo]]*Tabuľka5[[#This Row],[cena MJ bez DPH]]</f>
        <v>0</v>
      </c>
      <c r="J1503">
        <f>_xlfn.XLOOKUP(Tabuľka5[[#This Row],[Položka]],cennik[Položka],cennik[Cena mj s DPH])</f>
        <v>0</v>
      </c>
      <c r="K1503">
        <f>Tabuľka5[[#This Row],[množstvo]]*Tabuľka5[[#This Row],[cena MJ s DPH]]</f>
        <v>0</v>
      </c>
      <c r="L1503">
        <v>42317657</v>
      </c>
      <c r="M1503" t="s">
        <v>330</v>
      </c>
      <c r="N1503" t="s">
        <v>294</v>
      </c>
      <c r="O1503" t="s">
        <v>325</v>
      </c>
    </row>
    <row r="1504" spans="1:15" hidden="1" x14ac:dyDescent="0.25">
      <c r="A1504" t="s">
        <v>7</v>
      </c>
      <c r="B1504" t="s">
        <v>21</v>
      </c>
      <c r="C1504" t="s">
        <v>9</v>
      </c>
      <c r="D1504" t="s">
        <v>22</v>
      </c>
      <c r="E1504" t="s">
        <v>12</v>
      </c>
      <c r="F1504">
        <v>150</v>
      </c>
      <c r="G1504">
        <f>_xlfn.XLOOKUP(Tabuľka5[[#This Row],[Položka]],cennik[Položka],cennik[Cena mj bez DPH])</f>
        <v>0</v>
      </c>
      <c r="H1504">
        <f>Tabuľka5[[#This Row],[množstvo]]*Tabuľka5[[#This Row],[cena MJ bez DPH]]</f>
        <v>0</v>
      </c>
      <c r="J1504">
        <f>_xlfn.XLOOKUP(Tabuľka5[[#This Row],[Položka]],cennik[Položka],cennik[Cena mj s DPH])</f>
        <v>0</v>
      </c>
      <c r="K1504">
        <f>Tabuľka5[[#This Row],[množstvo]]*Tabuľka5[[#This Row],[cena MJ s DPH]]</f>
        <v>0</v>
      </c>
      <c r="L1504">
        <v>42317657</v>
      </c>
      <c r="M1504" t="s">
        <v>330</v>
      </c>
      <c r="N1504" t="s">
        <v>294</v>
      </c>
      <c r="O1504" t="s">
        <v>325</v>
      </c>
    </row>
    <row r="1505" spans="1:15" hidden="1" x14ac:dyDescent="0.25">
      <c r="A1505" t="s">
        <v>7</v>
      </c>
      <c r="B1505" t="s">
        <v>26</v>
      </c>
      <c r="C1505" t="s">
        <v>9</v>
      </c>
      <c r="D1505" t="s">
        <v>27</v>
      </c>
      <c r="E1505" t="s">
        <v>12</v>
      </c>
      <c r="F1505">
        <v>135</v>
      </c>
      <c r="G1505">
        <f>_xlfn.XLOOKUP(Tabuľka5[[#This Row],[Položka]],cennik[Položka],cennik[Cena mj bez DPH])</f>
        <v>0</v>
      </c>
      <c r="H1505">
        <f>Tabuľka5[[#This Row],[množstvo]]*Tabuľka5[[#This Row],[cena MJ bez DPH]]</f>
        <v>0</v>
      </c>
      <c r="J1505">
        <f>_xlfn.XLOOKUP(Tabuľka5[[#This Row],[Položka]],cennik[Položka],cennik[Cena mj s DPH])</f>
        <v>0</v>
      </c>
      <c r="K1505">
        <f>Tabuľka5[[#This Row],[množstvo]]*Tabuľka5[[#This Row],[cena MJ s DPH]]</f>
        <v>0</v>
      </c>
      <c r="L1505">
        <v>42317657</v>
      </c>
      <c r="M1505" t="s">
        <v>330</v>
      </c>
      <c r="N1505" t="s">
        <v>294</v>
      </c>
      <c r="O1505" t="s">
        <v>325</v>
      </c>
    </row>
    <row r="1506" spans="1:15" hidden="1" x14ac:dyDescent="0.25">
      <c r="A1506" t="s">
        <v>7</v>
      </c>
      <c r="B1506" t="s">
        <v>31</v>
      </c>
      <c r="C1506" t="s">
        <v>9</v>
      </c>
      <c r="D1506" t="s">
        <v>32</v>
      </c>
      <c r="E1506" t="s">
        <v>12</v>
      </c>
      <c r="F1506">
        <v>33</v>
      </c>
      <c r="G1506">
        <f>_xlfn.XLOOKUP(Tabuľka5[[#This Row],[Položka]],cennik[Položka],cennik[Cena mj bez DPH])</f>
        <v>0</v>
      </c>
      <c r="H1506">
        <f>Tabuľka5[[#This Row],[množstvo]]*Tabuľka5[[#This Row],[cena MJ bez DPH]]</f>
        <v>0</v>
      </c>
      <c r="J1506">
        <f>_xlfn.XLOOKUP(Tabuľka5[[#This Row],[Položka]],cennik[Položka],cennik[Cena mj s DPH])</f>
        <v>0</v>
      </c>
      <c r="K1506">
        <f>Tabuľka5[[#This Row],[množstvo]]*Tabuľka5[[#This Row],[cena MJ s DPH]]</f>
        <v>0</v>
      </c>
      <c r="L1506">
        <v>42317657</v>
      </c>
      <c r="M1506" t="s">
        <v>330</v>
      </c>
      <c r="N1506" t="s">
        <v>294</v>
      </c>
      <c r="O1506" t="s">
        <v>325</v>
      </c>
    </row>
    <row r="1507" spans="1:15" hidden="1" x14ac:dyDescent="0.25">
      <c r="A1507" t="s">
        <v>7</v>
      </c>
      <c r="B1507" t="s">
        <v>33</v>
      </c>
      <c r="C1507" t="s">
        <v>9</v>
      </c>
      <c r="D1507" t="s">
        <v>34</v>
      </c>
      <c r="E1507" t="s">
        <v>12</v>
      </c>
      <c r="F1507">
        <v>48</v>
      </c>
      <c r="G1507">
        <f>_xlfn.XLOOKUP(Tabuľka5[[#This Row],[Položka]],cennik[Položka],cennik[Cena mj bez DPH])</f>
        <v>0</v>
      </c>
      <c r="H1507">
        <f>Tabuľka5[[#This Row],[množstvo]]*Tabuľka5[[#This Row],[cena MJ bez DPH]]</f>
        <v>0</v>
      </c>
      <c r="J1507">
        <f>_xlfn.XLOOKUP(Tabuľka5[[#This Row],[Položka]],cennik[Položka],cennik[Cena mj s DPH])</f>
        <v>0</v>
      </c>
      <c r="K1507">
        <f>Tabuľka5[[#This Row],[množstvo]]*Tabuľka5[[#This Row],[cena MJ s DPH]]</f>
        <v>0</v>
      </c>
      <c r="L1507">
        <v>42317657</v>
      </c>
      <c r="M1507" t="s">
        <v>330</v>
      </c>
      <c r="N1507" t="s">
        <v>294</v>
      </c>
      <c r="O1507" t="s">
        <v>325</v>
      </c>
    </row>
    <row r="1508" spans="1:15" hidden="1" x14ac:dyDescent="0.25">
      <c r="A1508" t="s">
        <v>7</v>
      </c>
      <c r="B1508" t="s">
        <v>40</v>
      </c>
      <c r="C1508" t="s">
        <v>9</v>
      </c>
      <c r="D1508" t="s">
        <v>41</v>
      </c>
      <c r="E1508" t="s">
        <v>12</v>
      </c>
      <c r="F1508">
        <v>49</v>
      </c>
      <c r="G1508">
        <f>_xlfn.XLOOKUP(Tabuľka5[[#This Row],[Položka]],cennik[Položka],cennik[Cena mj bez DPH])</f>
        <v>0</v>
      </c>
      <c r="H1508">
        <f>Tabuľka5[[#This Row],[množstvo]]*Tabuľka5[[#This Row],[cena MJ bez DPH]]</f>
        <v>0</v>
      </c>
      <c r="J1508">
        <f>_xlfn.XLOOKUP(Tabuľka5[[#This Row],[Položka]],cennik[Položka],cennik[Cena mj s DPH])</f>
        <v>0</v>
      </c>
      <c r="K1508">
        <f>Tabuľka5[[#This Row],[množstvo]]*Tabuľka5[[#This Row],[cena MJ s DPH]]</f>
        <v>0</v>
      </c>
      <c r="L1508">
        <v>42317657</v>
      </c>
      <c r="M1508" t="s">
        <v>330</v>
      </c>
      <c r="N1508" t="s">
        <v>294</v>
      </c>
      <c r="O1508" t="s">
        <v>325</v>
      </c>
    </row>
    <row r="1509" spans="1:15" hidden="1" x14ac:dyDescent="0.25">
      <c r="A1509" t="s">
        <v>7</v>
      </c>
      <c r="B1509" t="s">
        <v>42</v>
      </c>
      <c r="C1509" t="s">
        <v>9</v>
      </c>
      <c r="E1509" t="s">
        <v>12</v>
      </c>
      <c r="F1509">
        <v>21</v>
      </c>
      <c r="G1509">
        <f>_xlfn.XLOOKUP(Tabuľka5[[#This Row],[Položka]],cennik[Položka],cennik[Cena mj bez DPH])</f>
        <v>0</v>
      </c>
      <c r="H1509">
        <f>Tabuľka5[[#This Row],[množstvo]]*Tabuľka5[[#This Row],[cena MJ bez DPH]]</f>
        <v>0</v>
      </c>
      <c r="J1509">
        <f>_xlfn.XLOOKUP(Tabuľka5[[#This Row],[Položka]],cennik[Položka],cennik[Cena mj s DPH])</f>
        <v>0</v>
      </c>
      <c r="K1509">
        <f>Tabuľka5[[#This Row],[množstvo]]*Tabuľka5[[#This Row],[cena MJ s DPH]]</f>
        <v>0</v>
      </c>
      <c r="L1509">
        <v>42317657</v>
      </c>
      <c r="M1509" t="s">
        <v>330</v>
      </c>
      <c r="N1509" t="s">
        <v>294</v>
      </c>
      <c r="O1509" t="s">
        <v>325</v>
      </c>
    </row>
    <row r="1510" spans="1:15" hidden="1" x14ac:dyDescent="0.25">
      <c r="A1510" t="s">
        <v>7</v>
      </c>
      <c r="B1510" t="s">
        <v>43</v>
      </c>
      <c r="C1510" t="s">
        <v>9</v>
      </c>
      <c r="E1510" t="s">
        <v>44</v>
      </c>
      <c r="F1510">
        <v>2293</v>
      </c>
      <c r="G1510">
        <f>_xlfn.XLOOKUP(Tabuľka5[[#This Row],[Položka]],cennik[Položka],cennik[Cena mj bez DPH])</f>
        <v>0</v>
      </c>
      <c r="H1510">
        <f>Tabuľka5[[#This Row],[množstvo]]*Tabuľka5[[#This Row],[cena MJ bez DPH]]</f>
        <v>0</v>
      </c>
      <c r="J1510">
        <f>_xlfn.XLOOKUP(Tabuľka5[[#This Row],[Položka]],cennik[Položka],cennik[Cena mj s DPH])</f>
        <v>0</v>
      </c>
      <c r="K1510">
        <f>Tabuľka5[[#This Row],[množstvo]]*Tabuľka5[[#This Row],[cena MJ s DPH]]</f>
        <v>0</v>
      </c>
      <c r="L1510">
        <v>42317657</v>
      </c>
      <c r="M1510" t="s">
        <v>330</v>
      </c>
      <c r="N1510" t="s">
        <v>294</v>
      </c>
      <c r="O1510" t="s">
        <v>325</v>
      </c>
    </row>
    <row r="1511" spans="1:15" hidden="1" x14ac:dyDescent="0.25">
      <c r="A1511" t="s">
        <v>45</v>
      </c>
      <c r="B1511" t="s">
        <v>48</v>
      </c>
      <c r="C1511" t="s">
        <v>15</v>
      </c>
      <c r="E1511" t="s">
        <v>47</v>
      </c>
      <c r="F1511">
        <v>1760</v>
      </c>
      <c r="G1511">
        <f>_xlfn.XLOOKUP(Tabuľka5[[#This Row],[Položka]],cennik[Položka],cennik[Cena mj bez DPH])</f>
        <v>0</v>
      </c>
      <c r="H1511">
        <f>Tabuľka5[[#This Row],[množstvo]]*Tabuľka5[[#This Row],[cena MJ bez DPH]]</f>
        <v>0</v>
      </c>
      <c r="J1511">
        <f>_xlfn.XLOOKUP(Tabuľka5[[#This Row],[Položka]],cennik[Položka],cennik[Cena mj s DPH])</f>
        <v>0</v>
      </c>
      <c r="K1511">
        <f>Tabuľka5[[#This Row],[množstvo]]*Tabuľka5[[#This Row],[cena MJ s DPH]]</f>
        <v>0</v>
      </c>
      <c r="L1511">
        <v>42317657</v>
      </c>
      <c r="M1511" t="s">
        <v>330</v>
      </c>
      <c r="N1511" t="s">
        <v>294</v>
      </c>
      <c r="O1511" t="s">
        <v>325</v>
      </c>
    </row>
    <row r="1512" spans="1:15" hidden="1" x14ac:dyDescent="0.25">
      <c r="A1512" t="s">
        <v>49</v>
      </c>
      <c r="B1512" t="s">
        <v>50</v>
      </c>
      <c r="C1512" t="s">
        <v>9</v>
      </c>
      <c r="E1512" t="s">
        <v>51</v>
      </c>
      <c r="F1512">
        <v>112</v>
      </c>
      <c r="G1512">
        <f>_xlfn.XLOOKUP(Tabuľka5[[#This Row],[Položka]],cennik[Položka],cennik[Cena mj bez DPH])</f>
        <v>0</v>
      </c>
      <c r="H1512">
        <f>Tabuľka5[[#This Row],[množstvo]]*Tabuľka5[[#This Row],[cena MJ bez DPH]]</f>
        <v>0</v>
      </c>
      <c r="J1512">
        <f>_xlfn.XLOOKUP(Tabuľka5[[#This Row],[Položka]],cennik[Položka],cennik[Cena mj s DPH])</f>
        <v>0</v>
      </c>
      <c r="K1512">
        <f>Tabuľka5[[#This Row],[množstvo]]*Tabuľka5[[#This Row],[cena MJ s DPH]]</f>
        <v>0</v>
      </c>
      <c r="L1512">
        <v>42317657</v>
      </c>
      <c r="M1512" t="s">
        <v>330</v>
      </c>
      <c r="N1512" t="s">
        <v>294</v>
      </c>
      <c r="O1512" t="s">
        <v>325</v>
      </c>
    </row>
    <row r="1513" spans="1:15" hidden="1" x14ac:dyDescent="0.25">
      <c r="A1513" t="s">
        <v>49</v>
      </c>
      <c r="B1513" t="s">
        <v>55</v>
      </c>
      <c r="C1513" t="s">
        <v>9</v>
      </c>
      <c r="E1513" t="s">
        <v>51</v>
      </c>
      <c r="F1513">
        <v>136</v>
      </c>
      <c r="G1513">
        <f>_xlfn.XLOOKUP(Tabuľka5[[#This Row],[Položka]],cennik[Položka],cennik[Cena mj bez DPH])</f>
        <v>0</v>
      </c>
      <c r="H1513">
        <f>Tabuľka5[[#This Row],[množstvo]]*Tabuľka5[[#This Row],[cena MJ bez DPH]]</f>
        <v>0</v>
      </c>
      <c r="J1513">
        <f>_xlfn.XLOOKUP(Tabuľka5[[#This Row],[Položka]],cennik[Položka],cennik[Cena mj s DPH])</f>
        <v>0</v>
      </c>
      <c r="K1513">
        <f>Tabuľka5[[#This Row],[množstvo]]*Tabuľka5[[#This Row],[cena MJ s DPH]]</f>
        <v>0</v>
      </c>
      <c r="L1513">
        <v>42317657</v>
      </c>
      <c r="M1513" t="s">
        <v>330</v>
      </c>
      <c r="N1513" t="s">
        <v>294</v>
      </c>
      <c r="O1513" t="s">
        <v>325</v>
      </c>
    </row>
    <row r="1514" spans="1:15" hidden="1" x14ac:dyDescent="0.25">
      <c r="A1514" t="s">
        <v>49</v>
      </c>
      <c r="B1514" t="s">
        <v>60</v>
      </c>
      <c r="C1514" t="s">
        <v>9</v>
      </c>
      <c r="E1514" t="s">
        <v>51</v>
      </c>
      <c r="F1514">
        <v>148</v>
      </c>
      <c r="G1514">
        <f>_xlfn.XLOOKUP(Tabuľka5[[#This Row],[Položka]],cennik[Položka],cennik[Cena mj bez DPH])</f>
        <v>0</v>
      </c>
      <c r="H1514">
        <f>Tabuľka5[[#This Row],[množstvo]]*Tabuľka5[[#This Row],[cena MJ bez DPH]]</f>
        <v>0</v>
      </c>
      <c r="J1514">
        <f>_xlfn.XLOOKUP(Tabuľka5[[#This Row],[Položka]],cennik[Položka],cennik[Cena mj s DPH])</f>
        <v>0</v>
      </c>
      <c r="K1514">
        <f>Tabuľka5[[#This Row],[množstvo]]*Tabuľka5[[#This Row],[cena MJ s DPH]]</f>
        <v>0</v>
      </c>
      <c r="L1514">
        <v>42317657</v>
      </c>
      <c r="M1514" t="s">
        <v>330</v>
      </c>
      <c r="N1514" t="s">
        <v>294</v>
      </c>
      <c r="O1514" t="s">
        <v>325</v>
      </c>
    </row>
    <row r="1515" spans="1:15" hidden="1" x14ac:dyDescent="0.25">
      <c r="A1515" t="s">
        <v>49</v>
      </c>
      <c r="B1515" t="s">
        <v>76</v>
      </c>
      <c r="C1515" t="s">
        <v>9</v>
      </c>
      <c r="E1515" t="s">
        <v>54</v>
      </c>
      <c r="F1515">
        <v>16</v>
      </c>
      <c r="G1515">
        <f>_xlfn.XLOOKUP(Tabuľka5[[#This Row],[Položka]],cennik[Položka],cennik[Cena mj bez DPH])</f>
        <v>0</v>
      </c>
      <c r="H1515">
        <f>Tabuľka5[[#This Row],[množstvo]]*Tabuľka5[[#This Row],[cena MJ bez DPH]]</f>
        <v>0</v>
      </c>
      <c r="J1515">
        <f>_xlfn.XLOOKUP(Tabuľka5[[#This Row],[Položka]],cennik[Položka],cennik[Cena mj s DPH])</f>
        <v>0</v>
      </c>
      <c r="K1515">
        <f>Tabuľka5[[#This Row],[množstvo]]*Tabuľka5[[#This Row],[cena MJ s DPH]]</f>
        <v>0</v>
      </c>
      <c r="L1515">
        <v>42317657</v>
      </c>
      <c r="M1515" t="s">
        <v>330</v>
      </c>
      <c r="N1515" t="s">
        <v>294</v>
      </c>
      <c r="O1515" t="s">
        <v>325</v>
      </c>
    </row>
    <row r="1516" spans="1:15" hidden="1" x14ac:dyDescent="0.25">
      <c r="A1516" t="s">
        <v>49</v>
      </c>
      <c r="B1516" t="s">
        <v>81</v>
      </c>
      <c r="C1516" t="s">
        <v>9</v>
      </c>
      <c r="E1516" t="s">
        <v>54</v>
      </c>
      <c r="F1516">
        <v>8</v>
      </c>
      <c r="G1516">
        <f>_xlfn.XLOOKUP(Tabuľka5[[#This Row],[Položka]],cennik[Položka],cennik[Cena mj bez DPH])</f>
        <v>0</v>
      </c>
      <c r="H1516">
        <f>Tabuľka5[[#This Row],[množstvo]]*Tabuľka5[[#This Row],[cena MJ bez DPH]]</f>
        <v>0</v>
      </c>
      <c r="J1516">
        <f>_xlfn.XLOOKUP(Tabuľka5[[#This Row],[Položka]],cennik[Položka],cennik[Cena mj s DPH])</f>
        <v>0</v>
      </c>
      <c r="K1516">
        <f>Tabuľka5[[#This Row],[množstvo]]*Tabuľka5[[#This Row],[cena MJ s DPH]]</f>
        <v>0</v>
      </c>
      <c r="L1516">
        <v>42317657</v>
      </c>
      <c r="M1516" t="s">
        <v>330</v>
      </c>
      <c r="N1516" t="s">
        <v>294</v>
      </c>
      <c r="O1516" t="s">
        <v>325</v>
      </c>
    </row>
    <row r="1517" spans="1:15" hidden="1" x14ac:dyDescent="0.25">
      <c r="A1517" t="s">
        <v>102</v>
      </c>
      <c r="B1517" t="s">
        <v>103</v>
      </c>
      <c r="C1517" t="s">
        <v>9</v>
      </c>
      <c r="D1517" t="s">
        <v>104</v>
      </c>
      <c r="E1517" t="s">
        <v>44</v>
      </c>
      <c r="F1517">
        <v>96</v>
      </c>
      <c r="G1517">
        <f>_xlfn.XLOOKUP(Tabuľka5[[#This Row],[Položka]],cennik[Položka],cennik[Cena mj bez DPH])</f>
        <v>0</v>
      </c>
      <c r="H1517">
        <f>Tabuľka5[[#This Row],[množstvo]]*Tabuľka5[[#This Row],[cena MJ bez DPH]]</f>
        <v>0</v>
      </c>
      <c r="J1517">
        <f>_xlfn.XLOOKUP(Tabuľka5[[#This Row],[Položka]],cennik[Položka],cennik[Cena mj s DPH])</f>
        <v>0</v>
      </c>
      <c r="K1517">
        <f>Tabuľka5[[#This Row],[množstvo]]*Tabuľka5[[#This Row],[cena MJ s DPH]]</f>
        <v>0</v>
      </c>
      <c r="L1517">
        <v>42317657</v>
      </c>
      <c r="M1517" t="s">
        <v>330</v>
      </c>
      <c r="N1517" t="s">
        <v>294</v>
      </c>
      <c r="O1517" t="s">
        <v>325</v>
      </c>
    </row>
    <row r="1518" spans="1:15" hidden="1" x14ac:dyDescent="0.25">
      <c r="A1518" t="s">
        <v>102</v>
      </c>
      <c r="B1518" t="s">
        <v>108</v>
      </c>
      <c r="C1518" t="s">
        <v>9</v>
      </c>
      <c r="D1518" t="s">
        <v>109</v>
      </c>
      <c r="E1518" t="s">
        <v>44</v>
      </c>
      <c r="F1518">
        <v>22</v>
      </c>
      <c r="G1518">
        <f>_xlfn.XLOOKUP(Tabuľka5[[#This Row],[Položka]],cennik[Položka],cennik[Cena mj bez DPH])</f>
        <v>0</v>
      </c>
      <c r="H1518">
        <f>Tabuľka5[[#This Row],[množstvo]]*Tabuľka5[[#This Row],[cena MJ bez DPH]]</f>
        <v>0</v>
      </c>
      <c r="J1518">
        <f>_xlfn.XLOOKUP(Tabuľka5[[#This Row],[Položka]],cennik[Položka],cennik[Cena mj s DPH])</f>
        <v>0</v>
      </c>
      <c r="K1518">
        <f>Tabuľka5[[#This Row],[množstvo]]*Tabuľka5[[#This Row],[cena MJ s DPH]]</f>
        <v>0</v>
      </c>
      <c r="L1518">
        <v>42317657</v>
      </c>
      <c r="M1518" t="s">
        <v>330</v>
      </c>
      <c r="N1518" t="s">
        <v>294</v>
      </c>
      <c r="O1518" t="s">
        <v>325</v>
      </c>
    </row>
    <row r="1519" spans="1:15" hidden="1" x14ac:dyDescent="0.25">
      <c r="A1519" t="s">
        <v>102</v>
      </c>
      <c r="B1519" t="s">
        <v>124</v>
      </c>
      <c r="C1519" t="s">
        <v>9</v>
      </c>
      <c r="D1519" t="s">
        <v>125</v>
      </c>
      <c r="E1519" t="s">
        <v>44</v>
      </c>
      <c r="F1519">
        <v>8</v>
      </c>
      <c r="G1519">
        <f>_xlfn.XLOOKUP(Tabuľka5[[#This Row],[Položka]],cennik[Položka],cennik[Cena mj bez DPH])</f>
        <v>0</v>
      </c>
      <c r="H1519">
        <f>Tabuľka5[[#This Row],[množstvo]]*Tabuľka5[[#This Row],[cena MJ bez DPH]]</f>
        <v>0</v>
      </c>
      <c r="J1519">
        <f>_xlfn.XLOOKUP(Tabuľka5[[#This Row],[Položka]],cennik[Položka],cennik[Cena mj s DPH])</f>
        <v>0</v>
      </c>
      <c r="K1519">
        <f>Tabuľka5[[#This Row],[množstvo]]*Tabuľka5[[#This Row],[cena MJ s DPH]]</f>
        <v>0</v>
      </c>
      <c r="L1519">
        <v>42317657</v>
      </c>
      <c r="M1519" t="s">
        <v>330</v>
      </c>
      <c r="N1519" t="s">
        <v>294</v>
      </c>
      <c r="O1519" t="s">
        <v>325</v>
      </c>
    </row>
    <row r="1520" spans="1:15" hidden="1" x14ac:dyDescent="0.25">
      <c r="A1520" t="s">
        <v>102</v>
      </c>
      <c r="B1520" t="s">
        <v>126</v>
      </c>
      <c r="C1520" t="s">
        <v>9</v>
      </c>
      <c r="D1520" t="s">
        <v>123</v>
      </c>
      <c r="E1520" t="s">
        <v>44</v>
      </c>
      <c r="F1520">
        <v>20</v>
      </c>
      <c r="G1520">
        <f>_xlfn.XLOOKUP(Tabuľka5[[#This Row],[Položka]],cennik[Položka],cennik[Cena mj bez DPH])</f>
        <v>0</v>
      </c>
      <c r="H1520">
        <f>Tabuľka5[[#This Row],[množstvo]]*Tabuľka5[[#This Row],[cena MJ bez DPH]]</f>
        <v>0</v>
      </c>
      <c r="J1520">
        <f>_xlfn.XLOOKUP(Tabuľka5[[#This Row],[Položka]],cennik[Položka],cennik[Cena mj s DPH])</f>
        <v>0</v>
      </c>
      <c r="K1520">
        <f>Tabuľka5[[#This Row],[množstvo]]*Tabuľka5[[#This Row],[cena MJ s DPH]]</f>
        <v>0</v>
      </c>
      <c r="L1520">
        <v>42317657</v>
      </c>
      <c r="M1520" t="s">
        <v>330</v>
      </c>
      <c r="N1520" t="s">
        <v>294</v>
      </c>
      <c r="O1520" t="s">
        <v>325</v>
      </c>
    </row>
    <row r="1521" spans="1:15" hidden="1" x14ac:dyDescent="0.25">
      <c r="A1521" t="s">
        <v>102</v>
      </c>
      <c r="B1521" t="s">
        <v>131</v>
      </c>
      <c r="C1521" t="s">
        <v>9</v>
      </c>
      <c r="D1521" t="s">
        <v>121</v>
      </c>
      <c r="E1521" t="s">
        <v>44</v>
      </c>
      <c r="F1521">
        <v>10</v>
      </c>
      <c r="G1521">
        <f>_xlfn.XLOOKUP(Tabuľka5[[#This Row],[Položka]],cennik[Položka],cennik[Cena mj bez DPH])</f>
        <v>0</v>
      </c>
      <c r="H1521">
        <f>Tabuľka5[[#This Row],[množstvo]]*Tabuľka5[[#This Row],[cena MJ bez DPH]]</f>
        <v>0</v>
      </c>
      <c r="J1521">
        <f>_xlfn.XLOOKUP(Tabuľka5[[#This Row],[Položka]],cennik[Položka],cennik[Cena mj s DPH])</f>
        <v>0</v>
      </c>
      <c r="K1521">
        <f>Tabuľka5[[#This Row],[množstvo]]*Tabuľka5[[#This Row],[cena MJ s DPH]]</f>
        <v>0</v>
      </c>
      <c r="L1521">
        <v>42317657</v>
      </c>
      <c r="M1521" t="s">
        <v>330</v>
      </c>
      <c r="N1521" t="s">
        <v>294</v>
      </c>
      <c r="O1521" t="s">
        <v>325</v>
      </c>
    </row>
    <row r="1522" spans="1:15" hidden="1" x14ac:dyDescent="0.25">
      <c r="A1522" t="s">
        <v>102</v>
      </c>
      <c r="B1522" t="s">
        <v>139</v>
      </c>
      <c r="C1522" t="s">
        <v>9</v>
      </c>
      <c r="D1522" t="s">
        <v>140</v>
      </c>
      <c r="E1522" t="s">
        <v>44</v>
      </c>
      <c r="F1522">
        <v>69</v>
      </c>
      <c r="G1522">
        <f>_xlfn.XLOOKUP(Tabuľka5[[#This Row],[Položka]],cennik[Položka],cennik[Cena mj bez DPH])</f>
        <v>0</v>
      </c>
      <c r="H1522">
        <f>Tabuľka5[[#This Row],[množstvo]]*Tabuľka5[[#This Row],[cena MJ bez DPH]]</f>
        <v>0</v>
      </c>
      <c r="J1522">
        <f>_xlfn.XLOOKUP(Tabuľka5[[#This Row],[Položka]],cennik[Položka],cennik[Cena mj s DPH])</f>
        <v>0</v>
      </c>
      <c r="K1522">
        <f>Tabuľka5[[#This Row],[množstvo]]*Tabuľka5[[#This Row],[cena MJ s DPH]]</f>
        <v>0</v>
      </c>
      <c r="L1522">
        <v>42317657</v>
      </c>
      <c r="M1522" t="s">
        <v>330</v>
      </c>
      <c r="N1522" t="s">
        <v>294</v>
      </c>
      <c r="O1522" t="s">
        <v>325</v>
      </c>
    </row>
    <row r="1523" spans="1:15" hidden="1" x14ac:dyDescent="0.25">
      <c r="A1523" t="s">
        <v>102</v>
      </c>
      <c r="B1523" t="s">
        <v>146</v>
      </c>
      <c r="C1523" t="s">
        <v>9</v>
      </c>
      <c r="D1523" t="s">
        <v>144</v>
      </c>
      <c r="E1523" t="s">
        <v>44</v>
      </c>
      <c r="F1523">
        <v>8</v>
      </c>
      <c r="G1523">
        <f>_xlfn.XLOOKUP(Tabuľka5[[#This Row],[Položka]],cennik[Položka],cennik[Cena mj bez DPH])</f>
        <v>0</v>
      </c>
      <c r="H1523">
        <f>Tabuľka5[[#This Row],[množstvo]]*Tabuľka5[[#This Row],[cena MJ bez DPH]]</f>
        <v>0</v>
      </c>
      <c r="J1523">
        <f>_xlfn.XLOOKUP(Tabuľka5[[#This Row],[Položka]],cennik[Položka],cennik[Cena mj s DPH])</f>
        <v>0</v>
      </c>
      <c r="K1523">
        <f>Tabuľka5[[#This Row],[množstvo]]*Tabuľka5[[#This Row],[cena MJ s DPH]]</f>
        <v>0</v>
      </c>
      <c r="L1523">
        <v>42317657</v>
      </c>
      <c r="M1523" t="s">
        <v>330</v>
      </c>
      <c r="N1523" t="s">
        <v>294</v>
      </c>
      <c r="O1523" t="s">
        <v>325</v>
      </c>
    </row>
    <row r="1524" spans="1:15" x14ac:dyDescent="0.25">
      <c r="A1524" t="s">
        <v>49</v>
      </c>
      <c r="B1524" s="18" t="s">
        <v>156</v>
      </c>
      <c r="C1524" t="s">
        <v>9</v>
      </c>
      <c r="E1524" t="s">
        <v>54</v>
      </c>
      <c r="F1524" s="15">
        <v>121</v>
      </c>
      <c r="G1524" s="15" t="str">
        <f>_xlfn.XLOOKUP(Tabuľka5[[#This Row],[Položka]],cennik[Položka],cennik[Cena mj bez DPH])</f>
        <v>vyplní uchádzač</v>
      </c>
      <c r="H1524" s="15" t="e">
        <f>Tabuľka5[[#This Row],[množstvo]]*Tabuľka5[[#This Row],[cena MJ bez DPH]]</f>
        <v>#VALUE!</v>
      </c>
      <c r="J1524" s="15" t="str">
        <f>_xlfn.XLOOKUP(Tabuľka5[[#This Row],[Položka]],cennik[Položka],cennik[Cena mj s DPH])</f>
        <v>vyplní uchádzač</v>
      </c>
      <c r="K1524" s="15" t="e">
        <f>Tabuľka5[[#This Row],[množstvo]]*Tabuľka5[[#This Row],[cena MJ s DPH]]</f>
        <v>#VALUE!</v>
      </c>
      <c r="L1524" s="18">
        <v>42317657</v>
      </c>
      <c r="M1524" s="18" t="s">
        <v>330</v>
      </c>
      <c r="N1524" s="18" t="s">
        <v>294</v>
      </c>
      <c r="O1524" t="s">
        <v>325</v>
      </c>
    </row>
    <row r="1525" spans="1:15" hidden="1" x14ac:dyDescent="0.25">
      <c r="A1525" t="s">
        <v>175</v>
      </c>
      <c r="B1525" t="s">
        <v>183</v>
      </c>
      <c r="C1525" t="s">
        <v>9</v>
      </c>
      <c r="E1525" t="s">
        <v>54</v>
      </c>
      <c r="F1525">
        <v>34</v>
      </c>
      <c r="G1525">
        <f>_xlfn.XLOOKUP(Tabuľka5[[#This Row],[Položka]],cennik[Položka],cennik[Cena mj bez DPH])</f>
        <v>0</v>
      </c>
      <c r="H1525">
        <f>Tabuľka5[[#This Row],[množstvo]]*Tabuľka5[[#This Row],[cena MJ bez DPH]]</f>
        <v>0</v>
      </c>
      <c r="J1525">
        <f>_xlfn.XLOOKUP(Tabuľka5[[#This Row],[Položka]],cennik[Položka],cennik[Cena mj s DPH])</f>
        <v>0</v>
      </c>
      <c r="K1525">
        <f>Tabuľka5[[#This Row],[množstvo]]*Tabuľka5[[#This Row],[cena MJ s DPH]]</f>
        <v>0</v>
      </c>
      <c r="L1525">
        <v>42317657</v>
      </c>
      <c r="M1525" t="s">
        <v>330</v>
      </c>
      <c r="N1525" t="s">
        <v>294</v>
      </c>
      <c r="O1525" t="s">
        <v>325</v>
      </c>
    </row>
    <row r="1526" spans="1:15" hidden="1" x14ac:dyDescent="0.25">
      <c r="A1526" t="s">
        <v>175</v>
      </c>
      <c r="B1526" t="s">
        <v>214</v>
      </c>
      <c r="C1526" t="s">
        <v>9</v>
      </c>
      <c r="E1526" t="s">
        <v>54</v>
      </c>
      <c r="F1526">
        <v>2</v>
      </c>
      <c r="G1526">
        <f>_xlfn.XLOOKUP(Tabuľka5[[#This Row],[Položka]],cennik[Položka],cennik[Cena mj bez DPH])</f>
        <v>0</v>
      </c>
      <c r="H1526">
        <f>Tabuľka5[[#This Row],[množstvo]]*Tabuľka5[[#This Row],[cena MJ bez DPH]]</f>
        <v>0</v>
      </c>
      <c r="J1526">
        <f>_xlfn.XLOOKUP(Tabuľka5[[#This Row],[Položka]],cennik[Položka],cennik[Cena mj s DPH])</f>
        <v>0</v>
      </c>
      <c r="K1526">
        <f>Tabuľka5[[#This Row],[množstvo]]*Tabuľka5[[#This Row],[cena MJ s DPH]]</f>
        <v>0</v>
      </c>
      <c r="L1526">
        <v>42317657</v>
      </c>
      <c r="M1526" t="s">
        <v>330</v>
      </c>
      <c r="N1526" t="s">
        <v>294</v>
      </c>
      <c r="O1526" t="s">
        <v>325</v>
      </c>
    </row>
    <row r="1527" spans="1:15" hidden="1" x14ac:dyDescent="0.25">
      <c r="A1527" t="s">
        <v>175</v>
      </c>
      <c r="B1527" t="s">
        <v>269</v>
      </c>
      <c r="C1527" t="s">
        <v>9</v>
      </c>
      <c r="E1527" t="s">
        <v>54</v>
      </c>
      <c r="F1527">
        <v>3</v>
      </c>
      <c r="G1527">
        <f>_xlfn.XLOOKUP(Tabuľka5[[#This Row],[Položka]],cennik[Položka],cennik[Cena mj bez DPH])</f>
        <v>0</v>
      </c>
      <c r="H1527">
        <f>Tabuľka5[[#This Row],[množstvo]]*Tabuľka5[[#This Row],[cena MJ bez DPH]]</f>
        <v>0</v>
      </c>
      <c r="J1527">
        <f>_xlfn.XLOOKUP(Tabuľka5[[#This Row],[Položka]],cennik[Položka],cennik[Cena mj s DPH])</f>
        <v>0</v>
      </c>
      <c r="K1527">
        <f>Tabuľka5[[#This Row],[množstvo]]*Tabuľka5[[#This Row],[cena MJ s DPH]]</f>
        <v>0</v>
      </c>
      <c r="L1527">
        <v>42317657</v>
      </c>
      <c r="M1527" t="s">
        <v>330</v>
      </c>
      <c r="N1527" t="s">
        <v>294</v>
      </c>
      <c r="O1527" t="s">
        <v>325</v>
      </c>
    </row>
    <row r="1528" spans="1:15" hidden="1" x14ac:dyDescent="0.25">
      <c r="A1528" t="s">
        <v>7</v>
      </c>
      <c r="B1528" t="s">
        <v>8</v>
      </c>
      <c r="C1528" t="s">
        <v>9</v>
      </c>
      <c r="E1528" t="s">
        <v>10</v>
      </c>
      <c r="F1528">
        <v>150</v>
      </c>
      <c r="G1528">
        <f>_xlfn.XLOOKUP(Tabuľka5[[#This Row],[Položka]],cennik[Položka],cennik[Cena mj bez DPH])</f>
        <v>0</v>
      </c>
      <c r="H1528">
        <f>Tabuľka5[[#This Row],[množstvo]]*Tabuľka5[[#This Row],[cena MJ bez DPH]]</f>
        <v>0</v>
      </c>
      <c r="J1528">
        <f>_xlfn.XLOOKUP(Tabuľka5[[#This Row],[Položka]],cennik[Položka],cennik[Cena mj s DPH])</f>
        <v>0</v>
      </c>
      <c r="K1528">
        <f>Tabuľka5[[#This Row],[množstvo]]*Tabuľka5[[#This Row],[cena MJ s DPH]]</f>
        <v>0</v>
      </c>
      <c r="L1528">
        <v>45017000</v>
      </c>
      <c r="M1528" t="s">
        <v>329</v>
      </c>
      <c r="N1528" t="s">
        <v>291</v>
      </c>
      <c r="O1528" t="s">
        <v>325</v>
      </c>
    </row>
    <row r="1529" spans="1:15" hidden="1" x14ac:dyDescent="0.25">
      <c r="A1529" t="s">
        <v>7</v>
      </c>
      <c r="B1529" t="s">
        <v>13</v>
      </c>
      <c r="C1529" t="s">
        <v>9</v>
      </c>
      <c r="E1529" t="s">
        <v>12</v>
      </c>
      <c r="F1529">
        <v>75</v>
      </c>
      <c r="G1529">
        <f>_xlfn.XLOOKUP(Tabuľka5[[#This Row],[Položka]],cennik[Položka],cennik[Cena mj bez DPH])</f>
        <v>0</v>
      </c>
      <c r="H1529">
        <f>Tabuľka5[[#This Row],[množstvo]]*Tabuľka5[[#This Row],[cena MJ bez DPH]]</f>
        <v>0</v>
      </c>
      <c r="J1529">
        <f>_xlfn.XLOOKUP(Tabuľka5[[#This Row],[Položka]],cennik[Položka],cennik[Cena mj s DPH])</f>
        <v>0</v>
      </c>
      <c r="K1529">
        <f>Tabuľka5[[#This Row],[množstvo]]*Tabuľka5[[#This Row],[cena MJ s DPH]]</f>
        <v>0</v>
      </c>
      <c r="L1529">
        <v>45017000</v>
      </c>
      <c r="M1529" t="s">
        <v>329</v>
      </c>
      <c r="N1529" t="s">
        <v>291</v>
      </c>
      <c r="O1529" t="s">
        <v>325</v>
      </c>
    </row>
    <row r="1530" spans="1:15" hidden="1" x14ac:dyDescent="0.25">
      <c r="A1530" t="s">
        <v>7</v>
      </c>
      <c r="B1530" t="s">
        <v>17</v>
      </c>
      <c r="C1530" t="s">
        <v>9</v>
      </c>
      <c r="E1530" t="s">
        <v>12</v>
      </c>
      <c r="F1530">
        <v>15</v>
      </c>
      <c r="G1530">
        <f>_xlfn.XLOOKUP(Tabuľka5[[#This Row],[Položka]],cennik[Položka],cennik[Cena mj bez DPH])</f>
        <v>0</v>
      </c>
      <c r="H1530">
        <f>Tabuľka5[[#This Row],[množstvo]]*Tabuľka5[[#This Row],[cena MJ bez DPH]]</f>
        <v>0</v>
      </c>
      <c r="J1530">
        <f>_xlfn.XLOOKUP(Tabuľka5[[#This Row],[Položka]],cennik[Položka],cennik[Cena mj s DPH])</f>
        <v>0</v>
      </c>
      <c r="K1530">
        <f>Tabuľka5[[#This Row],[množstvo]]*Tabuľka5[[#This Row],[cena MJ s DPH]]</f>
        <v>0</v>
      </c>
      <c r="L1530">
        <v>45017000</v>
      </c>
      <c r="M1530" t="s">
        <v>329</v>
      </c>
      <c r="N1530" t="s">
        <v>291</v>
      </c>
      <c r="O1530" t="s">
        <v>325</v>
      </c>
    </row>
    <row r="1531" spans="1:15" hidden="1" x14ac:dyDescent="0.25">
      <c r="A1531" t="s">
        <v>7</v>
      </c>
      <c r="B1531" t="s">
        <v>20</v>
      </c>
      <c r="C1531" t="s">
        <v>9</v>
      </c>
      <c r="E1531" t="s">
        <v>12</v>
      </c>
      <c r="F1531">
        <v>60</v>
      </c>
      <c r="G1531">
        <f>_xlfn.XLOOKUP(Tabuľka5[[#This Row],[Položka]],cennik[Položka],cennik[Cena mj bez DPH])</f>
        <v>0</v>
      </c>
      <c r="H1531">
        <f>Tabuľka5[[#This Row],[množstvo]]*Tabuľka5[[#This Row],[cena MJ bez DPH]]</f>
        <v>0</v>
      </c>
      <c r="J1531">
        <f>_xlfn.XLOOKUP(Tabuľka5[[#This Row],[Položka]],cennik[Položka],cennik[Cena mj s DPH])</f>
        <v>0</v>
      </c>
      <c r="K1531">
        <f>Tabuľka5[[#This Row],[množstvo]]*Tabuľka5[[#This Row],[cena MJ s DPH]]</f>
        <v>0</v>
      </c>
      <c r="L1531">
        <v>45017000</v>
      </c>
      <c r="M1531" t="s">
        <v>329</v>
      </c>
      <c r="N1531" t="s">
        <v>291</v>
      </c>
      <c r="O1531" t="s">
        <v>325</v>
      </c>
    </row>
    <row r="1532" spans="1:15" hidden="1" x14ac:dyDescent="0.25">
      <c r="A1532" t="s">
        <v>7</v>
      </c>
      <c r="B1532" t="s">
        <v>21</v>
      </c>
      <c r="C1532" t="s">
        <v>9</v>
      </c>
      <c r="D1532" t="s">
        <v>22</v>
      </c>
      <c r="E1532" t="s">
        <v>12</v>
      </c>
      <c r="F1532">
        <v>120</v>
      </c>
      <c r="G1532">
        <f>_xlfn.XLOOKUP(Tabuľka5[[#This Row],[Položka]],cennik[Položka],cennik[Cena mj bez DPH])</f>
        <v>0</v>
      </c>
      <c r="H1532">
        <f>Tabuľka5[[#This Row],[množstvo]]*Tabuľka5[[#This Row],[cena MJ bez DPH]]</f>
        <v>0</v>
      </c>
      <c r="J1532">
        <f>_xlfn.XLOOKUP(Tabuľka5[[#This Row],[Položka]],cennik[Položka],cennik[Cena mj s DPH])</f>
        <v>0</v>
      </c>
      <c r="K1532">
        <f>Tabuľka5[[#This Row],[množstvo]]*Tabuľka5[[#This Row],[cena MJ s DPH]]</f>
        <v>0</v>
      </c>
      <c r="L1532">
        <v>45017000</v>
      </c>
      <c r="M1532" t="s">
        <v>329</v>
      </c>
      <c r="N1532" t="s">
        <v>291</v>
      </c>
      <c r="O1532" t="s">
        <v>325</v>
      </c>
    </row>
    <row r="1533" spans="1:15" hidden="1" x14ac:dyDescent="0.25">
      <c r="A1533" t="s">
        <v>7</v>
      </c>
      <c r="B1533" t="s">
        <v>23</v>
      </c>
      <c r="C1533" t="s">
        <v>9</v>
      </c>
      <c r="E1533" t="s">
        <v>12</v>
      </c>
      <c r="F1533">
        <v>100</v>
      </c>
      <c r="G1533">
        <f>_xlfn.XLOOKUP(Tabuľka5[[#This Row],[Položka]],cennik[Položka],cennik[Cena mj bez DPH])</f>
        <v>0</v>
      </c>
      <c r="H1533">
        <f>Tabuľka5[[#This Row],[množstvo]]*Tabuľka5[[#This Row],[cena MJ bez DPH]]</f>
        <v>0</v>
      </c>
      <c r="J1533">
        <f>_xlfn.XLOOKUP(Tabuľka5[[#This Row],[Položka]],cennik[Položka],cennik[Cena mj s DPH])</f>
        <v>0</v>
      </c>
      <c r="K1533">
        <f>Tabuľka5[[#This Row],[množstvo]]*Tabuľka5[[#This Row],[cena MJ s DPH]]</f>
        <v>0</v>
      </c>
      <c r="L1533">
        <v>45017000</v>
      </c>
      <c r="M1533" t="s">
        <v>329</v>
      </c>
      <c r="N1533" t="s">
        <v>291</v>
      </c>
      <c r="O1533" t="s">
        <v>325</v>
      </c>
    </row>
    <row r="1534" spans="1:15" hidden="1" x14ac:dyDescent="0.25">
      <c r="A1534" t="s">
        <v>7</v>
      </c>
      <c r="B1534" t="s">
        <v>24</v>
      </c>
      <c r="C1534" t="s">
        <v>15</v>
      </c>
      <c r="E1534" t="s">
        <v>12</v>
      </c>
      <c r="F1534">
        <v>40</v>
      </c>
      <c r="G1534">
        <f>_xlfn.XLOOKUP(Tabuľka5[[#This Row],[Položka]],cennik[Položka],cennik[Cena mj bez DPH])</f>
        <v>0</v>
      </c>
      <c r="H1534">
        <f>Tabuľka5[[#This Row],[množstvo]]*Tabuľka5[[#This Row],[cena MJ bez DPH]]</f>
        <v>0</v>
      </c>
      <c r="J1534">
        <f>_xlfn.XLOOKUP(Tabuľka5[[#This Row],[Položka]],cennik[Položka],cennik[Cena mj s DPH])</f>
        <v>0</v>
      </c>
      <c r="K1534">
        <f>Tabuľka5[[#This Row],[množstvo]]*Tabuľka5[[#This Row],[cena MJ s DPH]]</f>
        <v>0</v>
      </c>
      <c r="L1534">
        <v>45017000</v>
      </c>
      <c r="M1534" t="s">
        <v>329</v>
      </c>
      <c r="N1534" t="s">
        <v>291</v>
      </c>
      <c r="O1534" t="s">
        <v>325</v>
      </c>
    </row>
    <row r="1535" spans="1:15" hidden="1" x14ac:dyDescent="0.25">
      <c r="A1535" t="s">
        <v>7</v>
      </c>
      <c r="B1535" t="s">
        <v>26</v>
      </c>
      <c r="C1535" t="s">
        <v>9</v>
      </c>
      <c r="D1535" t="s">
        <v>27</v>
      </c>
      <c r="E1535" t="s">
        <v>12</v>
      </c>
      <c r="F1535">
        <v>90</v>
      </c>
      <c r="G1535">
        <f>_xlfn.XLOOKUP(Tabuľka5[[#This Row],[Položka]],cennik[Položka],cennik[Cena mj bez DPH])</f>
        <v>0</v>
      </c>
      <c r="H1535">
        <f>Tabuľka5[[#This Row],[množstvo]]*Tabuľka5[[#This Row],[cena MJ bez DPH]]</f>
        <v>0</v>
      </c>
      <c r="J1535">
        <f>_xlfn.XLOOKUP(Tabuľka5[[#This Row],[Položka]],cennik[Položka],cennik[Cena mj s DPH])</f>
        <v>0</v>
      </c>
      <c r="K1535">
        <f>Tabuľka5[[#This Row],[množstvo]]*Tabuľka5[[#This Row],[cena MJ s DPH]]</f>
        <v>0</v>
      </c>
      <c r="L1535">
        <v>45017000</v>
      </c>
      <c r="M1535" t="s">
        <v>329</v>
      </c>
      <c r="N1535" t="s">
        <v>291</v>
      </c>
      <c r="O1535" t="s">
        <v>325</v>
      </c>
    </row>
    <row r="1536" spans="1:15" hidden="1" x14ac:dyDescent="0.25">
      <c r="A1536" t="s">
        <v>7</v>
      </c>
      <c r="B1536" t="s">
        <v>28</v>
      </c>
      <c r="C1536" t="s">
        <v>9</v>
      </c>
      <c r="E1536" t="s">
        <v>12</v>
      </c>
      <c r="F1536">
        <v>50</v>
      </c>
      <c r="G1536">
        <f>_xlfn.XLOOKUP(Tabuľka5[[#This Row],[Položka]],cennik[Položka],cennik[Cena mj bez DPH])</f>
        <v>0</v>
      </c>
      <c r="H1536">
        <f>Tabuľka5[[#This Row],[množstvo]]*Tabuľka5[[#This Row],[cena MJ bez DPH]]</f>
        <v>0</v>
      </c>
      <c r="J1536">
        <f>_xlfn.XLOOKUP(Tabuľka5[[#This Row],[Položka]],cennik[Položka],cennik[Cena mj s DPH])</f>
        <v>0</v>
      </c>
      <c r="K1536">
        <f>Tabuľka5[[#This Row],[množstvo]]*Tabuľka5[[#This Row],[cena MJ s DPH]]</f>
        <v>0</v>
      </c>
      <c r="L1536">
        <v>45017000</v>
      </c>
      <c r="M1536" t="s">
        <v>329</v>
      </c>
      <c r="N1536" t="s">
        <v>291</v>
      </c>
      <c r="O1536" t="s">
        <v>325</v>
      </c>
    </row>
    <row r="1537" spans="1:15" hidden="1" x14ac:dyDescent="0.25">
      <c r="A1537" t="s">
        <v>7</v>
      </c>
      <c r="B1537" t="s">
        <v>29</v>
      </c>
      <c r="C1537" t="s">
        <v>9</v>
      </c>
      <c r="E1537" t="s">
        <v>12</v>
      </c>
      <c r="F1537">
        <v>140</v>
      </c>
      <c r="G1537">
        <f>_xlfn.XLOOKUP(Tabuľka5[[#This Row],[Položka]],cennik[Položka],cennik[Cena mj bez DPH])</f>
        <v>0</v>
      </c>
      <c r="H1537">
        <f>Tabuľka5[[#This Row],[množstvo]]*Tabuľka5[[#This Row],[cena MJ bez DPH]]</f>
        <v>0</v>
      </c>
      <c r="J1537">
        <f>_xlfn.XLOOKUP(Tabuľka5[[#This Row],[Položka]],cennik[Položka],cennik[Cena mj s DPH])</f>
        <v>0</v>
      </c>
      <c r="K1537">
        <f>Tabuľka5[[#This Row],[množstvo]]*Tabuľka5[[#This Row],[cena MJ s DPH]]</f>
        <v>0</v>
      </c>
      <c r="L1537">
        <v>45017000</v>
      </c>
      <c r="M1537" t="s">
        <v>329</v>
      </c>
      <c r="N1537" t="s">
        <v>291</v>
      </c>
      <c r="O1537" t="s">
        <v>325</v>
      </c>
    </row>
    <row r="1538" spans="1:15" hidden="1" x14ac:dyDescent="0.25">
      <c r="A1538" t="s">
        <v>7</v>
      </c>
      <c r="B1538" t="s">
        <v>30</v>
      </c>
      <c r="C1538" t="s">
        <v>9</v>
      </c>
      <c r="E1538" t="s">
        <v>12</v>
      </c>
      <c r="F1538">
        <v>50</v>
      </c>
      <c r="G1538">
        <f>_xlfn.XLOOKUP(Tabuľka5[[#This Row],[Položka]],cennik[Položka],cennik[Cena mj bez DPH])</f>
        <v>0</v>
      </c>
      <c r="H1538">
        <f>Tabuľka5[[#This Row],[množstvo]]*Tabuľka5[[#This Row],[cena MJ bez DPH]]</f>
        <v>0</v>
      </c>
      <c r="J1538">
        <f>_xlfn.XLOOKUP(Tabuľka5[[#This Row],[Položka]],cennik[Položka],cennik[Cena mj s DPH])</f>
        <v>0</v>
      </c>
      <c r="K1538">
        <f>Tabuľka5[[#This Row],[množstvo]]*Tabuľka5[[#This Row],[cena MJ s DPH]]</f>
        <v>0</v>
      </c>
      <c r="L1538">
        <v>45017000</v>
      </c>
      <c r="M1538" t="s">
        <v>329</v>
      </c>
      <c r="N1538" t="s">
        <v>291</v>
      </c>
      <c r="O1538" t="s">
        <v>325</v>
      </c>
    </row>
    <row r="1539" spans="1:15" hidden="1" x14ac:dyDescent="0.25">
      <c r="A1539" t="s">
        <v>7</v>
      </c>
      <c r="B1539" t="s">
        <v>31</v>
      </c>
      <c r="C1539" t="s">
        <v>9</v>
      </c>
      <c r="D1539" t="s">
        <v>32</v>
      </c>
      <c r="E1539" t="s">
        <v>12</v>
      </c>
      <c r="F1539">
        <v>36</v>
      </c>
      <c r="G1539">
        <f>_xlfn.XLOOKUP(Tabuľka5[[#This Row],[Položka]],cennik[Položka],cennik[Cena mj bez DPH])</f>
        <v>0</v>
      </c>
      <c r="H1539">
        <f>Tabuľka5[[#This Row],[množstvo]]*Tabuľka5[[#This Row],[cena MJ bez DPH]]</f>
        <v>0</v>
      </c>
      <c r="J1539">
        <f>_xlfn.XLOOKUP(Tabuľka5[[#This Row],[Položka]],cennik[Položka],cennik[Cena mj s DPH])</f>
        <v>0</v>
      </c>
      <c r="K1539">
        <f>Tabuľka5[[#This Row],[množstvo]]*Tabuľka5[[#This Row],[cena MJ s DPH]]</f>
        <v>0</v>
      </c>
      <c r="L1539">
        <v>45017000</v>
      </c>
      <c r="M1539" t="s">
        <v>329</v>
      </c>
      <c r="N1539" t="s">
        <v>291</v>
      </c>
      <c r="O1539" t="s">
        <v>325</v>
      </c>
    </row>
    <row r="1540" spans="1:15" hidden="1" x14ac:dyDescent="0.25">
      <c r="A1540" t="s">
        <v>7</v>
      </c>
      <c r="B1540" t="s">
        <v>33</v>
      </c>
      <c r="C1540" t="s">
        <v>9</v>
      </c>
      <c r="D1540" t="s">
        <v>34</v>
      </c>
      <c r="E1540" t="s">
        <v>12</v>
      </c>
      <c r="F1540">
        <v>80</v>
      </c>
      <c r="G1540">
        <f>_xlfn.XLOOKUP(Tabuľka5[[#This Row],[Položka]],cennik[Položka],cennik[Cena mj bez DPH])</f>
        <v>0</v>
      </c>
      <c r="H1540">
        <f>Tabuľka5[[#This Row],[množstvo]]*Tabuľka5[[#This Row],[cena MJ bez DPH]]</f>
        <v>0</v>
      </c>
      <c r="J1540">
        <f>_xlfn.XLOOKUP(Tabuľka5[[#This Row],[Položka]],cennik[Položka],cennik[Cena mj s DPH])</f>
        <v>0</v>
      </c>
      <c r="K1540">
        <f>Tabuľka5[[#This Row],[množstvo]]*Tabuľka5[[#This Row],[cena MJ s DPH]]</f>
        <v>0</v>
      </c>
      <c r="L1540">
        <v>45017000</v>
      </c>
      <c r="M1540" t="s">
        <v>329</v>
      </c>
      <c r="N1540" t="s">
        <v>291</v>
      </c>
      <c r="O1540" t="s">
        <v>325</v>
      </c>
    </row>
    <row r="1541" spans="1:15" hidden="1" x14ac:dyDescent="0.25">
      <c r="A1541" t="s">
        <v>7</v>
      </c>
      <c r="B1541" t="s">
        <v>37</v>
      </c>
      <c r="C1541" t="s">
        <v>9</v>
      </c>
      <c r="E1541" t="s">
        <v>12</v>
      </c>
      <c r="F1541">
        <v>18</v>
      </c>
      <c r="G1541">
        <f>_xlfn.XLOOKUP(Tabuľka5[[#This Row],[Položka]],cennik[Položka],cennik[Cena mj bez DPH])</f>
        <v>0</v>
      </c>
      <c r="H1541">
        <f>Tabuľka5[[#This Row],[množstvo]]*Tabuľka5[[#This Row],[cena MJ bez DPH]]</f>
        <v>0</v>
      </c>
      <c r="J1541">
        <f>_xlfn.XLOOKUP(Tabuľka5[[#This Row],[Položka]],cennik[Položka],cennik[Cena mj s DPH])</f>
        <v>0</v>
      </c>
      <c r="K1541">
        <f>Tabuľka5[[#This Row],[množstvo]]*Tabuľka5[[#This Row],[cena MJ s DPH]]</f>
        <v>0</v>
      </c>
      <c r="L1541">
        <v>45017000</v>
      </c>
      <c r="M1541" t="s">
        <v>329</v>
      </c>
      <c r="N1541" t="s">
        <v>291</v>
      </c>
      <c r="O1541" t="s">
        <v>325</v>
      </c>
    </row>
    <row r="1542" spans="1:15" hidden="1" x14ac:dyDescent="0.25">
      <c r="A1542" t="s">
        <v>7</v>
      </c>
      <c r="B1542" t="s">
        <v>40</v>
      </c>
      <c r="C1542" t="s">
        <v>9</v>
      </c>
      <c r="D1542" t="s">
        <v>41</v>
      </c>
      <c r="E1542" t="s">
        <v>12</v>
      </c>
      <c r="F1542">
        <v>70</v>
      </c>
      <c r="G1542">
        <f>_xlfn.XLOOKUP(Tabuľka5[[#This Row],[Položka]],cennik[Položka],cennik[Cena mj bez DPH])</f>
        <v>0</v>
      </c>
      <c r="H1542">
        <f>Tabuľka5[[#This Row],[množstvo]]*Tabuľka5[[#This Row],[cena MJ bez DPH]]</f>
        <v>0</v>
      </c>
      <c r="J1542">
        <f>_xlfn.XLOOKUP(Tabuľka5[[#This Row],[Položka]],cennik[Položka],cennik[Cena mj s DPH])</f>
        <v>0</v>
      </c>
      <c r="K1542">
        <f>Tabuľka5[[#This Row],[množstvo]]*Tabuľka5[[#This Row],[cena MJ s DPH]]</f>
        <v>0</v>
      </c>
      <c r="L1542">
        <v>45017000</v>
      </c>
      <c r="M1542" t="s">
        <v>329</v>
      </c>
      <c r="N1542" t="s">
        <v>291</v>
      </c>
      <c r="O1542" t="s">
        <v>325</v>
      </c>
    </row>
    <row r="1543" spans="1:15" hidden="1" x14ac:dyDescent="0.25">
      <c r="A1543" t="s">
        <v>7</v>
      </c>
      <c r="B1543" t="s">
        <v>42</v>
      </c>
      <c r="C1543" t="s">
        <v>9</v>
      </c>
      <c r="E1543" t="s">
        <v>12</v>
      </c>
      <c r="F1543">
        <v>30</v>
      </c>
      <c r="G1543">
        <f>_xlfn.XLOOKUP(Tabuľka5[[#This Row],[Položka]],cennik[Položka],cennik[Cena mj bez DPH])</f>
        <v>0</v>
      </c>
      <c r="H1543">
        <f>Tabuľka5[[#This Row],[množstvo]]*Tabuľka5[[#This Row],[cena MJ bez DPH]]</f>
        <v>0</v>
      </c>
      <c r="J1543">
        <f>_xlfn.XLOOKUP(Tabuľka5[[#This Row],[Položka]],cennik[Položka],cennik[Cena mj s DPH])</f>
        <v>0</v>
      </c>
      <c r="K1543">
        <f>Tabuľka5[[#This Row],[množstvo]]*Tabuľka5[[#This Row],[cena MJ s DPH]]</f>
        <v>0</v>
      </c>
      <c r="L1543">
        <v>45017000</v>
      </c>
      <c r="M1543" t="s">
        <v>329</v>
      </c>
      <c r="N1543" t="s">
        <v>291</v>
      </c>
      <c r="O1543" t="s">
        <v>325</v>
      </c>
    </row>
    <row r="1544" spans="1:15" hidden="1" x14ac:dyDescent="0.25">
      <c r="A1544" t="s">
        <v>7</v>
      </c>
      <c r="B1544" t="s">
        <v>43</v>
      </c>
      <c r="C1544" t="s">
        <v>9</v>
      </c>
      <c r="E1544" t="s">
        <v>44</v>
      </c>
      <c r="F1544">
        <v>1500</v>
      </c>
      <c r="G1544">
        <f>_xlfn.XLOOKUP(Tabuľka5[[#This Row],[Položka]],cennik[Položka],cennik[Cena mj bez DPH])</f>
        <v>0</v>
      </c>
      <c r="H1544">
        <f>Tabuľka5[[#This Row],[množstvo]]*Tabuľka5[[#This Row],[cena MJ bez DPH]]</f>
        <v>0</v>
      </c>
      <c r="J1544">
        <f>_xlfn.XLOOKUP(Tabuľka5[[#This Row],[Položka]],cennik[Položka],cennik[Cena mj s DPH])</f>
        <v>0</v>
      </c>
      <c r="K1544">
        <f>Tabuľka5[[#This Row],[množstvo]]*Tabuľka5[[#This Row],[cena MJ s DPH]]</f>
        <v>0</v>
      </c>
      <c r="L1544">
        <v>45017000</v>
      </c>
      <c r="M1544" t="s">
        <v>329</v>
      </c>
      <c r="N1544" t="s">
        <v>291</v>
      </c>
      <c r="O1544" t="s">
        <v>325</v>
      </c>
    </row>
    <row r="1545" spans="1:15" hidden="1" x14ac:dyDescent="0.25">
      <c r="A1545" t="s">
        <v>45</v>
      </c>
      <c r="B1545" t="s">
        <v>46</v>
      </c>
      <c r="C1545" t="s">
        <v>15</v>
      </c>
      <c r="E1545" t="s">
        <v>47</v>
      </c>
      <c r="F1545">
        <v>1600</v>
      </c>
      <c r="G1545">
        <f>_xlfn.XLOOKUP(Tabuľka5[[#This Row],[Položka]],cennik[Položka],cennik[Cena mj bez DPH])</f>
        <v>0</v>
      </c>
      <c r="H1545">
        <f>Tabuľka5[[#This Row],[množstvo]]*Tabuľka5[[#This Row],[cena MJ bez DPH]]</f>
        <v>0</v>
      </c>
      <c r="J1545">
        <f>_xlfn.XLOOKUP(Tabuľka5[[#This Row],[Položka]],cennik[Položka],cennik[Cena mj s DPH])</f>
        <v>0</v>
      </c>
      <c r="K1545">
        <f>Tabuľka5[[#This Row],[množstvo]]*Tabuľka5[[#This Row],[cena MJ s DPH]]</f>
        <v>0</v>
      </c>
      <c r="L1545">
        <v>45017000</v>
      </c>
      <c r="M1545" t="s">
        <v>329</v>
      </c>
      <c r="N1545" t="s">
        <v>291</v>
      </c>
      <c r="O1545" t="s">
        <v>325</v>
      </c>
    </row>
    <row r="1546" spans="1:15" hidden="1" x14ac:dyDescent="0.25">
      <c r="A1546" t="s">
        <v>49</v>
      </c>
      <c r="B1546" t="s">
        <v>50</v>
      </c>
      <c r="C1546" t="s">
        <v>9</v>
      </c>
      <c r="E1546" t="s">
        <v>51</v>
      </c>
      <c r="F1546">
        <v>80</v>
      </c>
      <c r="G1546">
        <f>_xlfn.XLOOKUP(Tabuľka5[[#This Row],[Položka]],cennik[Položka],cennik[Cena mj bez DPH])</f>
        <v>0</v>
      </c>
      <c r="H1546">
        <f>Tabuľka5[[#This Row],[množstvo]]*Tabuľka5[[#This Row],[cena MJ bez DPH]]</f>
        <v>0</v>
      </c>
      <c r="J1546">
        <f>_xlfn.XLOOKUP(Tabuľka5[[#This Row],[Položka]],cennik[Položka],cennik[Cena mj s DPH])</f>
        <v>0</v>
      </c>
      <c r="K1546">
        <f>Tabuľka5[[#This Row],[množstvo]]*Tabuľka5[[#This Row],[cena MJ s DPH]]</f>
        <v>0</v>
      </c>
      <c r="L1546">
        <v>45017000</v>
      </c>
      <c r="M1546" t="s">
        <v>329</v>
      </c>
      <c r="N1546" t="s">
        <v>291</v>
      </c>
      <c r="O1546" t="s">
        <v>325</v>
      </c>
    </row>
    <row r="1547" spans="1:15" hidden="1" x14ac:dyDescent="0.25">
      <c r="A1547" t="s">
        <v>49</v>
      </c>
      <c r="B1547" t="s">
        <v>52</v>
      </c>
      <c r="C1547" t="s">
        <v>9</v>
      </c>
      <c r="E1547" t="s">
        <v>51</v>
      </c>
      <c r="F1547">
        <v>300</v>
      </c>
      <c r="G1547">
        <f>_xlfn.XLOOKUP(Tabuľka5[[#This Row],[Položka]],cennik[Položka],cennik[Cena mj bez DPH])</f>
        <v>0</v>
      </c>
      <c r="H1547">
        <f>Tabuľka5[[#This Row],[množstvo]]*Tabuľka5[[#This Row],[cena MJ bez DPH]]</f>
        <v>0</v>
      </c>
      <c r="J1547">
        <f>_xlfn.XLOOKUP(Tabuľka5[[#This Row],[Položka]],cennik[Položka],cennik[Cena mj s DPH])</f>
        <v>0</v>
      </c>
      <c r="K1547">
        <f>Tabuľka5[[#This Row],[množstvo]]*Tabuľka5[[#This Row],[cena MJ s DPH]]</f>
        <v>0</v>
      </c>
      <c r="L1547">
        <v>45017000</v>
      </c>
      <c r="M1547" t="s">
        <v>329</v>
      </c>
      <c r="N1547" t="s">
        <v>291</v>
      </c>
      <c r="O1547" t="s">
        <v>325</v>
      </c>
    </row>
    <row r="1548" spans="1:15" hidden="1" x14ac:dyDescent="0.25">
      <c r="A1548" t="s">
        <v>49</v>
      </c>
      <c r="B1548" t="s">
        <v>55</v>
      </c>
      <c r="C1548" t="s">
        <v>9</v>
      </c>
      <c r="E1548" t="s">
        <v>51</v>
      </c>
      <c r="F1548">
        <v>80</v>
      </c>
      <c r="G1548">
        <f>_xlfn.XLOOKUP(Tabuľka5[[#This Row],[Položka]],cennik[Položka],cennik[Cena mj bez DPH])</f>
        <v>0</v>
      </c>
      <c r="H1548">
        <f>Tabuľka5[[#This Row],[množstvo]]*Tabuľka5[[#This Row],[cena MJ bez DPH]]</f>
        <v>0</v>
      </c>
      <c r="J1548">
        <f>_xlfn.XLOOKUP(Tabuľka5[[#This Row],[Položka]],cennik[Položka],cennik[Cena mj s DPH])</f>
        <v>0</v>
      </c>
      <c r="K1548">
        <f>Tabuľka5[[#This Row],[množstvo]]*Tabuľka5[[#This Row],[cena MJ s DPH]]</f>
        <v>0</v>
      </c>
      <c r="L1548">
        <v>45017000</v>
      </c>
      <c r="M1548" t="s">
        <v>329</v>
      </c>
      <c r="N1548" t="s">
        <v>291</v>
      </c>
      <c r="O1548" t="s">
        <v>325</v>
      </c>
    </row>
    <row r="1549" spans="1:15" hidden="1" x14ac:dyDescent="0.25">
      <c r="A1549" t="s">
        <v>49</v>
      </c>
      <c r="B1549" t="s">
        <v>60</v>
      </c>
      <c r="C1549" t="s">
        <v>9</v>
      </c>
      <c r="E1549" t="s">
        <v>51</v>
      </c>
      <c r="F1549">
        <v>350</v>
      </c>
      <c r="G1549">
        <f>_xlfn.XLOOKUP(Tabuľka5[[#This Row],[Položka]],cennik[Položka],cennik[Cena mj bez DPH])</f>
        <v>0</v>
      </c>
      <c r="H1549">
        <f>Tabuľka5[[#This Row],[množstvo]]*Tabuľka5[[#This Row],[cena MJ bez DPH]]</f>
        <v>0</v>
      </c>
      <c r="J1549">
        <f>_xlfn.XLOOKUP(Tabuľka5[[#This Row],[Položka]],cennik[Položka],cennik[Cena mj s DPH])</f>
        <v>0</v>
      </c>
      <c r="K1549">
        <f>Tabuľka5[[#This Row],[množstvo]]*Tabuľka5[[#This Row],[cena MJ s DPH]]</f>
        <v>0</v>
      </c>
      <c r="L1549">
        <v>45017000</v>
      </c>
      <c r="M1549" t="s">
        <v>329</v>
      </c>
      <c r="N1549" t="s">
        <v>291</v>
      </c>
      <c r="O1549" t="s">
        <v>325</v>
      </c>
    </row>
    <row r="1550" spans="1:15" hidden="1" x14ac:dyDescent="0.25">
      <c r="A1550" t="s">
        <v>49</v>
      </c>
      <c r="B1550" t="s">
        <v>76</v>
      </c>
      <c r="C1550" t="s">
        <v>9</v>
      </c>
      <c r="E1550" t="s">
        <v>54</v>
      </c>
      <c r="F1550">
        <v>30</v>
      </c>
      <c r="G1550">
        <f>_xlfn.XLOOKUP(Tabuľka5[[#This Row],[Položka]],cennik[Položka],cennik[Cena mj bez DPH])</f>
        <v>0</v>
      </c>
      <c r="H1550">
        <f>Tabuľka5[[#This Row],[množstvo]]*Tabuľka5[[#This Row],[cena MJ bez DPH]]</f>
        <v>0</v>
      </c>
      <c r="J1550">
        <f>_xlfn.XLOOKUP(Tabuľka5[[#This Row],[Položka]],cennik[Položka],cennik[Cena mj s DPH])</f>
        <v>0</v>
      </c>
      <c r="K1550">
        <f>Tabuľka5[[#This Row],[množstvo]]*Tabuľka5[[#This Row],[cena MJ s DPH]]</f>
        <v>0</v>
      </c>
      <c r="L1550">
        <v>45017000</v>
      </c>
      <c r="M1550" t="s">
        <v>329</v>
      </c>
      <c r="N1550" t="s">
        <v>291</v>
      </c>
      <c r="O1550" t="s">
        <v>325</v>
      </c>
    </row>
    <row r="1551" spans="1:15" hidden="1" x14ac:dyDescent="0.25">
      <c r="A1551" t="s">
        <v>90</v>
      </c>
      <c r="B1551" t="s">
        <v>91</v>
      </c>
      <c r="C1551" t="s">
        <v>92</v>
      </c>
      <c r="D1551" t="s">
        <v>93</v>
      </c>
      <c r="E1551" t="s">
        <v>44</v>
      </c>
      <c r="F1551">
        <v>60</v>
      </c>
      <c r="G1551">
        <f>_xlfn.XLOOKUP(Tabuľka5[[#This Row],[Položka]],cennik[Položka],cennik[Cena mj bez DPH])</f>
        <v>0</v>
      </c>
      <c r="H1551">
        <f>Tabuľka5[[#This Row],[množstvo]]*Tabuľka5[[#This Row],[cena MJ bez DPH]]</f>
        <v>0</v>
      </c>
      <c r="J1551">
        <f>_xlfn.XLOOKUP(Tabuľka5[[#This Row],[Položka]],cennik[Položka],cennik[Cena mj s DPH])</f>
        <v>0</v>
      </c>
      <c r="K1551">
        <f>Tabuľka5[[#This Row],[množstvo]]*Tabuľka5[[#This Row],[cena MJ s DPH]]</f>
        <v>0</v>
      </c>
      <c r="L1551">
        <v>45017000</v>
      </c>
      <c r="M1551" t="s">
        <v>329</v>
      </c>
      <c r="N1551" t="s">
        <v>291</v>
      </c>
      <c r="O1551" t="s">
        <v>325</v>
      </c>
    </row>
    <row r="1552" spans="1:15" hidden="1" x14ac:dyDescent="0.25">
      <c r="A1552" t="s">
        <v>90</v>
      </c>
      <c r="B1552" t="s">
        <v>94</v>
      </c>
      <c r="C1552" t="s">
        <v>92</v>
      </c>
      <c r="D1552" t="s">
        <v>95</v>
      </c>
      <c r="E1552" t="s">
        <v>44</v>
      </c>
      <c r="F1552">
        <v>70</v>
      </c>
      <c r="G1552">
        <f>_xlfn.XLOOKUP(Tabuľka5[[#This Row],[Položka]],cennik[Položka],cennik[Cena mj bez DPH])</f>
        <v>0</v>
      </c>
      <c r="H1552">
        <f>Tabuľka5[[#This Row],[množstvo]]*Tabuľka5[[#This Row],[cena MJ bez DPH]]</f>
        <v>0</v>
      </c>
      <c r="J1552">
        <f>_xlfn.XLOOKUP(Tabuľka5[[#This Row],[Položka]],cennik[Položka],cennik[Cena mj s DPH])</f>
        <v>0</v>
      </c>
      <c r="K1552">
        <f>Tabuľka5[[#This Row],[množstvo]]*Tabuľka5[[#This Row],[cena MJ s DPH]]</f>
        <v>0</v>
      </c>
      <c r="L1552">
        <v>45017000</v>
      </c>
      <c r="M1552" t="s">
        <v>329</v>
      </c>
      <c r="N1552" t="s">
        <v>291</v>
      </c>
      <c r="O1552" t="s">
        <v>325</v>
      </c>
    </row>
    <row r="1553" spans="1:15" hidden="1" x14ac:dyDescent="0.25">
      <c r="A1553" t="s">
        <v>90</v>
      </c>
      <c r="B1553" t="s">
        <v>97</v>
      </c>
      <c r="C1553" t="s">
        <v>92</v>
      </c>
      <c r="D1553" t="s">
        <v>98</v>
      </c>
      <c r="E1553" t="s">
        <v>44</v>
      </c>
      <c r="F1553">
        <v>180</v>
      </c>
      <c r="G1553">
        <f>_xlfn.XLOOKUP(Tabuľka5[[#This Row],[Položka]],cennik[Položka],cennik[Cena mj bez DPH])</f>
        <v>0</v>
      </c>
      <c r="H1553">
        <f>Tabuľka5[[#This Row],[množstvo]]*Tabuľka5[[#This Row],[cena MJ bez DPH]]</f>
        <v>0</v>
      </c>
      <c r="J1553">
        <f>_xlfn.XLOOKUP(Tabuľka5[[#This Row],[Položka]],cennik[Položka],cennik[Cena mj s DPH])</f>
        <v>0</v>
      </c>
      <c r="K1553">
        <f>Tabuľka5[[#This Row],[množstvo]]*Tabuľka5[[#This Row],[cena MJ s DPH]]</f>
        <v>0</v>
      </c>
      <c r="L1553">
        <v>45017000</v>
      </c>
      <c r="M1553" t="s">
        <v>329</v>
      </c>
      <c r="N1553" t="s">
        <v>291</v>
      </c>
      <c r="O1553" t="s">
        <v>325</v>
      </c>
    </row>
    <row r="1554" spans="1:15" hidden="1" x14ac:dyDescent="0.25">
      <c r="A1554" t="s">
        <v>102</v>
      </c>
      <c r="B1554" t="s">
        <v>105</v>
      </c>
      <c r="C1554" t="s">
        <v>9</v>
      </c>
      <c r="D1554" t="s">
        <v>104</v>
      </c>
      <c r="E1554" t="s">
        <v>44</v>
      </c>
      <c r="F1554">
        <v>300</v>
      </c>
      <c r="G1554">
        <f>_xlfn.XLOOKUP(Tabuľka5[[#This Row],[Položka]],cennik[Položka],cennik[Cena mj bez DPH])</f>
        <v>0</v>
      </c>
      <c r="H1554">
        <f>Tabuľka5[[#This Row],[množstvo]]*Tabuľka5[[#This Row],[cena MJ bez DPH]]</f>
        <v>0</v>
      </c>
      <c r="J1554">
        <f>_xlfn.XLOOKUP(Tabuľka5[[#This Row],[Položka]],cennik[Položka],cennik[Cena mj s DPH])</f>
        <v>0</v>
      </c>
      <c r="K1554">
        <f>Tabuľka5[[#This Row],[množstvo]]*Tabuľka5[[#This Row],[cena MJ s DPH]]</f>
        <v>0</v>
      </c>
      <c r="L1554">
        <v>45017000</v>
      </c>
      <c r="M1554" t="s">
        <v>329</v>
      </c>
      <c r="N1554" t="s">
        <v>291</v>
      </c>
      <c r="O1554" t="s">
        <v>325</v>
      </c>
    </row>
    <row r="1555" spans="1:15" hidden="1" x14ac:dyDescent="0.25">
      <c r="A1555" t="s">
        <v>102</v>
      </c>
      <c r="B1555" t="s">
        <v>124</v>
      </c>
      <c r="C1555" t="s">
        <v>9</v>
      </c>
      <c r="D1555" t="s">
        <v>125</v>
      </c>
      <c r="E1555" t="s">
        <v>44</v>
      </c>
      <c r="F1555">
        <v>15</v>
      </c>
      <c r="G1555">
        <f>_xlfn.XLOOKUP(Tabuľka5[[#This Row],[Položka]],cennik[Položka],cennik[Cena mj bez DPH])</f>
        <v>0</v>
      </c>
      <c r="H1555">
        <f>Tabuľka5[[#This Row],[množstvo]]*Tabuľka5[[#This Row],[cena MJ bez DPH]]</f>
        <v>0</v>
      </c>
      <c r="J1555">
        <f>_xlfn.XLOOKUP(Tabuľka5[[#This Row],[Položka]],cennik[Položka],cennik[Cena mj s DPH])</f>
        <v>0</v>
      </c>
      <c r="K1555">
        <f>Tabuľka5[[#This Row],[množstvo]]*Tabuľka5[[#This Row],[cena MJ s DPH]]</f>
        <v>0</v>
      </c>
      <c r="L1555">
        <v>45017000</v>
      </c>
      <c r="M1555" t="s">
        <v>329</v>
      </c>
      <c r="N1555" t="s">
        <v>291</v>
      </c>
      <c r="O1555" t="s">
        <v>325</v>
      </c>
    </row>
    <row r="1556" spans="1:15" hidden="1" x14ac:dyDescent="0.25">
      <c r="A1556" t="s">
        <v>102</v>
      </c>
      <c r="B1556" t="s">
        <v>130</v>
      </c>
      <c r="C1556" t="s">
        <v>9</v>
      </c>
      <c r="D1556" t="s">
        <v>109</v>
      </c>
      <c r="E1556" t="s">
        <v>44</v>
      </c>
      <c r="F1556">
        <v>40</v>
      </c>
      <c r="G1556">
        <f>_xlfn.XLOOKUP(Tabuľka5[[#This Row],[Položka]],cennik[Položka],cennik[Cena mj bez DPH])</f>
        <v>0</v>
      </c>
      <c r="H1556">
        <f>Tabuľka5[[#This Row],[množstvo]]*Tabuľka5[[#This Row],[cena MJ bez DPH]]</f>
        <v>0</v>
      </c>
      <c r="J1556">
        <f>_xlfn.XLOOKUP(Tabuľka5[[#This Row],[Položka]],cennik[Položka],cennik[Cena mj s DPH])</f>
        <v>0</v>
      </c>
      <c r="K1556">
        <f>Tabuľka5[[#This Row],[množstvo]]*Tabuľka5[[#This Row],[cena MJ s DPH]]</f>
        <v>0</v>
      </c>
      <c r="L1556">
        <v>45017000</v>
      </c>
      <c r="M1556" t="s">
        <v>329</v>
      </c>
      <c r="N1556" t="s">
        <v>291</v>
      </c>
      <c r="O1556" t="s">
        <v>325</v>
      </c>
    </row>
    <row r="1557" spans="1:15" hidden="1" x14ac:dyDescent="0.25">
      <c r="A1557" t="s">
        <v>102</v>
      </c>
      <c r="B1557" t="s">
        <v>139</v>
      </c>
      <c r="C1557" t="s">
        <v>9</v>
      </c>
      <c r="D1557" t="s">
        <v>140</v>
      </c>
      <c r="E1557" t="s">
        <v>44</v>
      </c>
      <c r="F1557">
        <v>25</v>
      </c>
      <c r="G1557">
        <f>_xlfn.XLOOKUP(Tabuľka5[[#This Row],[Položka]],cennik[Položka],cennik[Cena mj bez DPH])</f>
        <v>0</v>
      </c>
      <c r="H1557">
        <f>Tabuľka5[[#This Row],[množstvo]]*Tabuľka5[[#This Row],[cena MJ bez DPH]]</f>
        <v>0</v>
      </c>
      <c r="J1557">
        <f>_xlfn.XLOOKUP(Tabuľka5[[#This Row],[Položka]],cennik[Položka],cennik[Cena mj s DPH])</f>
        <v>0</v>
      </c>
      <c r="K1557">
        <f>Tabuľka5[[#This Row],[množstvo]]*Tabuľka5[[#This Row],[cena MJ s DPH]]</f>
        <v>0</v>
      </c>
      <c r="L1557">
        <v>45017000</v>
      </c>
      <c r="M1557" t="s">
        <v>329</v>
      </c>
      <c r="N1557" t="s">
        <v>291</v>
      </c>
      <c r="O1557" t="s">
        <v>325</v>
      </c>
    </row>
    <row r="1558" spans="1:15" hidden="1" x14ac:dyDescent="0.25">
      <c r="A1558" t="s">
        <v>102</v>
      </c>
      <c r="B1558" t="s">
        <v>147</v>
      </c>
      <c r="C1558" t="s">
        <v>9</v>
      </c>
      <c r="E1558" t="s">
        <v>44</v>
      </c>
      <c r="F1558">
        <v>36</v>
      </c>
      <c r="G1558">
        <f>_xlfn.XLOOKUP(Tabuľka5[[#This Row],[Položka]],cennik[Položka],cennik[Cena mj bez DPH])</f>
        <v>0</v>
      </c>
      <c r="H1558">
        <f>Tabuľka5[[#This Row],[množstvo]]*Tabuľka5[[#This Row],[cena MJ bez DPH]]</f>
        <v>0</v>
      </c>
      <c r="J1558">
        <f>_xlfn.XLOOKUP(Tabuľka5[[#This Row],[Položka]],cennik[Položka],cennik[Cena mj s DPH])</f>
        <v>0</v>
      </c>
      <c r="K1558">
        <f>Tabuľka5[[#This Row],[množstvo]]*Tabuľka5[[#This Row],[cena MJ s DPH]]</f>
        <v>0</v>
      </c>
      <c r="L1558">
        <v>45017000</v>
      </c>
      <c r="M1558" t="s">
        <v>329</v>
      </c>
      <c r="N1558" t="s">
        <v>291</v>
      </c>
      <c r="O1558" t="s">
        <v>325</v>
      </c>
    </row>
    <row r="1559" spans="1:15" x14ac:dyDescent="0.25">
      <c r="A1559" t="s">
        <v>49</v>
      </c>
      <c r="B1559" s="18" t="s">
        <v>149</v>
      </c>
      <c r="C1559" t="s">
        <v>9</v>
      </c>
      <c r="E1559" t="s">
        <v>54</v>
      </c>
      <c r="F1559" s="15">
        <v>30</v>
      </c>
      <c r="G1559" s="15" t="str">
        <f>_xlfn.XLOOKUP(Tabuľka5[[#This Row],[Položka]],cennik[Položka],cennik[Cena mj bez DPH])</f>
        <v>vyplní uchádzač</v>
      </c>
      <c r="H1559" s="15" t="e">
        <f>Tabuľka5[[#This Row],[množstvo]]*Tabuľka5[[#This Row],[cena MJ bez DPH]]</f>
        <v>#VALUE!</v>
      </c>
      <c r="J1559" s="15" t="str">
        <f>_xlfn.XLOOKUP(Tabuľka5[[#This Row],[Položka]],cennik[Položka],cennik[Cena mj s DPH])</f>
        <v>vyplní uchádzač</v>
      </c>
      <c r="K1559" s="15" t="e">
        <f>Tabuľka5[[#This Row],[množstvo]]*Tabuľka5[[#This Row],[cena MJ s DPH]]</f>
        <v>#VALUE!</v>
      </c>
      <c r="L1559" s="18">
        <v>45017000</v>
      </c>
      <c r="M1559" s="18" t="s">
        <v>329</v>
      </c>
      <c r="N1559" s="18" t="s">
        <v>291</v>
      </c>
      <c r="O1559" t="s">
        <v>325</v>
      </c>
    </row>
    <row r="1560" spans="1:15" x14ac:dyDescent="0.25">
      <c r="A1560" t="s">
        <v>49</v>
      </c>
      <c r="B1560" s="18" t="s">
        <v>150</v>
      </c>
      <c r="C1560" t="s">
        <v>9</v>
      </c>
      <c r="E1560" t="s">
        <v>54</v>
      </c>
      <c r="F1560" s="15">
        <v>25</v>
      </c>
      <c r="G1560" s="15" t="str">
        <f>_xlfn.XLOOKUP(Tabuľka5[[#This Row],[Položka]],cennik[Položka],cennik[Cena mj bez DPH])</f>
        <v>vyplní uchádzač</v>
      </c>
      <c r="H1560" s="15" t="e">
        <f>Tabuľka5[[#This Row],[množstvo]]*Tabuľka5[[#This Row],[cena MJ bez DPH]]</f>
        <v>#VALUE!</v>
      </c>
      <c r="J1560" s="15" t="str">
        <f>_xlfn.XLOOKUP(Tabuľka5[[#This Row],[Položka]],cennik[Položka],cennik[Cena mj s DPH])</f>
        <v>vyplní uchádzač</v>
      </c>
      <c r="K1560" s="15" t="e">
        <f>Tabuľka5[[#This Row],[množstvo]]*Tabuľka5[[#This Row],[cena MJ s DPH]]</f>
        <v>#VALUE!</v>
      </c>
      <c r="L1560" s="18">
        <v>45017000</v>
      </c>
      <c r="M1560" s="18" t="s">
        <v>329</v>
      </c>
      <c r="N1560" s="18" t="s">
        <v>291</v>
      </c>
      <c r="O1560" t="s">
        <v>325</v>
      </c>
    </row>
    <row r="1561" spans="1:15" x14ac:dyDescent="0.25">
      <c r="A1561" t="s">
        <v>49</v>
      </c>
      <c r="B1561" s="18" t="s">
        <v>154</v>
      </c>
      <c r="C1561" t="s">
        <v>9</v>
      </c>
      <c r="E1561" t="s">
        <v>54</v>
      </c>
      <c r="F1561" s="15">
        <v>43</v>
      </c>
      <c r="G1561" s="15" t="str">
        <f>_xlfn.XLOOKUP(Tabuľka5[[#This Row],[Položka]],cennik[Položka],cennik[Cena mj bez DPH])</f>
        <v>vyplní uchádzač</v>
      </c>
      <c r="H1561" s="15" t="e">
        <f>Tabuľka5[[#This Row],[množstvo]]*Tabuľka5[[#This Row],[cena MJ bez DPH]]</f>
        <v>#VALUE!</v>
      </c>
      <c r="J1561" s="15" t="str">
        <f>_xlfn.XLOOKUP(Tabuľka5[[#This Row],[Položka]],cennik[Položka],cennik[Cena mj s DPH])</f>
        <v>vyplní uchádzač</v>
      </c>
      <c r="K1561" s="15" t="e">
        <f>Tabuľka5[[#This Row],[množstvo]]*Tabuľka5[[#This Row],[cena MJ s DPH]]</f>
        <v>#VALUE!</v>
      </c>
      <c r="L1561" s="18">
        <v>45017000</v>
      </c>
      <c r="M1561" s="18" t="s">
        <v>329</v>
      </c>
      <c r="N1561" s="18" t="s">
        <v>291</v>
      </c>
      <c r="O1561" t="s">
        <v>325</v>
      </c>
    </row>
    <row r="1562" spans="1:15" x14ac:dyDescent="0.25">
      <c r="A1562" t="s">
        <v>49</v>
      </c>
      <c r="B1562" s="18" t="s">
        <v>156</v>
      </c>
      <c r="C1562" t="s">
        <v>9</v>
      </c>
      <c r="E1562" t="s">
        <v>54</v>
      </c>
      <c r="F1562" s="15">
        <v>20</v>
      </c>
      <c r="G1562" s="15" t="str">
        <f>_xlfn.XLOOKUP(Tabuľka5[[#This Row],[Položka]],cennik[Položka],cennik[Cena mj bez DPH])</f>
        <v>vyplní uchádzač</v>
      </c>
      <c r="H1562" s="15" t="e">
        <f>Tabuľka5[[#This Row],[množstvo]]*Tabuľka5[[#This Row],[cena MJ bez DPH]]</f>
        <v>#VALUE!</v>
      </c>
      <c r="J1562" s="15" t="str">
        <f>_xlfn.XLOOKUP(Tabuľka5[[#This Row],[Položka]],cennik[Položka],cennik[Cena mj s DPH])</f>
        <v>vyplní uchádzač</v>
      </c>
      <c r="K1562" s="15" t="e">
        <f>Tabuľka5[[#This Row],[množstvo]]*Tabuľka5[[#This Row],[cena MJ s DPH]]</f>
        <v>#VALUE!</v>
      </c>
      <c r="L1562" s="18">
        <v>45017000</v>
      </c>
      <c r="M1562" s="18" t="s">
        <v>329</v>
      </c>
      <c r="N1562" s="18" t="s">
        <v>291</v>
      </c>
      <c r="O1562" t="s">
        <v>325</v>
      </c>
    </row>
    <row r="1563" spans="1:15" x14ac:dyDescent="0.25">
      <c r="A1563" t="s">
        <v>49</v>
      </c>
      <c r="B1563" s="18" t="s">
        <v>158</v>
      </c>
      <c r="C1563" t="s">
        <v>9</v>
      </c>
      <c r="E1563" t="s">
        <v>54</v>
      </c>
      <c r="F1563" s="15">
        <v>35</v>
      </c>
      <c r="G1563" s="15" t="str">
        <f>_xlfn.XLOOKUP(Tabuľka5[[#This Row],[Položka]],cennik[Položka],cennik[Cena mj bez DPH])</f>
        <v>vyplní uchádzač</v>
      </c>
      <c r="H1563" s="15" t="e">
        <f>Tabuľka5[[#This Row],[množstvo]]*Tabuľka5[[#This Row],[cena MJ bez DPH]]</f>
        <v>#VALUE!</v>
      </c>
      <c r="J1563" s="15" t="str">
        <f>_xlfn.XLOOKUP(Tabuľka5[[#This Row],[Položka]],cennik[Položka],cennik[Cena mj s DPH])</f>
        <v>vyplní uchádzač</v>
      </c>
      <c r="K1563" s="15" t="e">
        <f>Tabuľka5[[#This Row],[množstvo]]*Tabuľka5[[#This Row],[cena MJ s DPH]]</f>
        <v>#VALUE!</v>
      </c>
      <c r="L1563" s="18">
        <v>45017000</v>
      </c>
      <c r="M1563" s="18" t="s">
        <v>329</v>
      </c>
      <c r="N1563" s="18" t="s">
        <v>291</v>
      </c>
      <c r="O1563" t="s">
        <v>325</v>
      </c>
    </row>
    <row r="1564" spans="1:15" x14ac:dyDescent="0.25">
      <c r="A1564" t="s">
        <v>49</v>
      </c>
      <c r="B1564" s="18" t="s">
        <v>160</v>
      </c>
      <c r="C1564" t="s">
        <v>9</v>
      </c>
      <c r="E1564" t="s">
        <v>54</v>
      </c>
      <c r="F1564" s="15">
        <v>80</v>
      </c>
      <c r="G1564" s="15" t="str">
        <f>_xlfn.XLOOKUP(Tabuľka5[[#This Row],[Položka]],cennik[Položka],cennik[Cena mj bez DPH])</f>
        <v>vyplní uchádzač</v>
      </c>
      <c r="H1564" s="15" t="e">
        <f>Tabuľka5[[#This Row],[množstvo]]*Tabuľka5[[#This Row],[cena MJ bez DPH]]</f>
        <v>#VALUE!</v>
      </c>
      <c r="J1564" s="15" t="str">
        <f>_xlfn.XLOOKUP(Tabuľka5[[#This Row],[Položka]],cennik[Položka],cennik[Cena mj s DPH])</f>
        <v>vyplní uchádzač</v>
      </c>
      <c r="K1564" s="15" t="e">
        <f>Tabuľka5[[#This Row],[množstvo]]*Tabuľka5[[#This Row],[cena MJ s DPH]]</f>
        <v>#VALUE!</v>
      </c>
      <c r="L1564" s="18">
        <v>45017000</v>
      </c>
      <c r="M1564" s="18" t="s">
        <v>329</v>
      </c>
      <c r="N1564" s="18" t="s">
        <v>291</v>
      </c>
      <c r="O1564" t="s">
        <v>325</v>
      </c>
    </row>
    <row r="1565" spans="1:15" x14ac:dyDescent="0.25">
      <c r="A1565" t="s">
        <v>49</v>
      </c>
      <c r="B1565" s="18" t="s">
        <v>162</v>
      </c>
      <c r="C1565" t="s">
        <v>9</v>
      </c>
      <c r="E1565" t="s">
        <v>54</v>
      </c>
      <c r="F1565" s="15">
        <v>20</v>
      </c>
      <c r="G1565" s="15" t="str">
        <f>_xlfn.XLOOKUP(Tabuľka5[[#This Row],[Položka]],cennik[Položka],cennik[Cena mj bez DPH])</f>
        <v>vyplní uchádzač</v>
      </c>
      <c r="H1565" s="15" t="e">
        <f>Tabuľka5[[#This Row],[množstvo]]*Tabuľka5[[#This Row],[cena MJ bez DPH]]</f>
        <v>#VALUE!</v>
      </c>
      <c r="J1565" s="15" t="str">
        <f>_xlfn.XLOOKUP(Tabuľka5[[#This Row],[Položka]],cennik[Položka],cennik[Cena mj s DPH])</f>
        <v>vyplní uchádzač</v>
      </c>
      <c r="K1565" s="15" t="e">
        <f>Tabuľka5[[#This Row],[množstvo]]*Tabuľka5[[#This Row],[cena MJ s DPH]]</f>
        <v>#VALUE!</v>
      </c>
      <c r="L1565" s="18">
        <v>45017000</v>
      </c>
      <c r="M1565" s="18" t="s">
        <v>329</v>
      </c>
      <c r="N1565" s="18" t="s">
        <v>291</v>
      </c>
      <c r="O1565" t="s">
        <v>325</v>
      </c>
    </row>
    <row r="1566" spans="1:15" hidden="1" x14ac:dyDescent="0.25">
      <c r="A1566" t="s">
        <v>175</v>
      </c>
      <c r="B1566" t="s">
        <v>183</v>
      </c>
      <c r="C1566" t="s">
        <v>9</v>
      </c>
      <c r="E1566" t="s">
        <v>54</v>
      </c>
      <c r="F1566">
        <v>96</v>
      </c>
      <c r="G1566">
        <f>_xlfn.XLOOKUP(Tabuľka5[[#This Row],[Položka]],cennik[Položka],cennik[Cena mj bez DPH])</f>
        <v>0</v>
      </c>
      <c r="H1566">
        <f>Tabuľka5[[#This Row],[množstvo]]*Tabuľka5[[#This Row],[cena MJ bez DPH]]</f>
        <v>0</v>
      </c>
      <c r="J1566">
        <f>_xlfn.XLOOKUP(Tabuľka5[[#This Row],[Položka]],cennik[Položka],cennik[Cena mj s DPH])</f>
        <v>0</v>
      </c>
      <c r="K1566">
        <f>Tabuľka5[[#This Row],[množstvo]]*Tabuľka5[[#This Row],[cena MJ s DPH]]</f>
        <v>0</v>
      </c>
      <c r="L1566">
        <v>45017000</v>
      </c>
      <c r="M1566" t="s">
        <v>329</v>
      </c>
      <c r="N1566" t="s">
        <v>291</v>
      </c>
      <c r="O1566" t="s">
        <v>325</v>
      </c>
    </row>
    <row r="1567" spans="1:15" hidden="1" x14ac:dyDescent="0.25">
      <c r="A1567" t="s">
        <v>175</v>
      </c>
      <c r="B1567" t="s">
        <v>202</v>
      </c>
      <c r="C1567" t="s">
        <v>9</v>
      </c>
      <c r="E1567" t="s">
        <v>54</v>
      </c>
      <c r="F1567">
        <v>15</v>
      </c>
      <c r="G1567">
        <f>_xlfn.XLOOKUP(Tabuľka5[[#This Row],[Položka]],cennik[Položka],cennik[Cena mj bez DPH])</f>
        <v>0</v>
      </c>
      <c r="H1567">
        <f>Tabuľka5[[#This Row],[množstvo]]*Tabuľka5[[#This Row],[cena MJ bez DPH]]</f>
        <v>0</v>
      </c>
      <c r="J1567">
        <f>_xlfn.XLOOKUP(Tabuľka5[[#This Row],[Položka]],cennik[Položka],cennik[Cena mj s DPH])</f>
        <v>0</v>
      </c>
      <c r="K1567">
        <f>Tabuľka5[[#This Row],[množstvo]]*Tabuľka5[[#This Row],[cena MJ s DPH]]</f>
        <v>0</v>
      </c>
      <c r="L1567">
        <v>45017000</v>
      </c>
      <c r="M1567" t="s">
        <v>329</v>
      </c>
      <c r="N1567" t="s">
        <v>291</v>
      </c>
      <c r="O1567" t="s">
        <v>325</v>
      </c>
    </row>
    <row r="1568" spans="1:15" hidden="1" x14ac:dyDescent="0.25">
      <c r="A1568" t="s">
        <v>175</v>
      </c>
      <c r="B1568" t="s">
        <v>204</v>
      </c>
      <c r="C1568" t="s">
        <v>9</v>
      </c>
      <c r="E1568" t="s">
        <v>54</v>
      </c>
      <c r="F1568">
        <v>20</v>
      </c>
      <c r="G1568">
        <f>_xlfn.XLOOKUP(Tabuľka5[[#This Row],[Položka]],cennik[Položka],cennik[Cena mj bez DPH])</f>
        <v>0</v>
      </c>
      <c r="H1568">
        <f>Tabuľka5[[#This Row],[množstvo]]*Tabuľka5[[#This Row],[cena MJ bez DPH]]</f>
        <v>0</v>
      </c>
      <c r="J1568">
        <f>_xlfn.XLOOKUP(Tabuľka5[[#This Row],[Položka]],cennik[Položka],cennik[Cena mj s DPH])</f>
        <v>0</v>
      </c>
      <c r="K1568">
        <f>Tabuľka5[[#This Row],[množstvo]]*Tabuľka5[[#This Row],[cena MJ s DPH]]</f>
        <v>0</v>
      </c>
      <c r="L1568">
        <v>45017000</v>
      </c>
      <c r="M1568" t="s">
        <v>329</v>
      </c>
      <c r="N1568" t="s">
        <v>291</v>
      </c>
      <c r="O1568" t="s">
        <v>325</v>
      </c>
    </row>
    <row r="1569" spans="1:15" hidden="1" x14ac:dyDescent="0.25">
      <c r="A1569" t="s">
        <v>175</v>
      </c>
      <c r="B1569" t="s">
        <v>212</v>
      </c>
      <c r="C1569" t="s">
        <v>9</v>
      </c>
      <c r="E1569" t="s">
        <v>54</v>
      </c>
      <c r="F1569">
        <v>26</v>
      </c>
      <c r="G1569">
        <f>_xlfn.XLOOKUP(Tabuľka5[[#This Row],[Položka]],cennik[Položka],cennik[Cena mj bez DPH])</f>
        <v>0</v>
      </c>
      <c r="H1569">
        <f>Tabuľka5[[#This Row],[množstvo]]*Tabuľka5[[#This Row],[cena MJ bez DPH]]</f>
        <v>0</v>
      </c>
      <c r="J1569">
        <f>_xlfn.XLOOKUP(Tabuľka5[[#This Row],[Položka]],cennik[Položka],cennik[Cena mj s DPH])</f>
        <v>0</v>
      </c>
      <c r="K1569">
        <f>Tabuľka5[[#This Row],[množstvo]]*Tabuľka5[[#This Row],[cena MJ s DPH]]</f>
        <v>0</v>
      </c>
      <c r="L1569">
        <v>45017000</v>
      </c>
      <c r="M1569" t="s">
        <v>329</v>
      </c>
      <c r="N1569" t="s">
        <v>291</v>
      </c>
      <c r="O1569" t="s">
        <v>325</v>
      </c>
    </row>
    <row r="1570" spans="1:15" hidden="1" x14ac:dyDescent="0.25">
      <c r="A1570" t="s">
        <v>175</v>
      </c>
      <c r="B1570" t="s">
        <v>230</v>
      </c>
      <c r="C1570" t="s">
        <v>9</v>
      </c>
      <c r="E1570" t="s">
        <v>51</v>
      </c>
      <c r="F1570">
        <v>45</v>
      </c>
      <c r="G1570">
        <f>_xlfn.XLOOKUP(Tabuľka5[[#This Row],[Položka]],cennik[Položka],cennik[Cena mj bez DPH])</f>
        <v>0</v>
      </c>
      <c r="H1570">
        <f>Tabuľka5[[#This Row],[množstvo]]*Tabuľka5[[#This Row],[cena MJ bez DPH]]</f>
        <v>0</v>
      </c>
      <c r="J1570">
        <f>_xlfn.XLOOKUP(Tabuľka5[[#This Row],[Položka]],cennik[Položka],cennik[Cena mj s DPH])</f>
        <v>0</v>
      </c>
      <c r="K1570">
        <f>Tabuľka5[[#This Row],[množstvo]]*Tabuľka5[[#This Row],[cena MJ s DPH]]</f>
        <v>0</v>
      </c>
      <c r="L1570">
        <v>45017000</v>
      </c>
      <c r="M1570" t="s">
        <v>329</v>
      </c>
      <c r="N1570" t="s">
        <v>291</v>
      </c>
      <c r="O1570" t="s">
        <v>325</v>
      </c>
    </row>
    <row r="1571" spans="1:15" hidden="1" x14ac:dyDescent="0.25">
      <c r="A1571" t="s">
        <v>175</v>
      </c>
      <c r="B1571" t="s">
        <v>235</v>
      </c>
      <c r="C1571" t="s">
        <v>9</v>
      </c>
      <c r="E1571" t="s">
        <v>54</v>
      </c>
      <c r="F1571">
        <v>20</v>
      </c>
      <c r="G1571">
        <f>_xlfn.XLOOKUP(Tabuľka5[[#This Row],[Položka]],cennik[Položka],cennik[Cena mj bez DPH])</f>
        <v>0</v>
      </c>
      <c r="H1571">
        <f>Tabuľka5[[#This Row],[množstvo]]*Tabuľka5[[#This Row],[cena MJ bez DPH]]</f>
        <v>0</v>
      </c>
      <c r="J1571">
        <f>_xlfn.XLOOKUP(Tabuľka5[[#This Row],[Položka]],cennik[Položka],cennik[Cena mj s DPH])</f>
        <v>0</v>
      </c>
      <c r="K1571">
        <f>Tabuľka5[[#This Row],[množstvo]]*Tabuľka5[[#This Row],[cena MJ s DPH]]</f>
        <v>0</v>
      </c>
      <c r="L1571">
        <v>45017000</v>
      </c>
      <c r="M1571" t="s">
        <v>329</v>
      </c>
      <c r="N1571" t="s">
        <v>291</v>
      </c>
      <c r="O1571" t="s">
        <v>325</v>
      </c>
    </row>
    <row r="1572" spans="1:15" hidden="1" x14ac:dyDescent="0.25">
      <c r="A1572" t="s">
        <v>175</v>
      </c>
      <c r="B1572" t="s">
        <v>268</v>
      </c>
      <c r="C1572" t="s">
        <v>9</v>
      </c>
      <c r="E1572" t="s">
        <v>54</v>
      </c>
      <c r="F1572">
        <v>30</v>
      </c>
      <c r="G1572">
        <f>_xlfn.XLOOKUP(Tabuľka5[[#This Row],[Položka]],cennik[Položka],cennik[Cena mj bez DPH])</f>
        <v>0</v>
      </c>
      <c r="H1572">
        <f>Tabuľka5[[#This Row],[množstvo]]*Tabuľka5[[#This Row],[cena MJ bez DPH]]</f>
        <v>0</v>
      </c>
      <c r="J1572">
        <f>_xlfn.XLOOKUP(Tabuľka5[[#This Row],[Položka]],cennik[Položka],cennik[Cena mj s DPH])</f>
        <v>0</v>
      </c>
      <c r="K1572">
        <f>Tabuľka5[[#This Row],[množstvo]]*Tabuľka5[[#This Row],[cena MJ s DPH]]</f>
        <v>0</v>
      </c>
      <c r="L1572">
        <v>45017000</v>
      </c>
      <c r="M1572" t="s">
        <v>329</v>
      </c>
      <c r="N1572" t="s">
        <v>291</v>
      </c>
      <c r="O1572" t="s">
        <v>325</v>
      </c>
    </row>
    <row r="1573" spans="1:15" hidden="1" x14ac:dyDescent="0.25">
      <c r="A1573" t="s">
        <v>7</v>
      </c>
      <c r="B1573" t="s">
        <v>8</v>
      </c>
      <c r="C1573" t="s">
        <v>9</v>
      </c>
      <c r="E1573" t="s">
        <v>10</v>
      </c>
      <c r="F1573">
        <v>200</v>
      </c>
      <c r="G1573">
        <f>_xlfn.XLOOKUP(Tabuľka5[[#This Row],[Položka]],cennik[Položka],cennik[Cena mj bez DPH])</f>
        <v>0</v>
      </c>
      <c r="H1573">
        <f>Tabuľka5[[#This Row],[množstvo]]*Tabuľka5[[#This Row],[cena MJ bez DPH]]</f>
        <v>0</v>
      </c>
      <c r="J1573">
        <f>_xlfn.XLOOKUP(Tabuľka5[[#This Row],[Položka]],cennik[Položka],cennik[Cena mj s DPH])</f>
        <v>0</v>
      </c>
      <c r="K1573">
        <f>Tabuľka5[[#This Row],[množstvo]]*Tabuľka5[[#This Row],[cena MJ s DPH]]</f>
        <v>0</v>
      </c>
      <c r="L1573">
        <v>516554</v>
      </c>
      <c r="M1573" t="s">
        <v>326</v>
      </c>
      <c r="N1573" t="s">
        <v>291</v>
      </c>
      <c r="O1573" t="s">
        <v>325</v>
      </c>
    </row>
    <row r="1574" spans="1:15" hidden="1" x14ac:dyDescent="0.25">
      <c r="A1574" t="s">
        <v>7</v>
      </c>
      <c r="B1574" t="s">
        <v>13</v>
      </c>
      <c r="C1574" t="s">
        <v>9</v>
      </c>
      <c r="E1574" t="s">
        <v>12</v>
      </c>
      <c r="F1574">
        <v>50</v>
      </c>
      <c r="G1574">
        <f>_xlfn.XLOOKUP(Tabuľka5[[#This Row],[Položka]],cennik[Položka],cennik[Cena mj bez DPH])</f>
        <v>0</v>
      </c>
      <c r="H1574">
        <f>Tabuľka5[[#This Row],[množstvo]]*Tabuľka5[[#This Row],[cena MJ bez DPH]]</f>
        <v>0</v>
      </c>
      <c r="J1574">
        <f>_xlfn.XLOOKUP(Tabuľka5[[#This Row],[Položka]],cennik[Položka],cennik[Cena mj s DPH])</f>
        <v>0</v>
      </c>
      <c r="K1574">
        <f>Tabuľka5[[#This Row],[množstvo]]*Tabuľka5[[#This Row],[cena MJ s DPH]]</f>
        <v>0</v>
      </c>
      <c r="L1574">
        <v>516554</v>
      </c>
      <c r="M1574" t="s">
        <v>326</v>
      </c>
      <c r="N1574" t="s">
        <v>291</v>
      </c>
      <c r="O1574" t="s">
        <v>325</v>
      </c>
    </row>
    <row r="1575" spans="1:15" hidden="1" x14ac:dyDescent="0.25">
      <c r="A1575" t="s">
        <v>7</v>
      </c>
      <c r="B1575" t="s">
        <v>17</v>
      </c>
      <c r="C1575" t="s">
        <v>9</v>
      </c>
      <c r="E1575" t="s">
        <v>12</v>
      </c>
      <c r="F1575">
        <v>10</v>
      </c>
      <c r="G1575">
        <f>_xlfn.XLOOKUP(Tabuľka5[[#This Row],[Položka]],cennik[Položka],cennik[Cena mj bez DPH])</f>
        <v>0</v>
      </c>
      <c r="H1575">
        <f>Tabuľka5[[#This Row],[množstvo]]*Tabuľka5[[#This Row],[cena MJ bez DPH]]</f>
        <v>0</v>
      </c>
      <c r="J1575">
        <f>_xlfn.XLOOKUP(Tabuľka5[[#This Row],[Položka]],cennik[Položka],cennik[Cena mj s DPH])</f>
        <v>0</v>
      </c>
      <c r="K1575">
        <f>Tabuľka5[[#This Row],[množstvo]]*Tabuľka5[[#This Row],[cena MJ s DPH]]</f>
        <v>0</v>
      </c>
      <c r="L1575">
        <v>516554</v>
      </c>
      <c r="M1575" t="s">
        <v>326</v>
      </c>
      <c r="N1575" t="s">
        <v>291</v>
      </c>
      <c r="O1575" t="s">
        <v>325</v>
      </c>
    </row>
    <row r="1576" spans="1:15" hidden="1" x14ac:dyDescent="0.25">
      <c r="A1576" t="s">
        <v>7</v>
      </c>
      <c r="B1576" t="s">
        <v>18</v>
      </c>
      <c r="C1576" t="s">
        <v>9</v>
      </c>
      <c r="E1576" t="s">
        <v>10</v>
      </c>
      <c r="F1576">
        <v>50</v>
      </c>
      <c r="G1576">
        <f>_xlfn.XLOOKUP(Tabuľka5[[#This Row],[Položka]],cennik[Položka],cennik[Cena mj bez DPH])</f>
        <v>0</v>
      </c>
      <c r="H1576">
        <f>Tabuľka5[[#This Row],[množstvo]]*Tabuľka5[[#This Row],[cena MJ bez DPH]]</f>
        <v>0</v>
      </c>
      <c r="J1576">
        <f>_xlfn.XLOOKUP(Tabuľka5[[#This Row],[Položka]],cennik[Položka],cennik[Cena mj s DPH])</f>
        <v>0</v>
      </c>
      <c r="K1576">
        <f>Tabuľka5[[#This Row],[množstvo]]*Tabuľka5[[#This Row],[cena MJ s DPH]]</f>
        <v>0</v>
      </c>
      <c r="L1576">
        <v>516554</v>
      </c>
      <c r="M1576" t="s">
        <v>326</v>
      </c>
      <c r="N1576" t="s">
        <v>291</v>
      </c>
      <c r="O1576" t="s">
        <v>325</v>
      </c>
    </row>
    <row r="1577" spans="1:15" hidden="1" x14ac:dyDescent="0.25">
      <c r="A1577" t="s">
        <v>7</v>
      </c>
      <c r="B1577" t="s">
        <v>19</v>
      </c>
      <c r="C1577" t="s">
        <v>9</v>
      </c>
      <c r="E1577" t="s">
        <v>10</v>
      </c>
      <c r="F1577">
        <v>100</v>
      </c>
      <c r="G1577">
        <f>_xlfn.XLOOKUP(Tabuľka5[[#This Row],[Položka]],cennik[Položka],cennik[Cena mj bez DPH])</f>
        <v>0</v>
      </c>
      <c r="H1577">
        <f>Tabuľka5[[#This Row],[množstvo]]*Tabuľka5[[#This Row],[cena MJ bez DPH]]</f>
        <v>0</v>
      </c>
      <c r="J1577">
        <f>_xlfn.XLOOKUP(Tabuľka5[[#This Row],[Položka]],cennik[Položka],cennik[Cena mj s DPH])</f>
        <v>0</v>
      </c>
      <c r="K1577">
        <f>Tabuľka5[[#This Row],[množstvo]]*Tabuľka5[[#This Row],[cena MJ s DPH]]</f>
        <v>0</v>
      </c>
      <c r="L1577">
        <v>516554</v>
      </c>
      <c r="M1577" t="s">
        <v>326</v>
      </c>
      <c r="N1577" t="s">
        <v>291</v>
      </c>
      <c r="O1577" t="s">
        <v>325</v>
      </c>
    </row>
    <row r="1578" spans="1:15" hidden="1" x14ac:dyDescent="0.25">
      <c r="A1578" t="s">
        <v>7</v>
      </c>
      <c r="B1578" t="s">
        <v>20</v>
      </c>
      <c r="C1578" t="s">
        <v>9</v>
      </c>
      <c r="E1578" t="s">
        <v>12</v>
      </c>
      <c r="F1578">
        <v>300</v>
      </c>
      <c r="G1578">
        <f>_xlfn.XLOOKUP(Tabuľka5[[#This Row],[Položka]],cennik[Položka],cennik[Cena mj bez DPH])</f>
        <v>0</v>
      </c>
      <c r="H1578">
        <f>Tabuľka5[[#This Row],[množstvo]]*Tabuľka5[[#This Row],[cena MJ bez DPH]]</f>
        <v>0</v>
      </c>
      <c r="J1578">
        <f>_xlfn.XLOOKUP(Tabuľka5[[#This Row],[Položka]],cennik[Položka],cennik[Cena mj s DPH])</f>
        <v>0</v>
      </c>
      <c r="K1578">
        <f>Tabuľka5[[#This Row],[množstvo]]*Tabuľka5[[#This Row],[cena MJ s DPH]]</f>
        <v>0</v>
      </c>
      <c r="L1578">
        <v>516554</v>
      </c>
      <c r="M1578" t="s">
        <v>326</v>
      </c>
      <c r="N1578" t="s">
        <v>291</v>
      </c>
      <c r="O1578" t="s">
        <v>325</v>
      </c>
    </row>
    <row r="1579" spans="1:15" hidden="1" x14ac:dyDescent="0.25">
      <c r="A1579" t="s">
        <v>7</v>
      </c>
      <c r="B1579" t="s">
        <v>21</v>
      </c>
      <c r="C1579" t="s">
        <v>9</v>
      </c>
      <c r="D1579" t="s">
        <v>22</v>
      </c>
      <c r="E1579" t="s">
        <v>12</v>
      </c>
      <c r="F1579">
        <v>1000</v>
      </c>
      <c r="G1579">
        <f>_xlfn.XLOOKUP(Tabuľka5[[#This Row],[Položka]],cennik[Položka],cennik[Cena mj bez DPH])</f>
        <v>0</v>
      </c>
      <c r="H1579">
        <f>Tabuľka5[[#This Row],[množstvo]]*Tabuľka5[[#This Row],[cena MJ bez DPH]]</f>
        <v>0</v>
      </c>
      <c r="J1579">
        <f>_xlfn.XLOOKUP(Tabuľka5[[#This Row],[Položka]],cennik[Položka],cennik[Cena mj s DPH])</f>
        <v>0</v>
      </c>
      <c r="K1579">
        <f>Tabuľka5[[#This Row],[množstvo]]*Tabuľka5[[#This Row],[cena MJ s DPH]]</f>
        <v>0</v>
      </c>
      <c r="L1579">
        <v>516554</v>
      </c>
      <c r="M1579" t="s">
        <v>326</v>
      </c>
      <c r="N1579" t="s">
        <v>291</v>
      </c>
      <c r="O1579" t="s">
        <v>325</v>
      </c>
    </row>
    <row r="1580" spans="1:15" hidden="1" x14ac:dyDescent="0.25">
      <c r="A1580" t="s">
        <v>7</v>
      </c>
      <c r="B1580" t="s">
        <v>23</v>
      </c>
      <c r="C1580" t="s">
        <v>9</v>
      </c>
      <c r="E1580" t="s">
        <v>12</v>
      </c>
      <c r="F1580">
        <v>1000</v>
      </c>
      <c r="G1580">
        <f>_xlfn.XLOOKUP(Tabuľka5[[#This Row],[Položka]],cennik[Položka],cennik[Cena mj bez DPH])</f>
        <v>0</v>
      </c>
      <c r="H1580">
        <f>Tabuľka5[[#This Row],[množstvo]]*Tabuľka5[[#This Row],[cena MJ bez DPH]]</f>
        <v>0</v>
      </c>
      <c r="J1580">
        <f>_xlfn.XLOOKUP(Tabuľka5[[#This Row],[Položka]],cennik[Položka],cennik[Cena mj s DPH])</f>
        <v>0</v>
      </c>
      <c r="K1580">
        <f>Tabuľka5[[#This Row],[množstvo]]*Tabuľka5[[#This Row],[cena MJ s DPH]]</f>
        <v>0</v>
      </c>
      <c r="L1580">
        <v>516554</v>
      </c>
      <c r="M1580" t="s">
        <v>326</v>
      </c>
      <c r="N1580" t="s">
        <v>291</v>
      </c>
      <c r="O1580" t="s">
        <v>325</v>
      </c>
    </row>
    <row r="1581" spans="1:15" hidden="1" x14ac:dyDescent="0.25">
      <c r="A1581" t="s">
        <v>7</v>
      </c>
      <c r="B1581" t="s">
        <v>24</v>
      </c>
      <c r="C1581" t="s">
        <v>15</v>
      </c>
      <c r="E1581" t="s">
        <v>12</v>
      </c>
      <c r="F1581">
        <v>50</v>
      </c>
      <c r="G1581">
        <f>_xlfn.XLOOKUP(Tabuľka5[[#This Row],[Položka]],cennik[Položka],cennik[Cena mj bez DPH])</f>
        <v>0</v>
      </c>
      <c r="H1581">
        <f>Tabuľka5[[#This Row],[množstvo]]*Tabuľka5[[#This Row],[cena MJ bez DPH]]</f>
        <v>0</v>
      </c>
      <c r="J1581">
        <f>_xlfn.XLOOKUP(Tabuľka5[[#This Row],[Položka]],cennik[Položka],cennik[Cena mj s DPH])</f>
        <v>0</v>
      </c>
      <c r="K1581">
        <f>Tabuľka5[[#This Row],[množstvo]]*Tabuľka5[[#This Row],[cena MJ s DPH]]</f>
        <v>0</v>
      </c>
      <c r="L1581">
        <v>516554</v>
      </c>
      <c r="M1581" t="s">
        <v>326</v>
      </c>
      <c r="N1581" t="s">
        <v>291</v>
      </c>
      <c r="O1581" t="s">
        <v>325</v>
      </c>
    </row>
    <row r="1582" spans="1:15" hidden="1" x14ac:dyDescent="0.25">
      <c r="A1582" t="s">
        <v>7</v>
      </c>
      <c r="B1582" t="s">
        <v>25</v>
      </c>
      <c r="C1582" t="s">
        <v>9</v>
      </c>
      <c r="E1582" t="s">
        <v>12</v>
      </c>
      <c r="F1582">
        <v>10</v>
      </c>
      <c r="G1582">
        <f>_xlfn.XLOOKUP(Tabuľka5[[#This Row],[Položka]],cennik[Položka],cennik[Cena mj bez DPH])</f>
        <v>0</v>
      </c>
      <c r="H1582">
        <f>Tabuľka5[[#This Row],[množstvo]]*Tabuľka5[[#This Row],[cena MJ bez DPH]]</f>
        <v>0</v>
      </c>
      <c r="J1582">
        <f>_xlfn.XLOOKUP(Tabuľka5[[#This Row],[Položka]],cennik[Položka],cennik[Cena mj s DPH])</f>
        <v>0</v>
      </c>
      <c r="K1582">
        <f>Tabuľka5[[#This Row],[množstvo]]*Tabuľka5[[#This Row],[cena MJ s DPH]]</f>
        <v>0</v>
      </c>
      <c r="L1582">
        <v>516554</v>
      </c>
      <c r="M1582" t="s">
        <v>326</v>
      </c>
      <c r="N1582" t="s">
        <v>291</v>
      </c>
      <c r="O1582" t="s">
        <v>325</v>
      </c>
    </row>
    <row r="1583" spans="1:15" hidden="1" x14ac:dyDescent="0.25">
      <c r="A1583" t="s">
        <v>7</v>
      </c>
      <c r="B1583" t="s">
        <v>26</v>
      </c>
      <c r="C1583" t="s">
        <v>9</v>
      </c>
      <c r="D1583" t="s">
        <v>27</v>
      </c>
      <c r="E1583" t="s">
        <v>12</v>
      </c>
      <c r="F1583">
        <v>100</v>
      </c>
      <c r="G1583">
        <f>_xlfn.XLOOKUP(Tabuľka5[[#This Row],[Položka]],cennik[Položka],cennik[Cena mj bez DPH])</f>
        <v>0</v>
      </c>
      <c r="H1583">
        <f>Tabuľka5[[#This Row],[množstvo]]*Tabuľka5[[#This Row],[cena MJ bez DPH]]</f>
        <v>0</v>
      </c>
      <c r="J1583">
        <f>_xlfn.XLOOKUP(Tabuľka5[[#This Row],[Položka]],cennik[Položka],cennik[Cena mj s DPH])</f>
        <v>0</v>
      </c>
      <c r="K1583">
        <f>Tabuľka5[[#This Row],[množstvo]]*Tabuľka5[[#This Row],[cena MJ s DPH]]</f>
        <v>0</v>
      </c>
      <c r="L1583">
        <v>516554</v>
      </c>
      <c r="M1583" t="s">
        <v>326</v>
      </c>
      <c r="N1583" t="s">
        <v>291</v>
      </c>
      <c r="O1583" t="s">
        <v>325</v>
      </c>
    </row>
    <row r="1584" spans="1:15" hidden="1" x14ac:dyDescent="0.25">
      <c r="A1584" t="s">
        <v>7</v>
      </c>
      <c r="B1584" t="s">
        <v>28</v>
      </c>
      <c r="C1584" t="s">
        <v>9</v>
      </c>
      <c r="E1584" t="s">
        <v>12</v>
      </c>
      <c r="F1584">
        <v>0</v>
      </c>
      <c r="G1584">
        <f>_xlfn.XLOOKUP(Tabuľka5[[#This Row],[Položka]],cennik[Položka],cennik[Cena mj bez DPH])</f>
        <v>0</v>
      </c>
      <c r="H1584">
        <f>Tabuľka5[[#This Row],[množstvo]]*Tabuľka5[[#This Row],[cena MJ bez DPH]]</f>
        <v>0</v>
      </c>
      <c r="J1584">
        <f>_xlfn.XLOOKUP(Tabuľka5[[#This Row],[Položka]],cennik[Položka],cennik[Cena mj s DPH])</f>
        <v>0</v>
      </c>
      <c r="K1584">
        <f>Tabuľka5[[#This Row],[množstvo]]*Tabuľka5[[#This Row],[cena MJ s DPH]]</f>
        <v>0</v>
      </c>
      <c r="L1584">
        <v>516554</v>
      </c>
      <c r="M1584" t="s">
        <v>326</v>
      </c>
      <c r="N1584" t="s">
        <v>291</v>
      </c>
      <c r="O1584" t="s">
        <v>325</v>
      </c>
    </row>
    <row r="1585" spans="1:15" hidden="1" x14ac:dyDescent="0.25">
      <c r="A1585" t="s">
        <v>7</v>
      </c>
      <c r="B1585" t="s">
        <v>29</v>
      </c>
      <c r="C1585" t="s">
        <v>9</v>
      </c>
      <c r="E1585" t="s">
        <v>12</v>
      </c>
      <c r="F1585">
        <v>100</v>
      </c>
      <c r="G1585">
        <f>_xlfn.XLOOKUP(Tabuľka5[[#This Row],[Položka]],cennik[Položka],cennik[Cena mj bez DPH])</f>
        <v>0</v>
      </c>
      <c r="H1585">
        <f>Tabuľka5[[#This Row],[množstvo]]*Tabuľka5[[#This Row],[cena MJ bez DPH]]</f>
        <v>0</v>
      </c>
      <c r="J1585">
        <f>_xlfn.XLOOKUP(Tabuľka5[[#This Row],[Položka]],cennik[Položka],cennik[Cena mj s DPH])</f>
        <v>0</v>
      </c>
      <c r="K1585">
        <f>Tabuľka5[[#This Row],[množstvo]]*Tabuľka5[[#This Row],[cena MJ s DPH]]</f>
        <v>0</v>
      </c>
      <c r="L1585">
        <v>516554</v>
      </c>
      <c r="M1585" t="s">
        <v>326</v>
      </c>
      <c r="N1585" t="s">
        <v>291</v>
      </c>
      <c r="O1585" t="s">
        <v>325</v>
      </c>
    </row>
    <row r="1586" spans="1:15" hidden="1" x14ac:dyDescent="0.25">
      <c r="A1586" t="s">
        <v>7</v>
      </c>
      <c r="B1586" t="s">
        <v>30</v>
      </c>
      <c r="C1586" t="s">
        <v>9</v>
      </c>
      <c r="E1586" t="s">
        <v>12</v>
      </c>
      <c r="F1586">
        <v>100</v>
      </c>
      <c r="G1586">
        <f>_xlfn.XLOOKUP(Tabuľka5[[#This Row],[Položka]],cennik[Položka],cennik[Cena mj bez DPH])</f>
        <v>0</v>
      </c>
      <c r="H1586">
        <f>Tabuľka5[[#This Row],[množstvo]]*Tabuľka5[[#This Row],[cena MJ bez DPH]]</f>
        <v>0</v>
      </c>
      <c r="J1586">
        <f>_xlfn.XLOOKUP(Tabuľka5[[#This Row],[Položka]],cennik[Položka],cennik[Cena mj s DPH])</f>
        <v>0</v>
      </c>
      <c r="K1586">
        <f>Tabuľka5[[#This Row],[množstvo]]*Tabuľka5[[#This Row],[cena MJ s DPH]]</f>
        <v>0</v>
      </c>
      <c r="L1586">
        <v>516554</v>
      </c>
      <c r="M1586" t="s">
        <v>326</v>
      </c>
      <c r="N1586" t="s">
        <v>291</v>
      </c>
      <c r="O1586" t="s">
        <v>325</v>
      </c>
    </row>
    <row r="1587" spans="1:15" hidden="1" x14ac:dyDescent="0.25">
      <c r="A1587" t="s">
        <v>7</v>
      </c>
      <c r="B1587" t="s">
        <v>31</v>
      </c>
      <c r="C1587" t="s">
        <v>9</v>
      </c>
      <c r="D1587" t="s">
        <v>32</v>
      </c>
      <c r="E1587" t="s">
        <v>12</v>
      </c>
      <c r="F1587">
        <v>50</v>
      </c>
      <c r="G1587">
        <f>_xlfn.XLOOKUP(Tabuľka5[[#This Row],[Položka]],cennik[Položka],cennik[Cena mj bez DPH])</f>
        <v>0</v>
      </c>
      <c r="H1587">
        <f>Tabuľka5[[#This Row],[množstvo]]*Tabuľka5[[#This Row],[cena MJ bez DPH]]</f>
        <v>0</v>
      </c>
      <c r="J1587">
        <f>_xlfn.XLOOKUP(Tabuľka5[[#This Row],[Položka]],cennik[Položka],cennik[Cena mj s DPH])</f>
        <v>0</v>
      </c>
      <c r="K1587">
        <f>Tabuľka5[[#This Row],[množstvo]]*Tabuľka5[[#This Row],[cena MJ s DPH]]</f>
        <v>0</v>
      </c>
      <c r="L1587">
        <v>516554</v>
      </c>
      <c r="M1587" t="s">
        <v>326</v>
      </c>
      <c r="N1587" t="s">
        <v>291</v>
      </c>
      <c r="O1587" t="s">
        <v>325</v>
      </c>
    </row>
    <row r="1588" spans="1:15" hidden="1" x14ac:dyDescent="0.25">
      <c r="A1588" t="s">
        <v>7</v>
      </c>
      <c r="B1588" t="s">
        <v>33</v>
      </c>
      <c r="C1588" t="s">
        <v>9</v>
      </c>
      <c r="D1588" t="s">
        <v>34</v>
      </c>
      <c r="E1588" t="s">
        <v>12</v>
      </c>
      <c r="F1588">
        <v>100</v>
      </c>
      <c r="G1588">
        <f>_xlfn.XLOOKUP(Tabuľka5[[#This Row],[Položka]],cennik[Položka],cennik[Cena mj bez DPH])</f>
        <v>0</v>
      </c>
      <c r="H1588">
        <f>Tabuľka5[[#This Row],[množstvo]]*Tabuľka5[[#This Row],[cena MJ bez DPH]]</f>
        <v>0</v>
      </c>
      <c r="J1588">
        <f>_xlfn.XLOOKUP(Tabuľka5[[#This Row],[Položka]],cennik[Položka],cennik[Cena mj s DPH])</f>
        <v>0</v>
      </c>
      <c r="K1588">
        <f>Tabuľka5[[#This Row],[množstvo]]*Tabuľka5[[#This Row],[cena MJ s DPH]]</f>
        <v>0</v>
      </c>
      <c r="L1588">
        <v>516554</v>
      </c>
      <c r="M1588" t="s">
        <v>326</v>
      </c>
      <c r="N1588" t="s">
        <v>291</v>
      </c>
      <c r="O1588" t="s">
        <v>325</v>
      </c>
    </row>
    <row r="1589" spans="1:15" hidden="1" x14ac:dyDescent="0.25">
      <c r="A1589" t="s">
        <v>7</v>
      </c>
      <c r="B1589" t="s">
        <v>35</v>
      </c>
      <c r="C1589" t="s">
        <v>9</v>
      </c>
      <c r="D1589" t="s">
        <v>32</v>
      </c>
      <c r="E1589" t="s">
        <v>12</v>
      </c>
      <c r="F1589">
        <v>20</v>
      </c>
      <c r="G1589">
        <f>_xlfn.XLOOKUP(Tabuľka5[[#This Row],[Položka]],cennik[Položka],cennik[Cena mj bez DPH])</f>
        <v>0</v>
      </c>
      <c r="H1589">
        <f>Tabuľka5[[#This Row],[množstvo]]*Tabuľka5[[#This Row],[cena MJ bez DPH]]</f>
        <v>0</v>
      </c>
      <c r="J1589">
        <f>_xlfn.XLOOKUP(Tabuľka5[[#This Row],[Položka]],cennik[Položka],cennik[Cena mj s DPH])</f>
        <v>0</v>
      </c>
      <c r="K1589">
        <f>Tabuľka5[[#This Row],[množstvo]]*Tabuľka5[[#This Row],[cena MJ s DPH]]</f>
        <v>0</v>
      </c>
      <c r="L1589">
        <v>516554</v>
      </c>
      <c r="M1589" t="s">
        <v>326</v>
      </c>
      <c r="N1589" t="s">
        <v>291</v>
      </c>
      <c r="O1589" t="s">
        <v>325</v>
      </c>
    </row>
    <row r="1590" spans="1:15" hidden="1" x14ac:dyDescent="0.25">
      <c r="A1590" t="s">
        <v>7</v>
      </c>
      <c r="B1590" t="s">
        <v>36</v>
      </c>
      <c r="C1590" t="s">
        <v>9</v>
      </c>
      <c r="D1590" t="s">
        <v>32</v>
      </c>
      <c r="E1590" t="s">
        <v>12</v>
      </c>
      <c r="F1590">
        <v>0</v>
      </c>
      <c r="G1590">
        <f>_xlfn.XLOOKUP(Tabuľka5[[#This Row],[Položka]],cennik[Položka],cennik[Cena mj bez DPH])</f>
        <v>0</v>
      </c>
      <c r="H1590">
        <f>Tabuľka5[[#This Row],[množstvo]]*Tabuľka5[[#This Row],[cena MJ bez DPH]]</f>
        <v>0</v>
      </c>
      <c r="J1590">
        <f>_xlfn.XLOOKUP(Tabuľka5[[#This Row],[Položka]],cennik[Položka],cennik[Cena mj s DPH])</f>
        <v>0</v>
      </c>
      <c r="K1590">
        <f>Tabuľka5[[#This Row],[množstvo]]*Tabuľka5[[#This Row],[cena MJ s DPH]]</f>
        <v>0</v>
      </c>
      <c r="L1590">
        <v>516554</v>
      </c>
      <c r="M1590" t="s">
        <v>326</v>
      </c>
      <c r="N1590" t="s">
        <v>291</v>
      </c>
      <c r="O1590" t="s">
        <v>325</v>
      </c>
    </row>
    <row r="1591" spans="1:15" hidden="1" x14ac:dyDescent="0.25">
      <c r="A1591" t="s">
        <v>7</v>
      </c>
      <c r="B1591" t="s">
        <v>37</v>
      </c>
      <c r="C1591" t="s">
        <v>9</v>
      </c>
      <c r="E1591" t="s">
        <v>12</v>
      </c>
      <c r="F1591">
        <v>50</v>
      </c>
      <c r="G1591">
        <f>_xlfn.XLOOKUP(Tabuľka5[[#This Row],[Položka]],cennik[Položka],cennik[Cena mj bez DPH])</f>
        <v>0</v>
      </c>
      <c r="H1591">
        <f>Tabuľka5[[#This Row],[množstvo]]*Tabuľka5[[#This Row],[cena MJ bez DPH]]</f>
        <v>0</v>
      </c>
      <c r="J1591">
        <f>_xlfn.XLOOKUP(Tabuľka5[[#This Row],[Položka]],cennik[Položka],cennik[Cena mj s DPH])</f>
        <v>0</v>
      </c>
      <c r="K1591">
        <f>Tabuľka5[[#This Row],[množstvo]]*Tabuľka5[[#This Row],[cena MJ s DPH]]</f>
        <v>0</v>
      </c>
      <c r="L1591">
        <v>516554</v>
      </c>
      <c r="M1591" t="s">
        <v>326</v>
      </c>
      <c r="N1591" t="s">
        <v>291</v>
      </c>
      <c r="O1591" t="s">
        <v>325</v>
      </c>
    </row>
    <row r="1592" spans="1:15" hidden="1" x14ac:dyDescent="0.25">
      <c r="A1592" t="s">
        <v>7</v>
      </c>
      <c r="B1592" t="s">
        <v>38</v>
      </c>
      <c r="C1592" t="s">
        <v>15</v>
      </c>
      <c r="D1592" t="s">
        <v>39</v>
      </c>
      <c r="E1592" t="s">
        <v>12</v>
      </c>
      <c r="F1592">
        <v>50</v>
      </c>
      <c r="G1592">
        <f>_xlfn.XLOOKUP(Tabuľka5[[#This Row],[Položka]],cennik[Položka],cennik[Cena mj bez DPH])</f>
        <v>0</v>
      </c>
      <c r="H1592">
        <f>Tabuľka5[[#This Row],[množstvo]]*Tabuľka5[[#This Row],[cena MJ bez DPH]]</f>
        <v>0</v>
      </c>
      <c r="J1592">
        <f>_xlfn.XLOOKUP(Tabuľka5[[#This Row],[Položka]],cennik[Položka],cennik[Cena mj s DPH])</f>
        <v>0</v>
      </c>
      <c r="K1592">
        <f>Tabuľka5[[#This Row],[množstvo]]*Tabuľka5[[#This Row],[cena MJ s DPH]]</f>
        <v>0</v>
      </c>
      <c r="L1592">
        <v>516554</v>
      </c>
      <c r="M1592" t="s">
        <v>326</v>
      </c>
      <c r="N1592" t="s">
        <v>291</v>
      </c>
      <c r="O1592" t="s">
        <v>325</v>
      </c>
    </row>
    <row r="1593" spans="1:15" hidden="1" x14ac:dyDescent="0.25">
      <c r="A1593" t="s">
        <v>7</v>
      </c>
      <c r="B1593" t="s">
        <v>40</v>
      </c>
      <c r="C1593" t="s">
        <v>9</v>
      </c>
      <c r="D1593" t="s">
        <v>41</v>
      </c>
      <c r="E1593" t="s">
        <v>12</v>
      </c>
      <c r="F1593">
        <v>100</v>
      </c>
      <c r="G1593">
        <f>_xlfn.XLOOKUP(Tabuľka5[[#This Row],[Položka]],cennik[Položka],cennik[Cena mj bez DPH])</f>
        <v>0</v>
      </c>
      <c r="H1593">
        <f>Tabuľka5[[#This Row],[množstvo]]*Tabuľka5[[#This Row],[cena MJ bez DPH]]</f>
        <v>0</v>
      </c>
      <c r="J1593">
        <f>_xlfn.XLOOKUP(Tabuľka5[[#This Row],[Položka]],cennik[Položka],cennik[Cena mj s DPH])</f>
        <v>0</v>
      </c>
      <c r="K1593">
        <f>Tabuľka5[[#This Row],[množstvo]]*Tabuľka5[[#This Row],[cena MJ s DPH]]</f>
        <v>0</v>
      </c>
      <c r="L1593">
        <v>516554</v>
      </c>
      <c r="M1593" t="s">
        <v>326</v>
      </c>
      <c r="N1593" t="s">
        <v>291</v>
      </c>
      <c r="O1593" t="s">
        <v>325</v>
      </c>
    </row>
    <row r="1594" spans="1:15" hidden="1" x14ac:dyDescent="0.25">
      <c r="A1594" t="s">
        <v>7</v>
      </c>
      <c r="B1594" t="s">
        <v>42</v>
      </c>
      <c r="C1594" t="s">
        <v>9</v>
      </c>
      <c r="E1594" t="s">
        <v>12</v>
      </c>
      <c r="F1594">
        <v>20</v>
      </c>
      <c r="G1594">
        <f>_xlfn.XLOOKUP(Tabuľka5[[#This Row],[Položka]],cennik[Položka],cennik[Cena mj bez DPH])</f>
        <v>0</v>
      </c>
      <c r="H1594">
        <f>Tabuľka5[[#This Row],[množstvo]]*Tabuľka5[[#This Row],[cena MJ bez DPH]]</f>
        <v>0</v>
      </c>
      <c r="J1594">
        <f>_xlfn.XLOOKUP(Tabuľka5[[#This Row],[Položka]],cennik[Položka],cennik[Cena mj s DPH])</f>
        <v>0</v>
      </c>
      <c r="K1594">
        <f>Tabuľka5[[#This Row],[množstvo]]*Tabuľka5[[#This Row],[cena MJ s DPH]]</f>
        <v>0</v>
      </c>
      <c r="L1594">
        <v>516554</v>
      </c>
      <c r="M1594" t="s">
        <v>326</v>
      </c>
      <c r="N1594" t="s">
        <v>291</v>
      </c>
      <c r="O1594" t="s">
        <v>325</v>
      </c>
    </row>
    <row r="1595" spans="1:15" hidden="1" x14ac:dyDescent="0.25">
      <c r="A1595" t="s">
        <v>7</v>
      </c>
      <c r="B1595" t="s">
        <v>43</v>
      </c>
      <c r="C1595" t="s">
        <v>9</v>
      </c>
      <c r="E1595" t="s">
        <v>44</v>
      </c>
      <c r="F1595">
        <v>1500</v>
      </c>
      <c r="G1595">
        <f>_xlfn.XLOOKUP(Tabuľka5[[#This Row],[Položka]],cennik[Položka],cennik[Cena mj bez DPH])</f>
        <v>0</v>
      </c>
      <c r="H1595">
        <f>Tabuľka5[[#This Row],[množstvo]]*Tabuľka5[[#This Row],[cena MJ bez DPH]]</f>
        <v>0</v>
      </c>
      <c r="J1595">
        <f>_xlfn.XLOOKUP(Tabuľka5[[#This Row],[Položka]],cennik[Položka],cennik[Cena mj s DPH])</f>
        <v>0</v>
      </c>
      <c r="K1595">
        <f>Tabuľka5[[#This Row],[množstvo]]*Tabuľka5[[#This Row],[cena MJ s DPH]]</f>
        <v>0</v>
      </c>
      <c r="L1595">
        <v>516554</v>
      </c>
      <c r="M1595" t="s">
        <v>326</v>
      </c>
      <c r="N1595" t="s">
        <v>291</v>
      </c>
      <c r="O1595" t="s">
        <v>325</v>
      </c>
    </row>
    <row r="1596" spans="1:15" hidden="1" x14ac:dyDescent="0.25">
      <c r="A1596" t="s">
        <v>45</v>
      </c>
      <c r="B1596" t="s">
        <v>46</v>
      </c>
      <c r="C1596" t="s">
        <v>15</v>
      </c>
      <c r="E1596" t="s">
        <v>47</v>
      </c>
      <c r="F1596">
        <v>0</v>
      </c>
      <c r="G1596">
        <f>_xlfn.XLOOKUP(Tabuľka5[[#This Row],[Položka]],cennik[Položka],cennik[Cena mj bez DPH])</f>
        <v>0</v>
      </c>
      <c r="H1596">
        <f>Tabuľka5[[#This Row],[množstvo]]*Tabuľka5[[#This Row],[cena MJ bez DPH]]</f>
        <v>0</v>
      </c>
      <c r="J1596">
        <f>_xlfn.XLOOKUP(Tabuľka5[[#This Row],[Položka]],cennik[Položka],cennik[Cena mj s DPH])</f>
        <v>0</v>
      </c>
      <c r="K1596">
        <f>Tabuľka5[[#This Row],[množstvo]]*Tabuľka5[[#This Row],[cena MJ s DPH]]</f>
        <v>0</v>
      </c>
      <c r="L1596">
        <v>516554</v>
      </c>
      <c r="M1596" t="s">
        <v>326</v>
      </c>
      <c r="N1596" t="s">
        <v>291</v>
      </c>
      <c r="O1596" t="s">
        <v>325</v>
      </c>
    </row>
    <row r="1597" spans="1:15" hidden="1" x14ac:dyDescent="0.25">
      <c r="A1597" t="s">
        <v>45</v>
      </c>
      <c r="B1597" t="s">
        <v>48</v>
      </c>
      <c r="C1597" t="s">
        <v>15</v>
      </c>
      <c r="E1597" t="s">
        <v>47</v>
      </c>
      <c r="F1597">
        <v>5000</v>
      </c>
      <c r="G1597">
        <f>_xlfn.XLOOKUP(Tabuľka5[[#This Row],[Položka]],cennik[Položka],cennik[Cena mj bez DPH])</f>
        <v>0</v>
      </c>
      <c r="H1597">
        <f>Tabuľka5[[#This Row],[množstvo]]*Tabuľka5[[#This Row],[cena MJ bez DPH]]</f>
        <v>0</v>
      </c>
      <c r="J1597">
        <f>_xlfn.XLOOKUP(Tabuľka5[[#This Row],[Položka]],cennik[Položka],cennik[Cena mj s DPH])</f>
        <v>0</v>
      </c>
      <c r="K1597">
        <f>Tabuľka5[[#This Row],[množstvo]]*Tabuľka5[[#This Row],[cena MJ s DPH]]</f>
        <v>0</v>
      </c>
      <c r="L1597">
        <v>516554</v>
      </c>
      <c r="M1597" t="s">
        <v>326</v>
      </c>
      <c r="N1597" t="s">
        <v>291</v>
      </c>
      <c r="O1597" t="s">
        <v>325</v>
      </c>
    </row>
    <row r="1598" spans="1:15" hidden="1" x14ac:dyDescent="0.25">
      <c r="A1598" t="s">
        <v>49</v>
      </c>
      <c r="B1598" t="s">
        <v>50</v>
      </c>
      <c r="C1598" t="s">
        <v>9</v>
      </c>
      <c r="E1598" t="s">
        <v>51</v>
      </c>
      <c r="F1598">
        <v>1000</v>
      </c>
      <c r="G1598">
        <f>_xlfn.XLOOKUP(Tabuľka5[[#This Row],[Položka]],cennik[Položka],cennik[Cena mj bez DPH])</f>
        <v>0</v>
      </c>
      <c r="H1598">
        <f>Tabuľka5[[#This Row],[množstvo]]*Tabuľka5[[#This Row],[cena MJ bez DPH]]</f>
        <v>0</v>
      </c>
      <c r="J1598">
        <f>_xlfn.XLOOKUP(Tabuľka5[[#This Row],[Položka]],cennik[Položka],cennik[Cena mj s DPH])</f>
        <v>0</v>
      </c>
      <c r="K1598">
        <f>Tabuľka5[[#This Row],[množstvo]]*Tabuľka5[[#This Row],[cena MJ s DPH]]</f>
        <v>0</v>
      </c>
      <c r="L1598">
        <v>516554</v>
      </c>
      <c r="M1598" t="s">
        <v>326</v>
      </c>
      <c r="N1598" t="s">
        <v>291</v>
      </c>
      <c r="O1598" t="s">
        <v>325</v>
      </c>
    </row>
    <row r="1599" spans="1:15" hidden="1" x14ac:dyDescent="0.25">
      <c r="A1599" t="s">
        <v>49</v>
      </c>
      <c r="B1599" t="s">
        <v>52</v>
      </c>
      <c r="C1599" t="s">
        <v>9</v>
      </c>
      <c r="E1599" t="s">
        <v>51</v>
      </c>
      <c r="F1599">
        <v>0</v>
      </c>
      <c r="G1599">
        <f>_xlfn.XLOOKUP(Tabuľka5[[#This Row],[Položka]],cennik[Položka],cennik[Cena mj bez DPH])</f>
        <v>0</v>
      </c>
      <c r="H1599">
        <f>Tabuľka5[[#This Row],[množstvo]]*Tabuľka5[[#This Row],[cena MJ bez DPH]]</f>
        <v>0</v>
      </c>
      <c r="J1599">
        <f>_xlfn.XLOOKUP(Tabuľka5[[#This Row],[Položka]],cennik[Položka],cennik[Cena mj s DPH])</f>
        <v>0</v>
      </c>
      <c r="K1599">
        <f>Tabuľka5[[#This Row],[množstvo]]*Tabuľka5[[#This Row],[cena MJ s DPH]]</f>
        <v>0</v>
      </c>
      <c r="L1599">
        <v>516554</v>
      </c>
      <c r="M1599" t="s">
        <v>326</v>
      </c>
      <c r="N1599" t="s">
        <v>291</v>
      </c>
      <c r="O1599" t="s">
        <v>325</v>
      </c>
    </row>
    <row r="1600" spans="1:15" hidden="1" x14ac:dyDescent="0.25">
      <c r="A1600" t="s">
        <v>49</v>
      </c>
      <c r="B1600" t="s">
        <v>53</v>
      </c>
      <c r="C1600" t="s">
        <v>9</v>
      </c>
      <c r="E1600" t="s">
        <v>54</v>
      </c>
      <c r="F1600">
        <v>0</v>
      </c>
      <c r="G1600">
        <f>_xlfn.XLOOKUP(Tabuľka5[[#This Row],[Položka]],cennik[Položka],cennik[Cena mj bez DPH])</f>
        <v>0</v>
      </c>
      <c r="H1600">
        <f>Tabuľka5[[#This Row],[množstvo]]*Tabuľka5[[#This Row],[cena MJ bez DPH]]</f>
        <v>0</v>
      </c>
      <c r="J1600">
        <f>_xlfn.XLOOKUP(Tabuľka5[[#This Row],[Položka]],cennik[Položka],cennik[Cena mj s DPH])</f>
        <v>0</v>
      </c>
      <c r="K1600">
        <f>Tabuľka5[[#This Row],[množstvo]]*Tabuľka5[[#This Row],[cena MJ s DPH]]</f>
        <v>0</v>
      </c>
      <c r="L1600">
        <v>516554</v>
      </c>
      <c r="M1600" t="s">
        <v>326</v>
      </c>
      <c r="N1600" t="s">
        <v>291</v>
      </c>
      <c r="O1600" t="s">
        <v>325</v>
      </c>
    </row>
    <row r="1601" spans="1:15" hidden="1" x14ac:dyDescent="0.25">
      <c r="A1601" t="s">
        <v>49</v>
      </c>
      <c r="B1601" t="s">
        <v>55</v>
      </c>
      <c r="C1601" t="s">
        <v>9</v>
      </c>
      <c r="E1601" t="s">
        <v>51</v>
      </c>
      <c r="F1601">
        <v>500</v>
      </c>
      <c r="G1601">
        <f>_xlfn.XLOOKUP(Tabuľka5[[#This Row],[Položka]],cennik[Položka],cennik[Cena mj bez DPH])</f>
        <v>0</v>
      </c>
      <c r="H1601">
        <f>Tabuľka5[[#This Row],[množstvo]]*Tabuľka5[[#This Row],[cena MJ bez DPH]]</f>
        <v>0</v>
      </c>
      <c r="J1601">
        <f>_xlfn.XLOOKUP(Tabuľka5[[#This Row],[Položka]],cennik[Položka],cennik[Cena mj s DPH])</f>
        <v>0</v>
      </c>
      <c r="K1601">
        <f>Tabuľka5[[#This Row],[množstvo]]*Tabuľka5[[#This Row],[cena MJ s DPH]]</f>
        <v>0</v>
      </c>
      <c r="L1601">
        <v>516554</v>
      </c>
      <c r="M1601" t="s">
        <v>326</v>
      </c>
      <c r="N1601" t="s">
        <v>291</v>
      </c>
      <c r="O1601" t="s">
        <v>325</v>
      </c>
    </row>
    <row r="1602" spans="1:15" hidden="1" x14ac:dyDescent="0.25">
      <c r="A1602" t="s">
        <v>49</v>
      </c>
      <c r="B1602" t="s">
        <v>56</v>
      </c>
      <c r="C1602" t="s">
        <v>9</v>
      </c>
      <c r="E1602" t="s">
        <v>54</v>
      </c>
      <c r="F1602">
        <v>0</v>
      </c>
      <c r="G1602">
        <f>_xlfn.XLOOKUP(Tabuľka5[[#This Row],[Položka]],cennik[Položka],cennik[Cena mj bez DPH])</f>
        <v>0</v>
      </c>
      <c r="H1602">
        <f>Tabuľka5[[#This Row],[množstvo]]*Tabuľka5[[#This Row],[cena MJ bez DPH]]</f>
        <v>0</v>
      </c>
      <c r="J1602">
        <f>_xlfn.XLOOKUP(Tabuľka5[[#This Row],[Položka]],cennik[Položka],cennik[Cena mj s DPH])</f>
        <v>0</v>
      </c>
      <c r="K1602">
        <f>Tabuľka5[[#This Row],[množstvo]]*Tabuľka5[[#This Row],[cena MJ s DPH]]</f>
        <v>0</v>
      </c>
      <c r="L1602">
        <v>516554</v>
      </c>
      <c r="M1602" t="s">
        <v>326</v>
      </c>
      <c r="N1602" t="s">
        <v>291</v>
      </c>
      <c r="O1602" t="s">
        <v>325</v>
      </c>
    </row>
    <row r="1603" spans="1:15" hidden="1" x14ac:dyDescent="0.25">
      <c r="A1603" t="s">
        <v>49</v>
      </c>
      <c r="B1603" t="s">
        <v>57</v>
      </c>
      <c r="C1603" t="s">
        <v>9</v>
      </c>
      <c r="E1603" t="s">
        <v>51</v>
      </c>
      <c r="F1603">
        <v>0</v>
      </c>
      <c r="G1603">
        <f>_xlfn.XLOOKUP(Tabuľka5[[#This Row],[Položka]],cennik[Položka],cennik[Cena mj bez DPH])</f>
        <v>0</v>
      </c>
      <c r="H1603">
        <f>Tabuľka5[[#This Row],[množstvo]]*Tabuľka5[[#This Row],[cena MJ bez DPH]]</f>
        <v>0</v>
      </c>
      <c r="J1603">
        <f>_xlfn.XLOOKUP(Tabuľka5[[#This Row],[Položka]],cennik[Položka],cennik[Cena mj s DPH])</f>
        <v>0</v>
      </c>
      <c r="K1603">
        <f>Tabuľka5[[#This Row],[množstvo]]*Tabuľka5[[#This Row],[cena MJ s DPH]]</f>
        <v>0</v>
      </c>
      <c r="L1603">
        <v>516554</v>
      </c>
      <c r="M1603" t="s">
        <v>326</v>
      </c>
      <c r="N1603" t="s">
        <v>291</v>
      </c>
      <c r="O1603" t="s">
        <v>325</v>
      </c>
    </row>
    <row r="1604" spans="1:15" hidden="1" x14ac:dyDescent="0.25">
      <c r="A1604" t="s">
        <v>49</v>
      </c>
      <c r="B1604" t="s">
        <v>58</v>
      </c>
      <c r="C1604" t="s">
        <v>9</v>
      </c>
      <c r="E1604" t="s">
        <v>51</v>
      </c>
      <c r="F1604">
        <v>0</v>
      </c>
      <c r="G1604">
        <f>_xlfn.XLOOKUP(Tabuľka5[[#This Row],[Položka]],cennik[Položka],cennik[Cena mj bez DPH])</f>
        <v>0</v>
      </c>
      <c r="H1604">
        <f>Tabuľka5[[#This Row],[množstvo]]*Tabuľka5[[#This Row],[cena MJ bez DPH]]</f>
        <v>0</v>
      </c>
      <c r="J1604">
        <f>_xlfn.XLOOKUP(Tabuľka5[[#This Row],[Položka]],cennik[Položka],cennik[Cena mj s DPH])</f>
        <v>0</v>
      </c>
      <c r="K1604">
        <f>Tabuľka5[[#This Row],[množstvo]]*Tabuľka5[[#This Row],[cena MJ s DPH]]</f>
        <v>0</v>
      </c>
      <c r="L1604">
        <v>516554</v>
      </c>
      <c r="M1604" t="s">
        <v>326</v>
      </c>
      <c r="N1604" t="s">
        <v>291</v>
      </c>
      <c r="O1604" t="s">
        <v>325</v>
      </c>
    </row>
    <row r="1605" spans="1:15" hidden="1" x14ac:dyDescent="0.25">
      <c r="A1605" t="s">
        <v>49</v>
      </c>
      <c r="B1605" t="s">
        <v>59</v>
      </c>
      <c r="C1605" t="s">
        <v>9</v>
      </c>
      <c r="E1605" t="s">
        <v>51</v>
      </c>
      <c r="F1605">
        <v>0</v>
      </c>
      <c r="G1605">
        <f>_xlfn.XLOOKUP(Tabuľka5[[#This Row],[Položka]],cennik[Položka],cennik[Cena mj bez DPH])</f>
        <v>0</v>
      </c>
      <c r="H1605">
        <f>Tabuľka5[[#This Row],[množstvo]]*Tabuľka5[[#This Row],[cena MJ bez DPH]]</f>
        <v>0</v>
      </c>
      <c r="J1605">
        <f>_xlfn.XLOOKUP(Tabuľka5[[#This Row],[Položka]],cennik[Položka],cennik[Cena mj s DPH])</f>
        <v>0</v>
      </c>
      <c r="K1605">
        <f>Tabuľka5[[#This Row],[množstvo]]*Tabuľka5[[#This Row],[cena MJ s DPH]]</f>
        <v>0</v>
      </c>
      <c r="L1605">
        <v>516554</v>
      </c>
      <c r="M1605" t="s">
        <v>326</v>
      </c>
      <c r="N1605" t="s">
        <v>291</v>
      </c>
      <c r="O1605" t="s">
        <v>325</v>
      </c>
    </row>
    <row r="1606" spans="1:15" hidden="1" x14ac:dyDescent="0.25">
      <c r="A1606" t="s">
        <v>49</v>
      </c>
      <c r="B1606" t="s">
        <v>60</v>
      </c>
      <c r="C1606" t="s">
        <v>9</v>
      </c>
      <c r="E1606" t="s">
        <v>51</v>
      </c>
      <c r="F1606">
        <v>800</v>
      </c>
      <c r="G1606">
        <f>_xlfn.XLOOKUP(Tabuľka5[[#This Row],[Položka]],cennik[Položka],cennik[Cena mj bez DPH])</f>
        <v>0</v>
      </c>
      <c r="H1606">
        <f>Tabuľka5[[#This Row],[množstvo]]*Tabuľka5[[#This Row],[cena MJ bez DPH]]</f>
        <v>0</v>
      </c>
      <c r="J1606">
        <f>_xlfn.XLOOKUP(Tabuľka5[[#This Row],[Položka]],cennik[Položka],cennik[Cena mj s DPH])</f>
        <v>0</v>
      </c>
      <c r="K1606">
        <f>Tabuľka5[[#This Row],[množstvo]]*Tabuľka5[[#This Row],[cena MJ s DPH]]</f>
        <v>0</v>
      </c>
      <c r="L1606">
        <v>516554</v>
      </c>
      <c r="M1606" t="s">
        <v>326</v>
      </c>
      <c r="N1606" t="s">
        <v>291</v>
      </c>
      <c r="O1606" t="s">
        <v>325</v>
      </c>
    </row>
    <row r="1607" spans="1:15" hidden="1" x14ac:dyDescent="0.25">
      <c r="A1607" t="s">
        <v>49</v>
      </c>
      <c r="B1607" t="s">
        <v>61</v>
      </c>
      <c r="C1607" t="s">
        <v>9</v>
      </c>
      <c r="E1607" t="s">
        <v>54</v>
      </c>
      <c r="F1607">
        <v>0</v>
      </c>
      <c r="G1607">
        <f>_xlfn.XLOOKUP(Tabuľka5[[#This Row],[Položka]],cennik[Položka],cennik[Cena mj bez DPH])</f>
        <v>0</v>
      </c>
      <c r="H1607">
        <f>Tabuľka5[[#This Row],[množstvo]]*Tabuľka5[[#This Row],[cena MJ bez DPH]]</f>
        <v>0</v>
      </c>
      <c r="J1607">
        <f>_xlfn.XLOOKUP(Tabuľka5[[#This Row],[Položka]],cennik[Položka],cennik[Cena mj s DPH])</f>
        <v>0</v>
      </c>
      <c r="K1607">
        <f>Tabuľka5[[#This Row],[množstvo]]*Tabuľka5[[#This Row],[cena MJ s DPH]]</f>
        <v>0</v>
      </c>
      <c r="L1607">
        <v>516554</v>
      </c>
      <c r="M1607" t="s">
        <v>326</v>
      </c>
      <c r="N1607" t="s">
        <v>291</v>
      </c>
      <c r="O1607" t="s">
        <v>325</v>
      </c>
    </row>
    <row r="1608" spans="1:15" hidden="1" x14ac:dyDescent="0.25">
      <c r="A1608" t="s">
        <v>49</v>
      </c>
      <c r="B1608" t="s">
        <v>62</v>
      </c>
      <c r="C1608" t="s">
        <v>9</v>
      </c>
      <c r="E1608" t="s">
        <v>54</v>
      </c>
      <c r="F1608">
        <v>0</v>
      </c>
      <c r="G1608">
        <f>_xlfn.XLOOKUP(Tabuľka5[[#This Row],[Položka]],cennik[Položka],cennik[Cena mj bez DPH])</f>
        <v>0</v>
      </c>
      <c r="H1608">
        <f>Tabuľka5[[#This Row],[množstvo]]*Tabuľka5[[#This Row],[cena MJ bez DPH]]</f>
        <v>0</v>
      </c>
      <c r="J1608">
        <f>_xlfn.XLOOKUP(Tabuľka5[[#This Row],[Položka]],cennik[Položka],cennik[Cena mj s DPH])</f>
        <v>0</v>
      </c>
      <c r="K1608">
        <f>Tabuľka5[[#This Row],[množstvo]]*Tabuľka5[[#This Row],[cena MJ s DPH]]</f>
        <v>0</v>
      </c>
      <c r="L1608">
        <v>516554</v>
      </c>
      <c r="M1608" t="s">
        <v>326</v>
      </c>
      <c r="N1608" t="s">
        <v>291</v>
      </c>
      <c r="O1608" t="s">
        <v>325</v>
      </c>
    </row>
    <row r="1609" spans="1:15" hidden="1" x14ac:dyDescent="0.25">
      <c r="A1609" t="s">
        <v>49</v>
      </c>
      <c r="B1609" t="s">
        <v>63</v>
      </c>
      <c r="C1609" t="s">
        <v>9</v>
      </c>
      <c r="E1609" t="s">
        <v>54</v>
      </c>
      <c r="F1609">
        <v>0</v>
      </c>
      <c r="G1609">
        <f>_xlfn.XLOOKUP(Tabuľka5[[#This Row],[Položka]],cennik[Položka],cennik[Cena mj bez DPH])</f>
        <v>0</v>
      </c>
      <c r="H1609">
        <f>Tabuľka5[[#This Row],[množstvo]]*Tabuľka5[[#This Row],[cena MJ bez DPH]]</f>
        <v>0</v>
      </c>
      <c r="J1609">
        <f>_xlfn.XLOOKUP(Tabuľka5[[#This Row],[Položka]],cennik[Položka],cennik[Cena mj s DPH])</f>
        <v>0</v>
      </c>
      <c r="K1609">
        <f>Tabuľka5[[#This Row],[množstvo]]*Tabuľka5[[#This Row],[cena MJ s DPH]]</f>
        <v>0</v>
      </c>
      <c r="L1609">
        <v>516554</v>
      </c>
      <c r="M1609" t="s">
        <v>326</v>
      </c>
      <c r="N1609" t="s">
        <v>291</v>
      </c>
      <c r="O1609" t="s">
        <v>325</v>
      </c>
    </row>
    <row r="1610" spans="1:15" hidden="1" x14ac:dyDescent="0.25">
      <c r="A1610" t="s">
        <v>49</v>
      </c>
      <c r="B1610" t="s">
        <v>64</v>
      </c>
      <c r="C1610" t="s">
        <v>9</v>
      </c>
      <c r="E1610" t="s">
        <v>54</v>
      </c>
      <c r="F1610">
        <v>0</v>
      </c>
      <c r="G1610">
        <f>_xlfn.XLOOKUP(Tabuľka5[[#This Row],[Položka]],cennik[Položka],cennik[Cena mj bez DPH])</f>
        <v>0</v>
      </c>
      <c r="H1610">
        <f>Tabuľka5[[#This Row],[množstvo]]*Tabuľka5[[#This Row],[cena MJ bez DPH]]</f>
        <v>0</v>
      </c>
      <c r="J1610">
        <f>_xlfn.XLOOKUP(Tabuľka5[[#This Row],[Položka]],cennik[Položka],cennik[Cena mj s DPH])</f>
        <v>0</v>
      </c>
      <c r="K1610">
        <f>Tabuľka5[[#This Row],[množstvo]]*Tabuľka5[[#This Row],[cena MJ s DPH]]</f>
        <v>0</v>
      </c>
      <c r="L1610">
        <v>516554</v>
      </c>
      <c r="M1610" t="s">
        <v>326</v>
      </c>
      <c r="N1610" t="s">
        <v>291</v>
      </c>
      <c r="O1610" t="s">
        <v>325</v>
      </c>
    </row>
    <row r="1611" spans="1:15" hidden="1" x14ac:dyDescent="0.25">
      <c r="A1611" t="s">
        <v>49</v>
      </c>
      <c r="B1611" t="s">
        <v>65</v>
      </c>
      <c r="C1611" t="s">
        <v>9</v>
      </c>
      <c r="E1611" t="s">
        <v>54</v>
      </c>
      <c r="F1611">
        <v>0</v>
      </c>
      <c r="G1611">
        <f>_xlfn.XLOOKUP(Tabuľka5[[#This Row],[Položka]],cennik[Položka],cennik[Cena mj bez DPH])</f>
        <v>0</v>
      </c>
      <c r="H1611">
        <f>Tabuľka5[[#This Row],[množstvo]]*Tabuľka5[[#This Row],[cena MJ bez DPH]]</f>
        <v>0</v>
      </c>
      <c r="J1611">
        <f>_xlfn.XLOOKUP(Tabuľka5[[#This Row],[Položka]],cennik[Položka],cennik[Cena mj s DPH])</f>
        <v>0</v>
      </c>
      <c r="K1611">
        <f>Tabuľka5[[#This Row],[množstvo]]*Tabuľka5[[#This Row],[cena MJ s DPH]]</f>
        <v>0</v>
      </c>
      <c r="L1611">
        <v>516554</v>
      </c>
      <c r="M1611" t="s">
        <v>326</v>
      </c>
      <c r="N1611" t="s">
        <v>291</v>
      </c>
      <c r="O1611" t="s">
        <v>325</v>
      </c>
    </row>
    <row r="1612" spans="1:15" hidden="1" x14ac:dyDescent="0.25">
      <c r="A1612" t="s">
        <v>49</v>
      </c>
      <c r="B1612" t="s">
        <v>66</v>
      </c>
      <c r="C1612" t="s">
        <v>9</v>
      </c>
      <c r="E1612" t="s">
        <v>54</v>
      </c>
      <c r="F1612">
        <v>0</v>
      </c>
      <c r="G1612">
        <f>_xlfn.XLOOKUP(Tabuľka5[[#This Row],[Položka]],cennik[Položka],cennik[Cena mj bez DPH])</f>
        <v>0</v>
      </c>
      <c r="H1612">
        <f>Tabuľka5[[#This Row],[množstvo]]*Tabuľka5[[#This Row],[cena MJ bez DPH]]</f>
        <v>0</v>
      </c>
      <c r="J1612">
        <f>_xlfn.XLOOKUP(Tabuľka5[[#This Row],[Položka]],cennik[Položka],cennik[Cena mj s DPH])</f>
        <v>0</v>
      </c>
      <c r="K1612">
        <f>Tabuľka5[[#This Row],[množstvo]]*Tabuľka5[[#This Row],[cena MJ s DPH]]</f>
        <v>0</v>
      </c>
      <c r="L1612">
        <v>516554</v>
      </c>
      <c r="M1612" t="s">
        <v>326</v>
      </c>
      <c r="N1612" t="s">
        <v>291</v>
      </c>
      <c r="O1612" t="s">
        <v>325</v>
      </c>
    </row>
    <row r="1613" spans="1:15" hidden="1" x14ac:dyDescent="0.25">
      <c r="A1613" t="s">
        <v>49</v>
      </c>
      <c r="B1613" t="s">
        <v>67</v>
      </c>
      <c r="C1613" t="s">
        <v>9</v>
      </c>
      <c r="E1613" t="s">
        <v>54</v>
      </c>
      <c r="F1613">
        <v>0</v>
      </c>
      <c r="G1613">
        <f>_xlfn.XLOOKUP(Tabuľka5[[#This Row],[Položka]],cennik[Položka],cennik[Cena mj bez DPH])</f>
        <v>0</v>
      </c>
      <c r="H1613">
        <f>Tabuľka5[[#This Row],[množstvo]]*Tabuľka5[[#This Row],[cena MJ bez DPH]]</f>
        <v>0</v>
      </c>
      <c r="J1613">
        <f>_xlfn.XLOOKUP(Tabuľka5[[#This Row],[Položka]],cennik[Položka],cennik[Cena mj s DPH])</f>
        <v>0</v>
      </c>
      <c r="K1613">
        <f>Tabuľka5[[#This Row],[množstvo]]*Tabuľka5[[#This Row],[cena MJ s DPH]]</f>
        <v>0</v>
      </c>
      <c r="L1613">
        <v>516554</v>
      </c>
      <c r="M1613" t="s">
        <v>326</v>
      </c>
      <c r="N1613" t="s">
        <v>291</v>
      </c>
      <c r="O1613" t="s">
        <v>325</v>
      </c>
    </row>
    <row r="1614" spans="1:15" hidden="1" x14ac:dyDescent="0.25">
      <c r="A1614" t="s">
        <v>49</v>
      </c>
      <c r="B1614" t="s">
        <v>68</v>
      </c>
      <c r="C1614" t="s">
        <v>9</v>
      </c>
      <c r="E1614" t="s">
        <v>54</v>
      </c>
      <c r="F1614">
        <v>0</v>
      </c>
      <c r="G1614">
        <f>_xlfn.XLOOKUP(Tabuľka5[[#This Row],[Položka]],cennik[Položka],cennik[Cena mj bez DPH])</f>
        <v>0</v>
      </c>
      <c r="H1614">
        <f>Tabuľka5[[#This Row],[množstvo]]*Tabuľka5[[#This Row],[cena MJ bez DPH]]</f>
        <v>0</v>
      </c>
      <c r="J1614">
        <f>_xlfn.XLOOKUP(Tabuľka5[[#This Row],[Položka]],cennik[Položka],cennik[Cena mj s DPH])</f>
        <v>0</v>
      </c>
      <c r="K1614">
        <f>Tabuľka5[[#This Row],[množstvo]]*Tabuľka5[[#This Row],[cena MJ s DPH]]</f>
        <v>0</v>
      </c>
      <c r="L1614">
        <v>516554</v>
      </c>
      <c r="M1614" t="s">
        <v>326</v>
      </c>
      <c r="N1614" t="s">
        <v>291</v>
      </c>
      <c r="O1614" t="s">
        <v>325</v>
      </c>
    </row>
    <row r="1615" spans="1:15" hidden="1" x14ac:dyDescent="0.25">
      <c r="A1615" t="s">
        <v>49</v>
      </c>
      <c r="B1615" t="s">
        <v>69</v>
      </c>
      <c r="C1615" t="s">
        <v>9</v>
      </c>
      <c r="E1615" t="s">
        <v>54</v>
      </c>
      <c r="F1615">
        <v>0</v>
      </c>
      <c r="G1615">
        <f>_xlfn.XLOOKUP(Tabuľka5[[#This Row],[Položka]],cennik[Položka],cennik[Cena mj bez DPH])</f>
        <v>0</v>
      </c>
      <c r="H1615">
        <f>Tabuľka5[[#This Row],[množstvo]]*Tabuľka5[[#This Row],[cena MJ bez DPH]]</f>
        <v>0</v>
      </c>
      <c r="J1615">
        <f>_xlfn.XLOOKUP(Tabuľka5[[#This Row],[Položka]],cennik[Položka],cennik[Cena mj s DPH])</f>
        <v>0</v>
      </c>
      <c r="K1615">
        <f>Tabuľka5[[#This Row],[množstvo]]*Tabuľka5[[#This Row],[cena MJ s DPH]]</f>
        <v>0</v>
      </c>
      <c r="L1615">
        <v>516554</v>
      </c>
      <c r="M1615" t="s">
        <v>326</v>
      </c>
      <c r="N1615" t="s">
        <v>291</v>
      </c>
      <c r="O1615" t="s">
        <v>325</v>
      </c>
    </row>
    <row r="1616" spans="1:15" hidden="1" x14ac:dyDescent="0.25">
      <c r="A1616" t="s">
        <v>49</v>
      </c>
      <c r="B1616" t="s">
        <v>70</v>
      </c>
      <c r="C1616" t="s">
        <v>9</v>
      </c>
      <c r="E1616" t="s">
        <v>54</v>
      </c>
      <c r="F1616">
        <v>0</v>
      </c>
      <c r="G1616">
        <f>_xlfn.XLOOKUP(Tabuľka5[[#This Row],[Položka]],cennik[Položka],cennik[Cena mj bez DPH])</f>
        <v>0</v>
      </c>
      <c r="H1616">
        <f>Tabuľka5[[#This Row],[množstvo]]*Tabuľka5[[#This Row],[cena MJ bez DPH]]</f>
        <v>0</v>
      </c>
      <c r="J1616">
        <f>_xlfn.XLOOKUP(Tabuľka5[[#This Row],[Položka]],cennik[Položka],cennik[Cena mj s DPH])</f>
        <v>0</v>
      </c>
      <c r="K1616">
        <f>Tabuľka5[[#This Row],[množstvo]]*Tabuľka5[[#This Row],[cena MJ s DPH]]</f>
        <v>0</v>
      </c>
      <c r="L1616">
        <v>516554</v>
      </c>
      <c r="M1616" t="s">
        <v>326</v>
      </c>
      <c r="N1616" t="s">
        <v>291</v>
      </c>
      <c r="O1616" t="s">
        <v>325</v>
      </c>
    </row>
    <row r="1617" spans="1:15" hidden="1" x14ac:dyDescent="0.25">
      <c r="A1617" t="s">
        <v>49</v>
      </c>
      <c r="B1617" t="s">
        <v>71</v>
      </c>
      <c r="C1617" t="s">
        <v>9</v>
      </c>
      <c r="E1617" t="s">
        <v>54</v>
      </c>
      <c r="F1617">
        <v>0</v>
      </c>
      <c r="G1617">
        <f>_xlfn.XLOOKUP(Tabuľka5[[#This Row],[Položka]],cennik[Položka],cennik[Cena mj bez DPH])</f>
        <v>0</v>
      </c>
      <c r="H1617">
        <f>Tabuľka5[[#This Row],[množstvo]]*Tabuľka5[[#This Row],[cena MJ bez DPH]]</f>
        <v>0</v>
      </c>
      <c r="J1617">
        <f>_xlfn.XLOOKUP(Tabuľka5[[#This Row],[Položka]],cennik[Položka],cennik[Cena mj s DPH])</f>
        <v>0</v>
      </c>
      <c r="K1617">
        <f>Tabuľka5[[#This Row],[množstvo]]*Tabuľka5[[#This Row],[cena MJ s DPH]]</f>
        <v>0</v>
      </c>
      <c r="L1617">
        <v>516554</v>
      </c>
      <c r="M1617" t="s">
        <v>326</v>
      </c>
      <c r="N1617" t="s">
        <v>291</v>
      </c>
      <c r="O1617" t="s">
        <v>325</v>
      </c>
    </row>
    <row r="1618" spans="1:15" hidden="1" x14ac:dyDescent="0.25">
      <c r="A1618" t="s">
        <v>49</v>
      </c>
      <c r="B1618" t="s">
        <v>72</v>
      </c>
      <c r="C1618" t="s">
        <v>9</v>
      </c>
      <c r="E1618" t="s">
        <v>54</v>
      </c>
      <c r="F1618">
        <v>0</v>
      </c>
      <c r="G1618">
        <f>_xlfn.XLOOKUP(Tabuľka5[[#This Row],[Položka]],cennik[Položka],cennik[Cena mj bez DPH])</f>
        <v>0</v>
      </c>
      <c r="H1618">
        <f>Tabuľka5[[#This Row],[množstvo]]*Tabuľka5[[#This Row],[cena MJ bez DPH]]</f>
        <v>0</v>
      </c>
      <c r="J1618">
        <f>_xlfn.XLOOKUP(Tabuľka5[[#This Row],[Položka]],cennik[Položka],cennik[Cena mj s DPH])</f>
        <v>0</v>
      </c>
      <c r="K1618">
        <f>Tabuľka5[[#This Row],[množstvo]]*Tabuľka5[[#This Row],[cena MJ s DPH]]</f>
        <v>0</v>
      </c>
      <c r="L1618">
        <v>516554</v>
      </c>
      <c r="M1618" t="s">
        <v>326</v>
      </c>
      <c r="N1618" t="s">
        <v>291</v>
      </c>
      <c r="O1618" t="s">
        <v>325</v>
      </c>
    </row>
    <row r="1619" spans="1:15" hidden="1" x14ac:dyDescent="0.25">
      <c r="A1619" t="s">
        <v>49</v>
      </c>
      <c r="B1619" t="s">
        <v>73</v>
      </c>
      <c r="C1619" t="s">
        <v>9</v>
      </c>
      <c r="E1619" t="s">
        <v>54</v>
      </c>
      <c r="F1619">
        <v>0</v>
      </c>
      <c r="G1619">
        <f>_xlfn.XLOOKUP(Tabuľka5[[#This Row],[Položka]],cennik[Položka],cennik[Cena mj bez DPH])</f>
        <v>0</v>
      </c>
      <c r="H1619">
        <f>Tabuľka5[[#This Row],[množstvo]]*Tabuľka5[[#This Row],[cena MJ bez DPH]]</f>
        <v>0</v>
      </c>
      <c r="J1619">
        <f>_xlfn.XLOOKUP(Tabuľka5[[#This Row],[Položka]],cennik[Položka],cennik[Cena mj s DPH])</f>
        <v>0</v>
      </c>
      <c r="K1619">
        <f>Tabuľka5[[#This Row],[množstvo]]*Tabuľka5[[#This Row],[cena MJ s DPH]]</f>
        <v>0</v>
      </c>
      <c r="L1619">
        <v>516554</v>
      </c>
      <c r="M1619" t="s">
        <v>326</v>
      </c>
      <c r="N1619" t="s">
        <v>291</v>
      </c>
      <c r="O1619" t="s">
        <v>325</v>
      </c>
    </row>
    <row r="1620" spans="1:15" hidden="1" x14ac:dyDescent="0.25">
      <c r="A1620" t="s">
        <v>49</v>
      </c>
      <c r="B1620" t="s">
        <v>74</v>
      </c>
      <c r="C1620" t="s">
        <v>9</v>
      </c>
      <c r="E1620" t="s">
        <v>54</v>
      </c>
      <c r="F1620">
        <v>0</v>
      </c>
      <c r="G1620">
        <f>_xlfn.XLOOKUP(Tabuľka5[[#This Row],[Položka]],cennik[Položka],cennik[Cena mj bez DPH])</f>
        <v>0</v>
      </c>
      <c r="H1620">
        <f>Tabuľka5[[#This Row],[množstvo]]*Tabuľka5[[#This Row],[cena MJ bez DPH]]</f>
        <v>0</v>
      </c>
      <c r="J1620">
        <f>_xlfn.XLOOKUP(Tabuľka5[[#This Row],[Položka]],cennik[Položka],cennik[Cena mj s DPH])</f>
        <v>0</v>
      </c>
      <c r="K1620">
        <f>Tabuľka5[[#This Row],[množstvo]]*Tabuľka5[[#This Row],[cena MJ s DPH]]</f>
        <v>0</v>
      </c>
      <c r="L1620">
        <v>516554</v>
      </c>
      <c r="M1620" t="s">
        <v>326</v>
      </c>
      <c r="N1620" t="s">
        <v>291</v>
      </c>
      <c r="O1620" t="s">
        <v>325</v>
      </c>
    </row>
    <row r="1621" spans="1:15" hidden="1" x14ac:dyDescent="0.25">
      <c r="A1621" t="s">
        <v>49</v>
      </c>
      <c r="B1621" t="s">
        <v>75</v>
      </c>
      <c r="C1621" t="s">
        <v>9</v>
      </c>
      <c r="E1621" t="s">
        <v>54</v>
      </c>
      <c r="F1621">
        <v>0</v>
      </c>
      <c r="G1621">
        <f>_xlfn.XLOOKUP(Tabuľka5[[#This Row],[Položka]],cennik[Položka],cennik[Cena mj bez DPH])</f>
        <v>0</v>
      </c>
      <c r="H1621">
        <f>Tabuľka5[[#This Row],[množstvo]]*Tabuľka5[[#This Row],[cena MJ bez DPH]]</f>
        <v>0</v>
      </c>
      <c r="J1621">
        <f>_xlfn.XLOOKUP(Tabuľka5[[#This Row],[Položka]],cennik[Položka],cennik[Cena mj s DPH])</f>
        <v>0</v>
      </c>
      <c r="K1621">
        <f>Tabuľka5[[#This Row],[množstvo]]*Tabuľka5[[#This Row],[cena MJ s DPH]]</f>
        <v>0</v>
      </c>
      <c r="L1621">
        <v>516554</v>
      </c>
      <c r="M1621" t="s">
        <v>326</v>
      </c>
      <c r="N1621" t="s">
        <v>291</v>
      </c>
      <c r="O1621" t="s">
        <v>325</v>
      </c>
    </row>
    <row r="1622" spans="1:15" hidden="1" x14ac:dyDescent="0.25">
      <c r="A1622" t="s">
        <v>49</v>
      </c>
      <c r="B1622" t="s">
        <v>76</v>
      </c>
      <c r="C1622" t="s">
        <v>9</v>
      </c>
      <c r="E1622" t="s">
        <v>54</v>
      </c>
      <c r="F1622">
        <v>0</v>
      </c>
      <c r="G1622">
        <f>_xlfn.XLOOKUP(Tabuľka5[[#This Row],[Položka]],cennik[Položka],cennik[Cena mj bez DPH])</f>
        <v>0</v>
      </c>
      <c r="H1622">
        <f>Tabuľka5[[#This Row],[množstvo]]*Tabuľka5[[#This Row],[cena MJ bez DPH]]</f>
        <v>0</v>
      </c>
      <c r="J1622">
        <f>_xlfn.XLOOKUP(Tabuľka5[[#This Row],[Položka]],cennik[Položka],cennik[Cena mj s DPH])</f>
        <v>0</v>
      </c>
      <c r="K1622">
        <f>Tabuľka5[[#This Row],[množstvo]]*Tabuľka5[[#This Row],[cena MJ s DPH]]</f>
        <v>0</v>
      </c>
      <c r="L1622">
        <v>516554</v>
      </c>
      <c r="M1622" t="s">
        <v>326</v>
      </c>
      <c r="N1622" t="s">
        <v>291</v>
      </c>
      <c r="O1622" t="s">
        <v>325</v>
      </c>
    </row>
    <row r="1623" spans="1:15" hidden="1" x14ac:dyDescent="0.25">
      <c r="A1623" t="s">
        <v>49</v>
      </c>
      <c r="B1623" t="s">
        <v>77</v>
      </c>
      <c r="C1623" t="s">
        <v>9</v>
      </c>
      <c r="E1623" t="s">
        <v>54</v>
      </c>
      <c r="F1623">
        <v>20</v>
      </c>
      <c r="G1623">
        <f>_xlfn.XLOOKUP(Tabuľka5[[#This Row],[Položka]],cennik[Položka],cennik[Cena mj bez DPH])</f>
        <v>0</v>
      </c>
      <c r="H1623">
        <f>Tabuľka5[[#This Row],[množstvo]]*Tabuľka5[[#This Row],[cena MJ bez DPH]]</f>
        <v>0</v>
      </c>
      <c r="J1623">
        <f>_xlfn.XLOOKUP(Tabuľka5[[#This Row],[Položka]],cennik[Položka],cennik[Cena mj s DPH])</f>
        <v>0</v>
      </c>
      <c r="K1623">
        <f>Tabuľka5[[#This Row],[množstvo]]*Tabuľka5[[#This Row],[cena MJ s DPH]]</f>
        <v>0</v>
      </c>
      <c r="L1623">
        <v>516554</v>
      </c>
      <c r="M1623" t="s">
        <v>326</v>
      </c>
      <c r="N1623" t="s">
        <v>291</v>
      </c>
      <c r="O1623" t="s">
        <v>325</v>
      </c>
    </row>
    <row r="1624" spans="1:15" hidden="1" x14ac:dyDescent="0.25">
      <c r="A1624" t="s">
        <v>49</v>
      </c>
      <c r="B1624" t="s">
        <v>78</v>
      </c>
      <c r="C1624" t="s">
        <v>9</v>
      </c>
      <c r="E1624" t="s">
        <v>54</v>
      </c>
      <c r="F1624">
        <v>0</v>
      </c>
      <c r="G1624">
        <f>_xlfn.XLOOKUP(Tabuľka5[[#This Row],[Položka]],cennik[Položka],cennik[Cena mj bez DPH])</f>
        <v>0</v>
      </c>
      <c r="H1624">
        <f>Tabuľka5[[#This Row],[množstvo]]*Tabuľka5[[#This Row],[cena MJ bez DPH]]</f>
        <v>0</v>
      </c>
      <c r="J1624">
        <f>_xlfn.XLOOKUP(Tabuľka5[[#This Row],[Položka]],cennik[Položka],cennik[Cena mj s DPH])</f>
        <v>0</v>
      </c>
      <c r="K1624">
        <f>Tabuľka5[[#This Row],[množstvo]]*Tabuľka5[[#This Row],[cena MJ s DPH]]</f>
        <v>0</v>
      </c>
      <c r="L1624">
        <v>516554</v>
      </c>
      <c r="M1624" t="s">
        <v>326</v>
      </c>
      <c r="N1624" t="s">
        <v>291</v>
      </c>
      <c r="O1624" t="s">
        <v>325</v>
      </c>
    </row>
    <row r="1625" spans="1:15" hidden="1" x14ac:dyDescent="0.25">
      <c r="A1625" t="s">
        <v>49</v>
      </c>
      <c r="B1625" t="s">
        <v>79</v>
      </c>
      <c r="C1625" t="s">
        <v>9</v>
      </c>
      <c r="E1625" t="s">
        <v>54</v>
      </c>
      <c r="F1625">
        <v>0</v>
      </c>
      <c r="G1625">
        <f>_xlfn.XLOOKUP(Tabuľka5[[#This Row],[Položka]],cennik[Položka],cennik[Cena mj bez DPH])</f>
        <v>0</v>
      </c>
      <c r="H1625">
        <f>Tabuľka5[[#This Row],[množstvo]]*Tabuľka5[[#This Row],[cena MJ bez DPH]]</f>
        <v>0</v>
      </c>
      <c r="J1625">
        <f>_xlfn.XLOOKUP(Tabuľka5[[#This Row],[Položka]],cennik[Položka],cennik[Cena mj s DPH])</f>
        <v>0</v>
      </c>
      <c r="K1625">
        <f>Tabuľka5[[#This Row],[množstvo]]*Tabuľka5[[#This Row],[cena MJ s DPH]]</f>
        <v>0</v>
      </c>
      <c r="L1625">
        <v>516554</v>
      </c>
      <c r="M1625" t="s">
        <v>326</v>
      </c>
      <c r="N1625" t="s">
        <v>291</v>
      </c>
      <c r="O1625" t="s">
        <v>325</v>
      </c>
    </row>
    <row r="1626" spans="1:15" hidden="1" x14ac:dyDescent="0.25">
      <c r="A1626" t="s">
        <v>49</v>
      </c>
      <c r="B1626" t="s">
        <v>80</v>
      </c>
      <c r="C1626" t="s">
        <v>9</v>
      </c>
      <c r="E1626" t="s">
        <v>54</v>
      </c>
      <c r="F1626">
        <v>0</v>
      </c>
      <c r="G1626">
        <f>_xlfn.XLOOKUP(Tabuľka5[[#This Row],[Položka]],cennik[Položka],cennik[Cena mj bez DPH])</f>
        <v>0</v>
      </c>
      <c r="H1626">
        <f>Tabuľka5[[#This Row],[množstvo]]*Tabuľka5[[#This Row],[cena MJ bez DPH]]</f>
        <v>0</v>
      </c>
      <c r="J1626">
        <f>_xlfn.XLOOKUP(Tabuľka5[[#This Row],[Položka]],cennik[Položka],cennik[Cena mj s DPH])</f>
        <v>0</v>
      </c>
      <c r="K1626">
        <f>Tabuľka5[[#This Row],[množstvo]]*Tabuľka5[[#This Row],[cena MJ s DPH]]</f>
        <v>0</v>
      </c>
      <c r="L1626">
        <v>516554</v>
      </c>
      <c r="M1626" t="s">
        <v>326</v>
      </c>
      <c r="N1626" t="s">
        <v>291</v>
      </c>
      <c r="O1626" t="s">
        <v>325</v>
      </c>
    </row>
    <row r="1627" spans="1:15" hidden="1" x14ac:dyDescent="0.25">
      <c r="A1627" t="s">
        <v>49</v>
      </c>
      <c r="B1627" t="s">
        <v>81</v>
      </c>
      <c r="C1627" t="s">
        <v>9</v>
      </c>
      <c r="E1627" t="s">
        <v>54</v>
      </c>
      <c r="F1627">
        <v>0</v>
      </c>
      <c r="G1627">
        <f>_xlfn.XLOOKUP(Tabuľka5[[#This Row],[Položka]],cennik[Položka],cennik[Cena mj bez DPH])</f>
        <v>0</v>
      </c>
      <c r="H1627">
        <f>Tabuľka5[[#This Row],[množstvo]]*Tabuľka5[[#This Row],[cena MJ bez DPH]]</f>
        <v>0</v>
      </c>
      <c r="J1627">
        <f>_xlfn.XLOOKUP(Tabuľka5[[#This Row],[Položka]],cennik[Položka],cennik[Cena mj s DPH])</f>
        <v>0</v>
      </c>
      <c r="K1627">
        <f>Tabuľka5[[#This Row],[množstvo]]*Tabuľka5[[#This Row],[cena MJ s DPH]]</f>
        <v>0</v>
      </c>
      <c r="L1627">
        <v>516554</v>
      </c>
      <c r="M1627" t="s">
        <v>326</v>
      </c>
      <c r="N1627" t="s">
        <v>291</v>
      </c>
      <c r="O1627" t="s">
        <v>325</v>
      </c>
    </row>
    <row r="1628" spans="1:15" hidden="1" x14ac:dyDescent="0.25">
      <c r="A1628" t="s">
        <v>49</v>
      </c>
      <c r="B1628" t="s">
        <v>82</v>
      </c>
      <c r="C1628" t="s">
        <v>9</v>
      </c>
      <c r="E1628" t="s">
        <v>54</v>
      </c>
      <c r="F1628">
        <v>0</v>
      </c>
      <c r="G1628">
        <f>_xlfn.XLOOKUP(Tabuľka5[[#This Row],[Položka]],cennik[Položka],cennik[Cena mj bez DPH])</f>
        <v>0</v>
      </c>
      <c r="H1628">
        <f>Tabuľka5[[#This Row],[množstvo]]*Tabuľka5[[#This Row],[cena MJ bez DPH]]</f>
        <v>0</v>
      </c>
      <c r="J1628">
        <f>_xlfn.XLOOKUP(Tabuľka5[[#This Row],[Položka]],cennik[Položka],cennik[Cena mj s DPH])</f>
        <v>0</v>
      </c>
      <c r="K1628">
        <f>Tabuľka5[[#This Row],[množstvo]]*Tabuľka5[[#This Row],[cena MJ s DPH]]</f>
        <v>0</v>
      </c>
      <c r="L1628">
        <v>516554</v>
      </c>
      <c r="M1628" t="s">
        <v>326</v>
      </c>
      <c r="N1628" t="s">
        <v>291</v>
      </c>
      <c r="O1628" t="s">
        <v>325</v>
      </c>
    </row>
    <row r="1629" spans="1:15" hidden="1" x14ac:dyDescent="0.25">
      <c r="A1629" t="s">
        <v>49</v>
      </c>
      <c r="B1629" t="s">
        <v>83</v>
      </c>
      <c r="C1629" t="s">
        <v>9</v>
      </c>
      <c r="E1629" t="s">
        <v>54</v>
      </c>
      <c r="F1629">
        <v>0</v>
      </c>
      <c r="G1629">
        <f>_xlfn.XLOOKUP(Tabuľka5[[#This Row],[Položka]],cennik[Položka],cennik[Cena mj bez DPH])</f>
        <v>0</v>
      </c>
      <c r="H1629">
        <f>Tabuľka5[[#This Row],[množstvo]]*Tabuľka5[[#This Row],[cena MJ bez DPH]]</f>
        <v>0</v>
      </c>
      <c r="J1629">
        <f>_xlfn.XLOOKUP(Tabuľka5[[#This Row],[Položka]],cennik[Položka],cennik[Cena mj s DPH])</f>
        <v>0</v>
      </c>
      <c r="K1629">
        <f>Tabuľka5[[#This Row],[množstvo]]*Tabuľka5[[#This Row],[cena MJ s DPH]]</f>
        <v>0</v>
      </c>
      <c r="L1629">
        <v>516554</v>
      </c>
      <c r="M1629" t="s">
        <v>326</v>
      </c>
      <c r="N1629" t="s">
        <v>291</v>
      </c>
      <c r="O1629" t="s">
        <v>325</v>
      </c>
    </row>
    <row r="1630" spans="1:15" hidden="1" x14ac:dyDescent="0.25">
      <c r="A1630" t="s">
        <v>49</v>
      </c>
      <c r="B1630" t="s">
        <v>84</v>
      </c>
      <c r="C1630" t="s">
        <v>9</v>
      </c>
      <c r="E1630" t="s">
        <v>54</v>
      </c>
      <c r="F1630">
        <v>0</v>
      </c>
      <c r="G1630">
        <f>_xlfn.XLOOKUP(Tabuľka5[[#This Row],[Položka]],cennik[Položka],cennik[Cena mj bez DPH])</f>
        <v>0</v>
      </c>
      <c r="H1630">
        <f>Tabuľka5[[#This Row],[množstvo]]*Tabuľka5[[#This Row],[cena MJ bez DPH]]</f>
        <v>0</v>
      </c>
      <c r="J1630">
        <f>_xlfn.XLOOKUP(Tabuľka5[[#This Row],[Položka]],cennik[Položka],cennik[Cena mj s DPH])</f>
        <v>0</v>
      </c>
      <c r="K1630">
        <f>Tabuľka5[[#This Row],[množstvo]]*Tabuľka5[[#This Row],[cena MJ s DPH]]</f>
        <v>0</v>
      </c>
      <c r="L1630">
        <v>516554</v>
      </c>
      <c r="M1630" t="s">
        <v>326</v>
      </c>
      <c r="N1630" t="s">
        <v>291</v>
      </c>
      <c r="O1630" t="s">
        <v>325</v>
      </c>
    </row>
    <row r="1631" spans="1:15" hidden="1" x14ac:dyDescent="0.25">
      <c r="A1631" t="s">
        <v>49</v>
      </c>
      <c r="B1631" t="s">
        <v>85</v>
      </c>
      <c r="C1631" t="s">
        <v>9</v>
      </c>
      <c r="E1631" t="s">
        <v>54</v>
      </c>
      <c r="F1631">
        <v>0</v>
      </c>
      <c r="G1631">
        <f>_xlfn.XLOOKUP(Tabuľka5[[#This Row],[Položka]],cennik[Položka],cennik[Cena mj bez DPH])</f>
        <v>0</v>
      </c>
      <c r="H1631">
        <f>Tabuľka5[[#This Row],[množstvo]]*Tabuľka5[[#This Row],[cena MJ bez DPH]]</f>
        <v>0</v>
      </c>
      <c r="J1631">
        <f>_xlfn.XLOOKUP(Tabuľka5[[#This Row],[Položka]],cennik[Položka],cennik[Cena mj s DPH])</f>
        <v>0</v>
      </c>
      <c r="K1631">
        <f>Tabuľka5[[#This Row],[množstvo]]*Tabuľka5[[#This Row],[cena MJ s DPH]]</f>
        <v>0</v>
      </c>
      <c r="L1631">
        <v>516554</v>
      </c>
      <c r="M1631" t="s">
        <v>326</v>
      </c>
      <c r="N1631" t="s">
        <v>291</v>
      </c>
      <c r="O1631" t="s">
        <v>325</v>
      </c>
    </row>
    <row r="1632" spans="1:15" hidden="1" x14ac:dyDescent="0.25">
      <c r="A1632" t="s">
        <v>49</v>
      </c>
      <c r="B1632" t="s">
        <v>86</v>
      </c>
      <c r="C1632" t="s">
        <v>9</v>
      </c>
      <c r="E1632" t="s">
        <v>54</v>
      </c>
      <c r="F1632">
        <v>0</v>
      </c>
      <c r="G1632">
        <f>_xlfn.XLOOKUP(Tabuľka5[[#This Row],[Položka]],cennik[Položka],cennik[Cena mj bez DPH])</f>
        <v>0</v>
      </c>
      <c r="H1632">
        <f>Tabuľka5[[#This Row],[množstvo]]*Tabuľka5[[#This Row],[cena MJ bez DPH]]</f>
        <v>0</v>
      </c>
      <c r="J1632">
        <f>_xlfn.XLOOKUP(Tabuľka5[[#This Row],[Položka]],cennik[Položka],cennik[Cena mj s DPH])</f>
        <v>0</v>
      </c>
      <c r="K1632">
        <f>Tabuľka5[[#This Row],[množstvo]]*Tabuľka5[[#This Row],[cena MJ s DPH]]</f>
        <v>0</v>
      </c>
      <c r="L1632">
        <v>516554</v>
      </c>
      <c r="M1632" t="s">
        <v>326</v>
      </c>
      <c r="N1632" t="s">
        <v>291</v>
      </c>
      <c r="O1632" t="s">
        <v>325</v>
      </c>
    </row>
    <row r="1633" spans="1:15" hidden="1" x14ac:dyDescent="0.25">
      <c r="A1633" t="s">
        <v>49</v>
      </c>
      <c r="B1633" t="s">
        <v>87</v>
      </c>
      <c r="C1633" t="s">
        <v>9</v>
      </c>
      <c r="E1633" t="s">
        <v>54</v>
      </c>
      <c r="F1633">
        <v>0</v>
      </c>
      <c r="G1633">
        <f>_xlfn.XLOOKUP(Tabuľka5[[#This Row],[Položka]],cennik[Položka],cennik[Cena mj bez DPH])</f>
        <v>0</v>
      </c>
      <c r="H1633">
        <f>Tabuľka5[[#This Row],[množstvo]]*Tabuľka5[[#This Row],[cena MJ bez DPH]]</f>
        <v>0</v>
      </c>
      <c r="J1633">
        <f>_xlfn.XLOOKUP(Tabuľka5[[#This Row],[Položka]],cennik[Položka],cennik[Cena mj s DPH])</f>
        <v>0</v>
      </c>
      <c r="K1633">
        <f>Tabuľka5[[#This Row],[množstvo]]*Tabuľka5[[#This Row],[cena MJ s DPH]]</f>
        <v>0</v>
      </c>
      <c r="L1633">
        <v>516554</v>
      </c>
      <c r="M1633" t="s">
        <v>326</v>
      </c>
      <c r="N1633" t="s">
        <v>291</v>
      </c>
      <c r="O1633" t="s">
        <v>325</v>
      </c>
    </row>
    <row r="1634" spans="1:15" hidden="1" x14ac:dyDescent="0.25">
      <c r="A1634" t="s">
        <v>49</v>
      </c>
      <c r="B1634" t="s">
        <v>88</v>
      </c>
      <c r="C1634" t="s">
        <v>9</v>
      </c>
      <c r="E1634" t="s">
        <v>54</v>
      </c>
      <c r="F1634">
        <v>0</v>
      </c>
      <c r="G1634">
        <f>_xlfn.XLOOKUP(Tabuľka5[[#This Row],[Položka]],cennik[Položka],cennik[Cena mj bez DPH])</f>
        <v>0</v>
      </c>
      <c r="H1634">
        <f>Tabuľka5[[#This Row],[množstvo]]*Tabuľka5[[#This Row],[cena MJ bez DPH]]</f>
        <v>0</v>
      </c>
      <c r="J1634">
        <f>_xlfn.XLOOKUP(Tabuľka5[[#This Row],[Položka]],cennik[Položka],cennik[Cena mj s DPH])</f>
        <v>0</v>
      </c>
      <c r="K1634">
        <f>Tabuľka5[[#This Row],[množstvo]]*Tabuľka5[[#This Row],[cena MJ s DPH]]</f>
        <v>0</v>
      </c>
      <c r="L1634">
        <v>516554</v>
      </c>
      <c r="M1634" t="s">
        <v>326</v>
      </c>
      <c r="N1634" t="s">
        <v>291</v>
      </c>
      <c r="O1634" t="s">
        <v>325</v>
      </c>
    </row>
    <row r="1635" spans="1:15" hidden="1" x14ac:dyDescent="0.25">
      <c r="A1635" t="s">
        <v>49</v>
      </c>
      <c r="B1635" t="s">
        <v>89</v>
      </c>
      <c r="C1635" t="s">
        <v>9</v>
      </c>
      <c r="E1635" t="s">
        <v>54</v>
      </c>
      <c r="F1635">
        <v>0</v>
      </c>
      <c r="G1635">
        <f>_xlfn.XLOOKUP(Tabuľka5[[#This Row],[Položka]],cennik[Položka],cennik[Cena mj bez DPH])</f>
        <v>0</v>
      </c>
      <c r="H1635">
        <f>Tabuľka5[[#This Row],[množstvo]]*Tabuľka5[[#This Row],[cena MJ bez DPH]]</f>
        <v>0</v>
      </c>
      <c r="J1635">
        <f>_xlfn.XLOOKUP(Tabuľka5[[#This Row],[Položka]],cennik[Položka],cennik[Cena mj s DPH])</f>
        <v>0</v>
      </c>
      <c r="K1635">
        <f>Tabuľka5[[#This Row],[množstvo]]*Tabuľka5[[#This Row],[cena MJ s DPH]]</f>
        <v>0</v>
      </c>
      <c r="L1635">
        <v>516554</v>
      </c>
      <c r="M1635" t="s">
        <v>326</v>
      </c>
      <c r="N1635" t="s">
        <v>291</v>
      </c>
      <c r="O1635" t="s">
        <v>325</v>
      </c>
    </row>
    <row r="1636" spans="1:15" hidden="1" x14ac:dyDescent="0.25">
      <c r="A1636" t="s">
        <v>90</v>
      </c>
      <c r="B1636" t="s">
        <v>91</v>
      </c>
      <c r="C1636" t="s">
        <v>92</v>
      </c>
      <c r="D1636" t="s">
        <v>93</v>
      </c>
      <c r="E1636" t="s">
        <v>44</v>
      </c>
      <c r="F1636">
        <v>1000</v>
      </c>
      <c r="G1636">
        <f>_xlfn.XLOOKUP(Tabuľka5[[#This Row],[Položka]],cennik[Položka],cennik[Cena mj bez DPH])</f>
        <v>0</v>
      </c>
      <c r="H1636">
        <f>Tabuľka5[[#This Row],[množstvo]]*Tabuľka5[[#This Row],[cena MJ bez DPH]]</f>
        <v>0</v>
      </c>
      <c r="J1636">
        <f>_xlfn.XLOOKUP(Tabuľka5[[#This Row],[Položka]],cennik[Položka],cennik[Cena mj s DPH])</f>
        <v>0</v>
      </c>
      <c r="K1636">
        <f>Tabuľka5[[#This Row],[množstvo]]*Tabuľka5[[#This Row],[cena MJ s DPH]]</f>
        <v>0</v>
      </c>
      <c r="L1636">
        <v>516554</v>
      </c>
      <c r="M1636" t="s">
        <v>326</v>
      </c>
      <c r="N1636" t="s">
        <v>291</v>
      </c>
      <c r="O1636" t="s">
        <v>325</v>
      </c>
    </row>
    <row r="1637" spans="1:15" hidden="1" x14ac:dyDescent="0.25">
      <c r="A1637" t="s">
        <v>90</v>
      </c>
      <c r="B1637" t="s">
        <v>94</v>
      </c>
      <c r="C1637" t="s">
        <v>92</v>
      </c>
      <c r="D1637" t="s">
        <v>95</v>
      </c>
      <c r="E1637" t="s">
        <v>44</v>
      </c>
      <c r="F1637">
        <v>1000</v>
      </c>
      <c r="G1637">
        <f>_xlfn.XLOOKUP(Tabuľka5[[#This Row],[Položka]],cennik[Položka],cennik[Cena mj bez DPH])</f>
        <v>0</v>
      </c>
      <c r="H1637">
        <f>Tabuľka5[[#This Row],[množstvo]]*Tabuľka5[[#This Row],[cena MJ bez DPH]]</f>
        <v>0</v>
      </c>
      <c r="J1637">
        <f>_xlfn.XLOOKUP(Tabuľka5[[#This Row],[Položka]],cennik[Položka],cennik[Cena mj s DPH])</f>
        <v>0</v>
      </c>
      <c r="K1637">
        <f>Tabuľka5[[#This Row],[množstvo]]*Tabuľka5[[#This Row],[cena MJ s DPH]]</f>
        <v>0</v>
      </c>
      <c r="L1637">
        <v>516554</v>
      </c>
      <c r="M1637" t="s">
        <v>326</v>
      </c>
      <c r="N1637" t="s">
        <v>291</v>
      </c>
      <c r="O1637" t="s">
        <v>325</v>
      </c>
    </row>
    <row r="1638" spans="1:15" hidden="1" x14ac:dyDescent="0.25">
      <c r="A1638" t="s">
        <v>90</v>
      </c>
      <c r="B1638" t="s">
        <v>96</v>
      </c>
      <c r="C1638" t="s">
        <v>92</v>
      </c>
      <c r="E1638" t="s">
        <v>44</v>
      </c>
      <c r="F1638">
        <v>0</v>
      </c>
      <c r="G1638">
        <f>_xlfn.XLOOKUP(Tabuľka5[[#This Row],[Položka]],cennik[Položka],cennik[Cena mj bez DPH])</f>
        <v>0</v>
      </c>
      <c r="H1638">
        <f>Tabuľka5[[#This Row],[množstvo]]*Tabuľka5[[#This Row],[cena MJ bez DPH]]</f>
        <v>0</v>
      </c>
      <c r="J1638">
        <f>_xlfn.XLOOKUP(Tabuľka5[[#This Row],[Položka]],cennik[Položka],cennik[Cena mj s DPH])</f>
        <v>0</v>
      </c>
      <c r="K1638">
        <f>Tabuľka5[[#This Row],[množstvo]]*Tabuľka5[[#This Row],[cena MJ s DPH]]</f>
        <v>0</v>
      </c>
      <c r="L1638">
        <v>516554</v>
      </c>
      <c r="M1638" t="s">
        <v>326</v>
      </c>
      <c r="N1638" t="s">
        <v>291</v>
      </c>
      <c r="O1638" t="s">
        <v>325</v>
      </c>
    </row>
    <row r="1639" spans="1:15" hidden="1" x14ac:dyDescent="0.25">
      <c r="A1639" t="s">
        <v>90</v>
      </c>
      <c r="B1639" t="s">
        <v>97</v>
      </c>
      <c r="C1639" t="s">
        <v>92</v>
      </c>
      <c r="D1639" t="s">
        <v>98</v>
      </c>
      <c r="E1639" t="s">
        <v>44</v>
      </c>
      <c r="F1639">
        <v>1000</v>
      </c>
      <c r="G1639">
        <f>_xlfn.XLOOKUP(Tabuľka5[[#This Row],[Položka]],cennik[Položka],cennik[Cena mj bez DPH])</f>
        <v>0</v>
      </c>
      <c r="H1639">
        <f>Tabuľka5[[#This Row],[množstvo]]*Tabuľka5[[#This Row],[cena MJ bez DPH]]</f>
        <v>0</v>
      </c>
      <c r="J1639">
        <f>_xlfn.XLOOKUP(Tabuľka5[[#This Row],[Položka]],cennik[Položka],cennik[Cena mj s DPH])</f>
        <v>0</v>
      </c>
      <c r="K1639">
        <f>Tabuľka5[[#This Row],[množstvo]]*Tabuľka5[[#This Row],[cena MJ s DPH]]</f>
        <v>0</v>
      </c>
      <c r="L1639">
        <v>516554</v>
      </c>
      <c r="M1639" t="s">
        <v>326</v>
      </c>
      <c r="N1639" t="s">
        <v>291</v>
      </c>
      <c r="O1639" t="s">
        <v>325</v>
      </c>
    </row>
    <row r="1640" spans="1:15" hidden="1" x14ac:dyDescent="0.25">
      <c r="A1640" t="s">
        <v>90</v>
      </c>
      <c r="B1640" t="s">
        <v>99</v>
      </c>
      <c r="C1640" t="s">
        <v>92</v>
      </c>
      <c r="D1640" t="s">
        <v>100</v>
      </c>
      <c r="E1640" t="s">
        <v>44</v>
      </c>
      <c r="F1640">
        <v>20</v>
      </c>
      <c r="G1640">
        <f>_xlfn.XLOOKUP(Tabuľka5[[#This Row],[Položka]],cennik[Položka],cennik[Cena mj bez DPH])</f>
        <v>0</v>
      </c>
      <c r="H1640">
        <f>Tabuľka5[[#This Row],[množstvo]]*Tabuľka5[[#This Row],[cena MJ bez DPH]]</f>
        <v>0</v>
      </c>
      <c r="J1640">
        <f>_xlfn.XLOOKUP(Tabuľka5[[#This Row],[Položka]],cennik[Položka],cennik[Cena mj s DPH])</f>
        <v>0</v>
      </c>
      <c r="K1640">
        <f>Tabuľka5[[#This Row],[množstvo]]*Tabuľka5[[#This Row],[cena MJ s DPH]]</f>
        <v>0</v>
      </c>
      <c r="L1640">
        <v>516554</v>
      </c>
      <c r="M1640" t="s">
        <v>326</v>
      </c>
      <c r="N1640" t="s">
        <v>291</v>
      </c>
      <c r="O1640" t="s">
        <v>325</v>
      </c>
    </row>
    <row r="1641" spans="1:15" hidden="1" x14ac:dyDescent="0.25">
      <c r="A1641" t="s">
        <v>90</v>
      </c>
      <c r="B1641" t="s">
        <v>101</v>
      </c>
      <c r="C1641" t="s">
        <v>92</v>
      </c>
      <c r="D1641" t="s">
        <v>100</v>
      </c>
      <c r="E1641" t="s">
        <v>44</v>
      </c>
      <c r="F1641">
        <v>20</v>
      </c>
      <c r="G1641">
        <f>_xlfn.XLOOKUP(Tabuľka5[[#This Row],[Položka]],cennik[Položka],cennik[Cena mj bez DPH])</f>
        <v>0</v>
      </c>
      <c r="H1641">
        <f>Tabuľka5[[#This Row],[množstvo]]*Tabuľka5[[#This Row],[cena MJ bez DPH]]</f>
        <v>0</v>
      </c>
      <c r="J1641">
        <f>_xlfn.XLOOKUP(Tabuľka5[[#This Row],[Položka]],cennik[Položka],cennik[Cena mj s DPH])</f>
        <v>0</v>
      </c>
      <c r="K1641">
        <f>Tabuľka5[[#This Row],[množstvo]]*Tabuľka5[[#This Row],[cena MJ s DPH]]</f>
        <v>0</v>
      </c>
      <c r="L1641">
        <v>516554</v>
      </c>
      <c r="M1641" t="s">
        <v>326</v>
      </c>
      <c r="N1641" t="s">
        <v>291</v>
      </c>
      <c r="O1641" t="s">
        <v>325</v>
      </c>
    </row>
    <row r="1642" spans="1:15" hidden="1" x14ac:dyDescent="0.25">
      <c r="A1642" t="s">
        <v>102</v>
      </c>
      <c r="B1642" t="s">
        <v>103</v>
      </c>
      <c r="C1642" t="s">
        <v>9</v>
      </c>
      <c r="D1642" t="s">
        <v>104</v>
      </c>
      <c r="E1642" t="s">
        <v>44</v>
      </c>
      <c r="F1642">
        <v>10000</v>
      </c>
      <c r="G1642">
        <f>_xlfn.XLOOKUP(Tabuľka5[[#This Row],[Položka]],cennik[Položka],cennik[Cena mj bez DPH])</f>
        <v>0</v>
      </c>
      <c r="H1642">
        <f>Tabuľka5[[#This Row],[množstvo]]*Tabuľka5[[#This Row],[cena MJ bez DPH]]</f>
        <v>0</v>
      </c>
      <c r="J1642">
        <f>_xlfn.XLOOKUP(Tabuľka5[[#This Row],[Položka]],cennik[Položka],cennik[Cena mj s DPH])</f>
        <v>0</v>
      </c>
      <c r="K1642">
        <f>Tabuľka5[[#This Row],[množstvo]]*Tabuľka5[[#This Row],[cena MJ s DPH]]</f>
        <v>0</v>
      </c>
      <c r="L1642">
        <v>516554</v>
      </c>
      <c r="M1642" t="s">
        <v>326</v>
      </c>
      <c r="N1642" t="s">
        <v>291</v>
      </c>
      <c r="O1642" t="s">
        <v>325</v>
      </c>
    </row>
    <row r="1643" spans="1:15" hidden="1" x14ac:dyDescent="0.25">
      <c r="A1643" t="s">
        <v>102</v>
      </c>
      <c r="B1643" t="s">
        <v>105</v>
      </c>
      <c r="C1643" t="s">
        <v>9</v>
      </c>
      <c r="D1643" t="s">
        <v>104</v>
      </c>
      <c r="E1643" t="s">
        <v>44</v>
      </c>
      <c r="F1643">
        <v>0</v>
      </c>
      <c r="G1643">
        <f>_xlfn.XLOOKUP(Tabuľka5[[#This Row],[Položka]],cennik[Položka],cennik[Cena mj bez DPH])</f>
        <v>0</v>
      </c>
      <c r="H1643">
        <f>Tabuľka5[[#This Row],[množstvo]]*Tabuľka5[[#This Row],[cena MJ bez DPH]]</f>
        <v>0</v>
      </c>
      <c r="J1643">
        <f>_xlfn.XLOOKUP(Tabuľka5[[#This Row],[Položka]],cennik[Položka],cennik[Cena mj s DPH])</f>
        <v>0</v>
      </c>
      <c r="K1643">
        <f>Tabuľka5[[#This Row],[množstvo]]*Tabuľka5[[#This Row],[cena MJ s DPH]]</f>
        <v>0</v>
      </c>
      <c r="L1643">
        <v>516554</v>
      </c>
      <c r="M1643" t="s">
        <v>326</v>
      </c>
      <c r="N1643" t="s">
        <v>291</v>
      </c>
      <c r="O1643" t="s">
        <v>325</v>
      </c>
    </row>
    <row r="1644" spans="1:15" hidden="1" x14ac:dyDescent="0.25">
      <c r="A1644" t="s">
        <v>102</v>
      </c>
      <c r="B1644" t="s">
        <v>106</v>
      </c>
      <c r="C1644" t="s">
        <v>9</v>
      </c>
      <c r="D1644" t="s">
        <v>104</v>
      </c>
      <c r="E1644" t="s">
        <v>44</v>
      </c>
      <c r="F1644">
        <v>0</v>
      </c>
      <c r="G1644">
        <f>_xlfn.XLOOKUP(Tabuľka5[[#This Row],[Položka]],cennik[Položka],cennik[Cena mj bez DPH])</f>
        <v>0</v>
      </c>
      <c r="H1644">
        <f>Tabuľka5[[#This Row],[množstvo]]*Tabuľka5[[#This Row],[cena MJ bez DPH]]</f>
        <v>0</v>
      </c>
      <c r="J1644">
        <f>_xlfn.XLOOKUP(Tabuľka5[[#This Row],[Položka]],cennik[Položka],cennik[Cena mj s DPH])</f>
        <v>0</v>
      </c>
      <c r="K1644">
        <f>Tabuľka5[[#This Row],[množstvo]]*Tabuľka5[[#This Row],[cena MJ s DPH]]</f>
        <v>0</v>
      </c>
      <c r="L1644">
        <v>516554</v>
      </c>
      <c r="M1644" t="s">
        <v>326</v>
      </c>
      <c r="N1644" t="s">
        <v>291</v>
      </c>
      <c r="O1644" t="s">
        <v>325</v>
      </c>
    </row>
    <row r="1645" spans="1:15" hidden="1" x14ac:dyDescent="0.25">
      <c r="A1645" t="s">
        <v>102</v>
      </c>
      <c r="B1645" t="s">
        <v>107</v>
      </c>
      <c r="C1645" t="s">
        <v>9</v>
      </c>
      <c r="D1645" t="s">
        <v>104</v>
      </c>
      <c r="E1645" t="s">
        <v>44</v>
      </c>
      <c r="F1645">
        <v>30</v>
      </c>
      <c r="G1645">
        <f>_xlfn.XLOOKUP(Tabuľka5[[#This Row],[Položka]],cennik[Položka],cennik[Cena mj bez DPH])</f>
        <v>0</v>
      </c>
      <c r="H1645">
        <f>Tabuľka5[[#This Row],[množstvo]]*Tabuľka5[[#This Row],[cena MJ bez DPH]]</f>
        <v>0</v>
      </c>
      <c r="J1645">
        <f>_xlfn.XLOOKUP(Tabuľka5[[#This Row],[Položka]],cennik[Položka],cennik[Cena mj s DPH])</f>
        <v>0</v>
      </c>
      <c r="K1645">
        <f>Tabuľka5[[#This Row],[množstvo]]*Tabuľka5[[#This Row],[cena MJ s DPH]]</f>
        <v>0</v>
      </c>
      <c r="L1645">
        <v>516554</v>
      </c>
      <c r="M1645" t="s">
        <v>326</v>
      </c>
      <c r="N1645" t="s">
        <v>291</v>
      </c>
      <c r="O1645" t="s">
        <v>325</v>
      </c>
    </row>
    <row r="1646" spans="1:15" hidden="1" x14ac:dyDescent="0.25">
      <c r="A1646" t="s">
        <v>102</v>
      </c>
      <c r="B1646" t="s">
        <v>108</v>
      </c>
      <c r="C1646" t="s">
        <v>9</v>
      </c>
      <c r="D1646" t="s">
        <v>109</v>
      </c>
      <c r="E1646" t="s">
        <v>44</v>
      </c>
      <c r="F1646">
        <v>0</v>
      </c>
      <c r="G1646">
        <f>_xlfn.XLOOKUP(Tabuľka5[[#This Row],[Položka]],cennik[Položka],cennik[Cena mj bez DPH])</f>
        <v>0</v>
      </c>
      <c r="H1646">
        <f>Tabuľka5[[#This Row],[množstvo]]*Tabuľka5[[#This Row],[cena MJ bez DPH]]</f>
        <v>0</v>
      </c>
      <c r="J1646">
        <f>_xlfn.XLOOKUP(Tabuľka5[[#This Row],[Položka]],cennik[Položka],cennik[Cena mj s DPH])</f>
        <v>0</v>
      </c>
      <c r="K1646">
        <f>Tabuľka5[[#This Row],[množstvo]]*Tabuľka5[[#This Row],[cena MJ s DPH]]</f>
        <v>0</v>
      </c>
      <c r="L1646">
        <v>516554</v>
      </c>
      <c r="M1646" t="s">
        <v>326</v>
      </c>
      <c r="N1646" t="s">
        <v>291</v>
      </c>
      <c r="O1646" t="s">
        <v>325</v>
      </c>
    </row>
    <row r="1647" spans="1:15" hidden="1" x14ac:dyDescent="0.25">
      <c r="A1647" t="s">
        <v>102</v>
      </c>
      <c r="B1647" t="s">
        <v>110</v>
      </c>
      <c r="C1647" t="s">
        <v>9</v>
      </c>
      <c r="D1647" t="s">
        <v>111</v>
      </c>
      <c r="E1647" t="s">
        <v>44</v>
      </c>
      <c r="F1647">
        <v>0</v>
      </c>
      <c r="G1647">
        <f>_xlfn.XLOOKUP(Tabuľka5[[#This Row],[Položka]],cennik[Položka],cennik[Cena mj bez DPH])</f>
        <v>0</v>
      </c>
      <c r="H1647">
        <f>Tabuľka5[[#This Row],[množstvo]]*Tabuľka5[[#This Row],[cena MJ bez DPH]]</f>
        <v>0</v>
      </c>
      <c r="J1647">
        <f>_xlfn.XLOOKUP(Tabuľka5[[#This Row],[Položka]],cennik[Položka],cennik[Cena mj s DPH])</f>
        <v>0</v>
      </c>
      <c r="K1647">
        <f>Tabuľka5[[#This Row],[množstvo]]*Tabuľka5[[#This Row],[cena MJ s DPH]]</f>
        <v>0</v>
      </c>
      <c r="L1647">
        <v>516554</v>
      </c>
      <c r="M1647" t="s">
        <v>326</v>
      </c>
      <c r="N1647" t="s">
        <v>291</v>
      </c>
      <c r="O1647" t="s">
        <v>325</v>
      </c>
    </row>
    <row r="1648" spans="1:15" hidden="1" x14ac:dyDescent="0.25">
      <c r="A1648" t="s">
        <v>102</v>
      </c>
      <c r="B1648" t="s">
        <v>112</v>
      </c>
      <c r="C1648" t="s">
        <v>92</v>
      </c>
      <c r="D1648" t="s">
        <v>113</v>
      </c>
      <c r="E1648" t="s">
        <v>44</v>
      </c>
      <c r="F1648">
        <v>0</v>
      </c>
      <c r="G1648">
        <f>_xlfn.XLOOKUP(Tabuľka5[[#This Row],[Položka]],cennik[Položka],cennik[Cena mj bez DPH])</f>
        <v>0</v>
      </c>
      <c r="H1648">
        <f>Tabuľka5[[#This Row],[množstvo]]*Tabuľka5[[#This Row],[cena MJ bez DPH]]</f>
        <v>0</v>
      </c>
      <c r="J1648">
        <f>_xlfn.XLOOKUP(Tabuľka5[[#This Row],[Položka]],cennik[Položka],cennik[Cena mj s DPH])</f>
        <v>0</v>
      </c>
      <c r="K1648">
        <f>Tabuľka5[[#This Row],[množstvo]]*Tabuľka5[[#This Row],[cena MJ s DPH]]</f>
        <v>0</v>
      </c>
      <c r="L1648">
        <v>516554</v>
      </c>
      <c r="M1648" t="s">
        <v>326</v>
      </c>
      <c r="N1648" t="s">
        <v>291</v>
      </c>
      <c r="O1648" t="s">
        <v>325</v>
      </c>
    </row>
    <row r="1649" spans="1:15" hidden="1" x14ac:dyDescent="0.25">
      <c r="A1649" t="s">
        <v>102</v>
      </c>
      <c r="B1649" t="s">
        <v>114</v>
      </c>
      <c r="C1649" t="s">
        <v>92</v>
      </c>
      <c r="D1649" t="s">
        <v>115</v>
      </c>
      <c r="E1649" t="s">
        <v>44</v>
      </c>
      <c r="F1649">
        <v>0</v>
      </c>
      <c r="G1649">
        <f>_xlfn.XLOOKUP(Tabuľka5[[#This Row],[Položka]],cennik[Položka],cennik[Cena mj bez DPH])</f>
        <v>0</v>
      </c>
      <c r="H1649">
        <f>Tabuľka5[[#This Row],[množstvo]]*Tabuľka5[[#This Row],[cena MJ bez DPH]]</f>
        <v>0</v>
      </c>
      <c r="J1649">
        <f>_xlfn.XLOOKUP(Tabuľka5[[#This Row],[Položka]],cennik[Položka],cennik[Cena mj s DPH])</f>
        <v>0</v>
      </c>
      <c r="K1649">
        <f>Tabuľka5[[#This Row],[množstvo]]*Tabuľka5[[#This Row],[cena MJ s DPH]]</f>
        <v>0</v>
      </c>
      <c r="L1649">
        <v>516554</v>
      </c>
      <c r="M1649" t="s">
        <v>326</v>
      </c>
      <c r="N1649" t="s">
        <v>291</v>
      </c>
      <c r="O1649" t="s">
        <v>325</v>
      </c>
    </row>
    <row r="1650" spans="1:15" hidden="1" x14ac:dyDescent="0.25">
      <c r="A1650" t="s">
        <v>102</v>
      </c>
      <c r="B1650" t="s">
        <v>116</v>
      </c>
      <c r="C1650" t="s">
        <v>92</v>
      </c>
      <c r="D1650" t="s">
        <v>115</v>
      </c>
      <c r="E1650" t="s">
        <v>44</v>
      </c>
      <c r="F1650">
        <v>0</v>
      </c>
      <c r="G1650">
        <f>_xlfn.XLOOKUP(Tabuľka5[[#This Row],[Položka]],cennik[Položka],cennik[Cena mj bez DPH])</f>
        <v>0</v>
      </c>
      <c r="H1650">
        <f>Tabuľka5[[#This Row],[množstvo]]*Tabuľka5[[#This Row],[cena MJ bez DPH]]</f>
        <v>0</v>
      </c>
      <c r="J1650">
        <f>_xlfn.XLOOKUP(Tabuľka5[[#This Row],[Položka]],cennik[Položka],cennik[Cena mj s DPH])</f>
        <v>0</v>
      </c>
      <c r="K1650">
        <f>Tabuľka5[[#This Row],[množstvo]]*Tabuľka5[[#This Row],[cena MJ s DPH]]</f>
        <v>0</v>
      </c>
      <c r="L1650">
        <v>516554</v>
      </c>
      <c r="M1650" t="s">
        <v>326</v>
      </c>
      <c r="N1650" t="s">
        <v>291</v>
      </c>
      <c r="O1650" t="s">
        <v>325</v>
      </c>
    </row>
    <row r="1651" spans="1:15" hidden="1" x14ac:dyDescent="0.25">
      <c r="A1651" t="s">
        <v>102</v>
      </c>
      <c r="B1651" t="s">
        <v>117</v>
      </c>
      <c r="C1651" t="s">
        <v>92</v>
      </c>
      <c r="D1651" t="s">
        <v>113</v>
      </c>
      <c r="E1651" t="s">
        <v>44</v>
      </c>
      <c r="F1651">
        <v>0</v>
      </c>
      <c r="G1651">
        <f>_xlfn.XLOOKUP(Tabuľka5[[#This Row],[Položka]],cennik[Položka],cennik[Cena mj bez DPH])</f>
        <v>0</v>
      </c>
      <c r="H1651">
        <f>Tabuľka5[[#This Row],[množstvo]]*Tabuľka5[[#This Row],[cena MJ bez DPH]]</f>
        <v>0</v>
      </c>
      <c r="J1651">
        <f>_xlfn.XLOOKUP(Tabuľka5[[#This Row],[Položka]],cennik[Položka],cennik[Cena mj s DPH])</f>
        <v>0</v>
      </c>
      <c r="K1651">
        <f>Tabuľka5[[#This Row],[množstvo]]*Tabuľka5[[#This Row],[cena MJ s DPH]]</f>
        <v>0</v>
      </c>
      <c r="L1651">
        <v>516554</v>
      </c>
      <c r="M1651" t="s">
        <v>326</v>
      </c>
      <c r="N1651" t="s">
        <v>291</v>
      </c>
      <c r="O1651" t="s">
        <v>325</v>
      </c>
    </row>
    <row r="1652" spans="1:15" hidden="1" x14ac:dyDescent="0.25">
      <c r="A1652" t="s">
        <v>102</v>
      </c>
      <c r="B1652" t="s">
        <v>118</v>
      </c>
      <c r="C1652" t="s">
        <v>92</v>
      </c>
      <c r="D1652" t="s">
        <v>119</v>
      </c>
      <c r="E1652" t="s">
        <v>44</v>
      </c>
      <c r="F1652">
        <v>0</v>
      </c>
      <c r="G1652">
        <f>_xlfn.XLOOKUP(Tabuľka5[[#This Row],[Položka]],cennik[Položka],cennik[Cena mj bez DPH])</f>
        <v>0</v>
      </c>
      <c r="H1652">
        <f>Tabuľka5[[#This Row],[množstvo]]*Tabuľka5[[#This Row],[cena MJ bez DPH]]</f>
        <v>0</v>
      </c>
      <c r="J1652">
        <f>_xlfn.XLOOKUP(Tabuľka5[[#This Row],[Položka]],cennik[Položka],cennik[Cena mj s DPH])</f>
        <v>0</v>
      </c>
      <c r="K1652">
        <f>Tabuľka5[[#This Row],[množstvo]]*Tabuľka5[[#This Row],[cena MJ s DPH]]</f>
        <v>0</v>
      </c>
      <c r="L1652">
        <v>516554</v>
      </c>
      <c r="M1652" t="s">
        <v>326</v>
      </c>
      <c r="N1652" t="s">
        <v>291</v>
      </c>
      <c r="O1652" t="s">
        <v>325</v>
      </c>
    </row>
    <row r="1653" spans="1:15" hidden="1" x14ac:dyDescent="0.25">
      <c r="A1653" t="s">
        <v>102</v>
      </c>
      <c r="B1653" t="s">
        <v>120</v>
      </c>
      <c r="C1653" t="s">
        <v>9</v>
      </c>
      <c r="D1653" t="s">
        <v>121</v>
      </c>
      <c r="E1653" t="s">
        <v>44</v>
      </c>
      <c r="F1653">
        <v>200</v>
      </c>
      <c r="G1653">
        <f>_xlfn.XLOOKUP(Tabuľka5[[#This Row],[Položka]],cennik[Položka],cennik[Cena mj bez DPH])</f>
        <v>0</v>
      </c>
      <c r="H1653">
        <f>Tabuľka5[[#This Row],[množstvo]]*Tabuľka5[[#This Row],[cena MJ bez DPH]]</f>
        <v>0</v>
      </c>
      <c r="J1653">
        <f>_xlfn.XLOOKUP(Tabuľka5[[#This Row],[Položka]],cennik[Položka],cennik[Cena mj s DPH])</f>
        <v>0</v>
      </c>
      <c r="K1653">
        <f>Tabuľka5[[#This Row],[množstvo]]*Tabuľka5[[#This Row],[cena MJ s DPH]]</f>
        <v>0</v>
      </c>
      <c r="L1653">
        <v>516554</v>
      </c>
      <c r="M1653" t="s">
        <v>326</v>
      </c>
      <c r="N1653" t="s">
        <v>291</v>
      </c>
      <c r="O1653" t="s">
        <v>325</v>
      </c>
    </row>
    <row r="1654" spans="1:15" hidden="1" x14ac:dyDescent="0.25">
      <c r="A1654" t="s">
        <v>102</v>
      </c>
      <c r="B1654" t="s">
        <v>122</v>
      </c>
      <c r="C1654" t="s">
        <v>9</v>
      </c>
      <c r="D1654" t="s">
        <v>123</v>
      </c>
      <c r="E1654" t="s">
        <v>44</v>
      </c>
      <c r="F1654">
        <v>0</v>
      </c>
      <c r="G1654">
        <f>_xlfn.XLOOKUP(Tabuľka5[[#This Row],[Položka]],cennik[Položka],cennik[Cena mj bez DPH])</f>
        <v>0</v>
      </c>
      <c r="H1654">
        <f>Tabuľka5[[#This Row],[množstvo]]*Tabuľka5[[#This Row],[cena MJ bez DPH]]</f>
        <v>0</v>
      </c>
      <c r="J1654">
        <f>_xlfn.XLOOKUP(Tabuľka5[[#This Row],[Položka]],cennik[Položka],cennik[Cena mj s DPH])</f>
        <v>0</v>
      </c>
      <c r="K1654">
        <f>Tabuľka5[[#This Row],[množstvo]]*Tabuľka5[[#This Row],[cena MJ s DPH]]</f>
        <v>0</v>
      </c>
      <c r="L1654">
        <v>516554</v>
      </c>
      <c r="M1654" t="s">
        <v>326</v>
      </c>
      <c r="N1654" t="s">
        <v>291</v>
      </c>
      <c r="O1654" t="s">
        <v>325</v>
      </c>
    </row>
    <row r="1655" spans="1:15" hidden="1" x14ac:dyDescent="0.25">
      <c r="A1655" t="s">
        <v>102</v>
      </c>
      <c r="B1655" t="s">
        <v>124</v>
      </c>
      <c r="C1655" t="s">
        <v>9</v>
      </c>
      <c r="D1655" t="s">
        <v>125</v>
      </c>
      <c r="E1655" t="s">
        <v>44</v>
      </c>
      <c r="F1655">
        <v>50</v>
      </c>
      <c r="G1655">
        <f>_xlfn.XLOOKUP(Tabuľka5[[#This Row],[Položka]],cennik[Položka],cennik[Cena mj bez DPH])</f>
        <v>0</v>
      </c>
      <c r="H1655">
        <f>Tabuľka5[[#This Row],[množstvo]]*Tabuľka5[[#This Row],[cena MJ bez DPH]]</f>
        <v>0</v>
      </c>
      <c r="J1655">
        <f>_xlfn.XLOOKUP(Tabuľka5[[#This Row],[Položka]],cennik[Položka],cennik[Cena mj s DPH])</f>
        <v>0</v>
      </c>
      <c r="K1655">
        <f>Tabuľka5[[#This Row],[množstvo]]*Tabuľka5[[#This Row],[cena MJ s DPH]]</f>
        <v>0</v>
      </c>
      <c r="L1655">
        <v>516554</v>
      </c>
      <c r="M1655" t="s">
        <v>326</v>
      </c>
      <c r="N1655" t="s">
        <v>291</v>
      </c>
      <c r="O1655" t="s">
        <v>325</v>
      </c>
    </row>
    <row r="1656" spans="1:15" hidden="1" x14ac:dyDescent="0.25">
      <c r="A1656" t="s">
        <v>102</v>
      </c>
      <c r="B1656" t="s">
        <v>126</v>
      </c>
      <c r="C1656" t="s">
        <v>9</v>
      </c>
      <c r="D1656" t="s">
        <v>123</v>
      </c>
      <c r="E1656" t="s">
        <v>44</v>
      </c>
      <c r="F1656">
        <v>0</v>
      </c>
      <c r="G1656">
        <f>_xlfn.XLOOKUP(Tabuľka5[[#This Row],[Položka]],cennik[Položka],cennik[Cena mj bez DPH])</f>
        <v>0</v>
      </c>
      <c r="H1656">
        <f>Tabuľka5[[#This Row],[množstvo]]*Tabuľka5[[#This Row],[cena MJ bez DPH]]</f>
        <v>0</v>
      </c>
      <c r="J1656">
        <f>_xlfn.XLOOKUP(Tabuľka5[[#This Row],[Položka]],cennik[Položka],cennik[Cena mj s DPH])</f>
        <v>0</v>
      </c>
      <c r="K1656">
        <f>Tabuľka5[[#This Row],[množstvo]]*Tabuľka5[[#This Row],[cena MJ s DPH]]</f>
        <v>0</v>
      </c>
      <c r="L1656">
        <v>516554</v>
      </c>
      <c r="M1656" t="s">
        <v>326</v>
      </c>
      <c r="N1656" t="s">
        <v>291</v>
      </c>
      <c r="O1656" t="s">
        <v>325</v>
      </c>
    </row>
    <row r="1657" spans="1:15" hidden="1" x14ac:dyDescent="0.25">
      <c r="A1657" t="s">
        <v>102</v>
      </c>
      <c r="B1657" t="s">
        <v>127</v>
      </c>
      <c r="C1657" t="s">
        <v>9</v>
      </c>
      <c r="D1657" t="s">
        <v>125</v>
      </c>
      <c r="E1657" t="s">
        <v>44</v>
      </c>
      <c r="F1657">
        <v>0</v>
      </c>
      <c r="G1657">
        <f>_xlfn.XLOOKUP(Tabuľka5[[#This Row],[Položka]],cennik[Položka],cennik[Cena mj bez DPH])</f>
        <v>0</v>
      </c>
      <c r="H1657">
        <f>Tabuľka5[[#This Row],[množstvo]]*Tabuľka5[[#This Row],[cena MJ bez DPH]]</f>
        <v>0</v>
      </c>
      <c r="J1657">
        <f>_xlfn.XLOOKUP(Tabuľka5[[#This Row],[Položka]],cennik[Položka],cennik[Cena mj s DPH])</f>
        <v>0</v>
      </c>
      <c r="K1657">
        <f>Tabuľka5[[#This Row],[množstvo]]*Tabuľka5[[#This Row],[cena MJ s DPH]]</f>
        <v>0</v>
      </c>
      <c r="L1657">
        <v>516554</v>
      </c>
      <c r="M1657" t="s">
        <v>326</v>
      </c>
      <c r="N1657" t="s">
        <v>291</v>
      </c>
      <c r="O1657" t="s">
        <v>325</v>
      </c>
    </row>
    <row r="1658" spans="1:15" hidden="1" x14ac:dyDescent="0.25">
      <c r="A1658" t="s">
        <v>102</v>
      </c>
      <c r="B1658" t="s">
        <v>128</v>
      </c>
      <c r="C1658" t="s">
        <v>9</v>
      </c>
      <c r="D1658" t="s">
        <v>129</v>
      </c>
      <c r="E1658" t="s">
        <v>44</v>
      </c>
      <c r="F1658">
        <v>0</v>
      </c>
      <c r="G1658">
        <f>_xlfn.XLOOKUP(Tabuľka5[[#This Row],[Položka]],cennik[Položka],cennik[Cena mj bez DPH])</f>
        <v>0</v>
      </c>
      <c r="H1658">
        <f>Tabuľka5[[#This Row],[množstvo]]*Tabuľka5[[#This Row],[cena MJ bez DPH]]</f>
        <v>0</v>
      </c>
      <c r="J1658">
        <f>_xlfn.XLOOKUP(Tabuľka5[[#This Row],[Položka]],cennik[Položka],cennik[Cena mj s DPH])</f>
        <v>0</v>
      </c>
      <c r="K1658">
        <f>Tabuľka5[[#This Row],[množstvo]]*Tabuľka5[[#This Row],[cena MJ s DPH]]</f>
        <v>0</v>
      </c>
      <c r="L1658">
        <v>516554</v>
      </c>
      <c r="M1658" t="s">
        <v>326</v>
      </c>
      <c r="N1658" t="s">
        <v>291</v>
      </c>
      <c r="O1658" t="s">
        <v>325</v>
      </c>
    </row>
    <row r="1659" spans="1:15" hidden="1" x14ac:dyDescent="0.25">
      <c r="A1659" t="s">
        <v>102</v>
      </c>
      <c r="B1659" t="s">
        <v>130</v>
      </c>
      <c r="C1659" t="s">
        <v>9</v>
      </c>
      <c r="D1659" t="s">
        <v>109</v>
      </c>
      <c r="E1659" t="s">
        <v>44</v>
      </c>
      <c r="F1659">
        <v>20</v>
      </c>
      <c r="G1659">
        <f>_xlfn.XLOOKUP(Tabuľka5[[#This Row],[Položka]],cennik[Položka],cennik[Cena mj bez DPH])</f>
        <v>0</v>
      </c>
      <c r="H1659">
        <f>Tabuľka5[[#This Row],[množstvo]]*Tabuľka5[[#This Row],[cena MJ bez DPH]]</f>
        <v>0</v>
      </c>
      <c r="J1659">
        <f>_xlfn.XLOOKUP(Tabuľka5[[#This Row],[Položka]],cennik[Položka],cennik[Cena mj s DPH])</f>
        <v>0</v>
      </c>
      <c r="K1659">
        <f>Tabuľka5[[#This Row],[množstvo]]*Tabuľka5[[#This Row],[cena MJ s DPH]]</f>
        <v>0</v>
      </c>
      <c r="L1659">
        <v>516554</v>
      </c>
      <c r="M1659" t="s">
        <v>326</v>
      </c>
      <c r="N1659" t="s">
        <v>291</v>
      </c>
      <c r="O1659" t="s">
        <v>325</v>
      </c>
    </row>
    <row r="1660" spans="1:15" hidden="1" x14ac:dyDescent="0.25">
      <c r="A1660" t="s">
        <v>102</v>
      </c>
      <c r="B1660" t="s">
        <v>131</v>
      </c>
      <c r="C1660" t="s">
        <v>9</v>
      </c>
      <c r="D1660" t="s">
        <v>121</v>
      </c>
      <c r="E1660" t="s">
        <v>44</v>
      </c>
      <c r="F1660">
        <v>0</v>
      </c>
      <c r="G1660">
        <f>_xlfn.XLOOKUP(Tabuľka5[[#This Row],[Položka]],cennik[Položka],cennik[Cena mj bez DPH])</f>
        <v>0</v>
      </c>
      <c r="H1660">
        <f>Tabuľka5[[#This Row],[množstvo]]*Tabuľka5[[#This Row],[cena MJ bez DPH]]</f>
        <v>0</v>
      </c>
      <c r="J1660">
        <f>_xlfn.XLOOKUP(Tabuľka5[[#This Row],[Položka]],cennik[Položka],cennik[Cena mj s DPH])</f>
        <v>0</v>
      </c>
      <c r="K1660">
        <f>Tabuľka5[[#This Row],[množstvo]]*Tabuľka5[[#This Row],[cena MJ s DPH]]</f>
        <v>0</v>
      </c>
      <c r="L1660">
        <v>516554</v>
      </c>
      <c r="M1660" t="s">
        <v>326</v>
      </c>
      <c r="N1660" t="s">
        <v>291</v>
      </c>
      <c r="O1660" t="s">
        <v>325</v>
      </c>
    </row>
    <row r="1661" spans="1:15" hidden="1" x14ac:dyDescent="0.25">
      <c r="A1661" t="s">
        <v>102</v>
      </c>
      <c r="B1661" t="s">
        <v>132</v>
      </c>
      <c r="C1661" t="s">
        <v>92</v>
      </c>
      <c r="E1661" t="s">
        <v>44</v>
      </c>
      <c r="F1661">
        <v>0</v>
      </c>
      <c r="G1661">
        <f>_xlfn.XLOOKUP(Tabuľka5[[#This Row],[Položka]],cennik[Položka],cennik[Cena mj bez DPH])</f>
        <v>0</v>
      </c>
      <c r="H1661">
        <f>Tabuľka5[[#This Row],[množstvo]]*Tabuľka5[[#This Row],[cena MJ bez DPH]]</f>
        <v>0</v>
      </c>
      <c r="J1661">
        <f>_xlfn.XLOOKUP(Tabuľka5[[#This Row],[Položka]],cennik[Položka],cennik[Cena mj s DPH])</f>
        <v>0</v>
      </c>
      <c r="K1661">
        <f>Tabuľka5[[#This Row],[množstvo]]*Tabuľka5[[#This Row],[cena MJ s DPH]]</f>
        <v>0</v>
      </c>
      <c r="L1661">
        <v>516554</v>
      </c>
      <c r="M1661" t="s">
        <v>326</v>
      </c>
      <c r="N1661" t="s">
        <v>291</v>
      </c>
      <c r="O1661" t="s">
        <v>325</v>
      </c>
    </row>
    <row r="1662" spans="1:15" hidden="1" x14ac:dyDescent="0.25">
      <c r="A1662" t="s">
        <v>102</v>
      </c>
      <c r="B1662" t="s">
        <v>133</v>
      </c>
      <c r="C1662" t="s">
        <v>9</v>
      </c>
      <c r="D1662" t="s">
        <v>134</v>
      </c>
      <c r="E1662" t="s">
        <v>44</v>
      </c>
      <c r="F1662">
        <v>0</v>
      </c>
      <c r="G1662">
        <f>_xlfn.XLOOKUP(Tabuľka5[[#This Row],[Položka]],cennik[Položka],cennik[Cena mj bez DPH])</f>
        <v>0</v>
      </c>
      <c r="H1662">
        <f>Tabuľka5[[#This Row],[množstvo]]*Tabuľka5[[#This Row],[cena MJ bez DPH]]</f>
        <v>0</v>
      </c>
      <c r="J1662">
        <f>_xlfn.XLOOKUP(Tabuľka5[[#This Row],[Položka]],cennik[Položka],cennik[Cena mj s DPH])</f>
        <v>0</v>
      </c>
      <c r="K1662">
        <f>Tabuľka5[[#This Row],[množstvo]]*Tabuľka5[[#This Row],[cena MJ s DPH]]</f>
        <v>0</v>
      </c>
      <c r="L1662">
        <v>516554</v>
      </c>
      <c r="M1662" t="s">
        <v>326</v>
      </c>
      <c r="N1662" t="s">
        <v>291</v>
      </c>
      <c r="O1662" t="s">
        <v>325</v>
      </c>
    </row>
    <row r="1663" spans="1:15" hidden="1" x14ac:dyDescent="0.25">
      <c r="A1663" t="s">
        <v>102</v>
      </c>
      <c r="B1663" t="s">
        <v>135</v>
      </c>
      <c r="C1663" t="s">
        <v>9</v>
      </c>
      <c r="D1663" t="s">
        <v>134</v>
      </c>
      <c r="E1663" t="s">
        <v>44</v>
      </c>
      <c r="F1663">
        <v>0</v>
      </c>
      <c r="G1663">
        <f>_xlfn.XLOOKUP(Tabuľka5[[#This Row],[Položka]],cennik[Položka],cennik[Cena mj bez DPH])</f>
        <v>0</v>
      </c>
      <c r="H1663">
        <f>Tabuľka5[[#This Row],[množstvo]]*Tabuľka5[[#This Row],[cena MJ bez DPH]]</f>
        <v>0</v>
      </c>
      <c r="J1663">
        <f>_xlfn.XLOOKUP(Tabuľka5[[#This Row],[Položka]],cennik[Položka],cennik[Cena mj s DPH])</f>
        <v>0</v>
      </c>
      <c r="K1663">
        <f>Tabuľka5[[#This Row],[množstvo]]*Tabuľka5[[#This Row],[cena MJ s DPH]]</f>
        <v>0</v>
      </c>
      <c r="L1663">
        <v>516554</v>
      </c>
      <c r="M1663" t="s">
        <v>326</v>
      </c>
      <c r="N1663" t="s">
        <v>291</v>
      </c>
      <c r="O1663" t="s">
        <v>325</v>
      </c>
    </row>
    <row r="1664" spans="1:15" hidden="1" x14ac:dyDescent="0.25">
      <c r="A1664" t="s">
        <v>102</v>
      </c>
      <c r="B1664" t="s">
        <v>136</v>
      </c>
      <c r="C1664" t="s">
        <v>9</v>
      </c>
      <c r="D1664" t="s">
        <v>137</v>
      </c>
      <c r="E1664" t="s">
        <v>44</v>
      </c>
      <c r="F1664">
        <v>0</v>
      </c>
      <c r="G1664">
        <f>_xlfn.XLOOKUP(Tabuľka5[[#This Row],[Položka]],cennik[Položka],cennik[Cena mj bez DPH])</f>
        <v>0</v>
      </c>
      <c r="H1664">
        <f>Tabuľka5[[#This Row],[množstvo]]*Tabuľka5[[#This Row],[cena MJ bez DPH]]</f>
        <v>0</v>
      </c>
      <c r="J1664">
        <f>_xlfn.XLOOKUP(Tabuľka5[[#This Row],[Položka]],cennik[Položka],cennik[Cena mj s DPH])</f>
        <v>0</v>
      </c>
      <c r="K1664">
        <f>Tabuľka5[[#This Row],[množstvo]]*Tabuľka5[[#This Row],[cena MJ s DPH]]</f>
        <v>0</v>
      </c>
      <c r="L1664">
        <v>516554</v>
      </c>
      <c r="M1664" t="s">
        <v>326</v>
      </c>
      <c r="N1664" t="s">
        <v>291</v>
      </c>
      <c r="O1664" t="s">
        <v>325</v>
      </c>
    </row>
    <row r="1665" spans="1:15" hidden="1" x14ac:dyDescent="0.25">
      <c r="A1665" t="s">
        <v>102</v>
      </c>
      <c r="B1665" t="s">
        <v>138</v>
      </c>
      <c r="C1665" t="s">
        <v>9</v>
      </c>
      <c r="D1665" t="s">
        <v>137</v>
      </c>
      <c r="E1665" t="s">
        <v>44</v>
      </c>
      <c r="F1665">
        <v>0</v>
      </c>
      <c r="G1665">
        <f>_xlfn.XLOOKUP(Tabuľka5[[#This Row],[Položka]],cennik[Položka],cennik[Cena mj bez DPH])</f>
        <v>0</v>
      </c>
      <c r="H1665">
        <f>Tabuľka5[[#This Row],[množstvo]]*Tabuľka5[[#This Row],[cena MJ bez DPH]]</f>
        <v>0</v>
      </c>
      <c r="J1665">
        <f>_xlfn.XLOOKUP(Tabuľka5[[#This Row],[Položka]],cennik[Položka],cennik[Cena mj s DPH])</f>
        <v>0</v>
      </c>
      <c r="K1665">
        <f>Tabuľka5[[#This Row],[množstvo]]*Tabuľka5[[#This Row],[cena MJ s DPH]]</f>
        <v>0</v>
      </c>
      <c r="L1665">
        <v>516554</v>
      </c>
      <c r="M1665" t="s">
        <v>326</v>
      </c>
      <c r="N1665" t="s">
        <v>291</v>
      </c>
      <c r="O1665" t="s">
        <v>325</v>
      </c>
    </row>
    <row r="1666" spans="1:15" hidden="1" x14ac:dyDescent="0.25">
      <c r="A1666" t="s">
        <v>102</v>
      </c>
      <c r="B1666" t="s">
        <v>139</v>
      </c>
      <c r="C1666" t="s">
        <v>9</v>
      </c>
      <c r="D1666" t="s">
        <v>140</v>
      </c>
      <c r="E1666" t="s">
        <v>44</v>
      </c>
      <c r="F1666">
        <v>100</v>
      </c>
      <c r="G1666">
        <f>_xlfn.XLOOKUP(Tabuľka5[[#This Row],[Položka]],cennik[Položka],cennik[Cena mj bez DPH])</f>
        <v>0</v>
      </c>
      <c r="H1666">
        <f>Tabuľka5[[#This Row],[množstvo]]*Tabuľka5[[#This Row],[cena MJ bez DPH]]</f>
        <v>0</v>
      </c>
      <c r="J1666">
        <f>_xlfn.XLOOKUP(Tabuľka5[[#This Row],[Položka]],cennik[Položka],cennik[Cena mj s DPH])</f>
        <v>0</v>
      </c>
      <c r="K1666">
        <f>Tabuľka5[[#This Row],[množstvo]]*Tabuľka5[[#This Row],[cena MJ s DPH]]</f>
        <v>0</v>
      </c>
      <c r="L1666">
        <v>516554</v>
      </c>
      <c r="M1666" t="s">
        <v>326</v>
      </c>
      <c r="N1666" t="s">
        <v>291</v>
      </c>
      <c r="O1666" t="s">
        <v>325</v>
      </c>
    </row>
    <row r="1667" spans="1:15" hidden="1" x14ac:dyDescent="0.25">
      <c r="A1667" t="s">
        <v>102</v>
      </c>
      <c r="B1667" t="s">
        <v>141</v>
      </c>
      <c r="C1667" t="s">
        <v>9</v>
      </c>
      <c r="D1667" t="s">
        <v>142</v>
      </c>
      <c r="E1667" t="s">
        <v>44</v>
      </c>
      <c r="F1667">
        <v>0</v>
      </c>
      <c r="G1667">
        <f>_xlfn.XLOOKUP(Tabuľka5[[#This Row],[Položka]],cennik[Položka],cennik[Cena mj bez DPH])</f>
        <v>0</v>
      </c>
      <c r="H1667">
        <f>Tabuľka5[[#This Row],[množstvo]]*Tabuľka5[[#This Row],[cena MJ bez DPH]]</f>
        <v>0</v>
      </c>
      <c r="J1667">
        <f>_xlfn.XLOOKUP(Tabuľka5[[#This Row],[Položka]],cennik[Položka],cennik[Cena mj s DPH])</f>
        <v>0</v>
      </c>
      <c r="K1667">
        <f>Tabuľka5[[#This Row],[množstvo]]*Tabuľka5[[#This Row],[cena MJ s DPH]]</f>
        <v>0</v>
      </c>
      <c r="L1667">
        <v>516554</v>
      </c>
      <c r="M1667" t="s">
        <v>326</v>
      </c>
      <c r="N1667" t="s">
        <v>291</v>
      </c>
      <c r="O1667" t="s">
        <v>325</v>
      </c>
    </row>
    <row r="1668" spans="1:15" hidden="1" x14ac:dyDescent="0.25">
      <c r="A1668" t="s">
        <v>102</v>
      </c>
      <c r="B1668" t="s">
        <v>143</v>
      </c>
      <c r="C1668" t="s">
        <v>9</v>
      </c>
      <c r="D1668" t="s">
        <v>144</v>
      </c>
      <c r="E1668" t="s">
        <v>44</v>
      </c>
      <c r="F1668">
        <v>0</v>
      </c>
      <c r="G1668">
        <f>_xlfn.XLOOKUP(Tabuľka5[[#This Row],[Položka]],cennik[Položka],cennik[Cena mj bez DPH])</f>
        <v>0</v>
      </c>
      <c r="H1668">
        <f>Tabuľka5[[#This Row],[množstvo]]*Tabuľka5[[#This Row],[cena MJ bez DPH]]</f>
        <v>0</v>
      </c>
      <c r="J1668">
        <f>_xlfn.XLOOKUP(Tabuľka5[[#This Row],[Položka]],cennik[Položka],cennik[Cena mj s DPH])</f>
        <v>0</v>
      </c>
      <c r="K1668">
        <f>Tabuľka5[[#This Row],[množstvo]]*Tabuľka5[[#This Row],[cena MJ s DPH]]</f>
        <v>0</v>
      </c>
      <c r="L1668">
        <v>516554</v>
      </c>
      <c r="M1668" t="s">
        <v>326</v>
      </c>
      <c r="N1668" t="s">
        <v>291</v>
      </c>
      <c r="O1668" t="s">
        <v>325</v>
      </c>
    </row>
    <row r="1669" spans="1:15" hidden="1" x14ac:dyDescent="0.25">
      <c r="A1669" t="s">
        <v>102</v>
      </c>
      <c r="B1669" t="s">
        <v>145</v>
      </c>
      <c r="C1669" t="s">
        <v>9</v>
      </c>
      <c r="E1669" t="s">
        <v>44</v>
      </c>
      <c r="F1669">
        <v>0</v>
      </c>
      <c r="G1669">
        <f>_xlfn.XLOOKUP(Tabuľka5[[#This Row],[Položka]],cennik[Položka],cennik[Cena mj bez DPH])</f>
        <v>0</v>
      </c>
      <c r="H1669">
        <f>Tabuľka5[[#This Row],[množstvo]]*Tabuľka5[[#This Row],[cena MJ bez DPH]]</f>
        <v>0</v>
      </c>
      <c r="J1669">
        <f>_xlfn.XLOOKUP(Tabuľka5[[#This Row],[Položka]],cennik[Položka],cennik[Cena mj s DPH])</f>
        <v>0</v>
      </c>
      <c r="K1669">
        <f>Tabuľka5[[#This Row],[množstvo]]*Tabuľka5[[#This Row],[cena MJ s DPH]]</f>
        <v>0</v>
      </c>
      <c r="L1669">
        <v>516554</v>
      </c>
      <c r="M1669" t="s">
        <v>326</v>
      </c>
      <c r="N1669" t="s">
        <v>291</v>
      </c>
      <c r="O1669" t="s">
        <v>325</v>
      </c>
    </row>
    <row r="1670" spans="1:15" hidden="1" x14ac:dyDescent="0.25">
      <c r="A1670" t="s">
        <v>102</v>
      </c>
      <c r="B1670" t="s">
        <v>146</v>
      </c>
      <c r="C1670" t="s">
        <v>9</v>
      </c>
      <c r="D1670" t="s">
        <v>144</v>
      </c>
      <c r="E1670" t="s">
        <v>44</v>
      </c>
      <c r="F1670">
        <v>0</v>
      </c>
      <c r="G1670">
        <f>_xlfn.XLOOKUP(Tabuľka5[[#This Row],[Položka]],cennik[Položka],cennik[Cena mj bez DPH])</f>
        <v>0</v>
      </c>
      <c r="H1670">
        <f>Tabuľka5[[#This Row],[množstvo]]*Tabuľka5[[#This Row],[cena MJ bez DPH]]</f>
        <v>0</v>
      </c>
      <c r="J1670">
        <f>_xlfn.XLOOKUP(Tabuľka5[[#This Row],[Položka]],cennik[Položka],cennik[Cena mj s DPH])</f>
        <v>0</v>
      </c>
      <c r="K1670">
        <f>Tabuľka5[[#This Row],[množstvo]]*Tabuľka5[[#This Row],[cena MJ s DPH]]</f>
        <v>0</v>
      </c>
      <c r="L1670">
        <v>516554</v>
      </c>
      <c r="M1670" t="s">
        <v>326</v>
      </c>
      <c r="N1670" t="s">
        <v>291</v>
      </c>
      <c r="O1670" t="s">
        <v>325</v>
      </c>
    </row>
    <row r="1671" spans="1:15" hidden="1" x14ac:dyDescent="0.25">
      <c r="A1671" t="s">
        <v>102</v>
      </c>
      <c r="B1671" t="s">
        <v>147</v>
      </c>
      <c r="C1671" t="s">
        <v>9</v>
      </c>
      <c r="E1671" t="s">
        <v>44</v>
      </c>
      <c r="F1671">
        <v>0</v>
      </c>
      <c r="G1671">
        <f>_xlfn.XLOOKUP(Tabuľka5[[#This Row],[Položka]],cennik[Položka],cennik[Cena mj bez DPH])</f>
        <v>0</v>
      </c>
      <c r="H1671">
        <f>Tabuľka5[[#This Row],[množstvo]]*Tabuľka5[[#This Row],[cena MJ bez DPH]]</f>
        <v>0</v>
      </c>
      <c r="J1671">
        <f>_xlfn.XLOOKUP(Tabuľka5[[#This Row],[Položka]],cennik[Položka],cennik[Cena mj s DPH])</f>
        <v>0</v>
      </c>
      <c r="K1671">
        <f>Tabuľka5[[#This Row],[množstvo]]*Tabuľka5[[#This Row],[cena MJ s DPH]]</f>
        <v>0</v>
      </c>
      <c r="L1671">
        <v>516554</v>
      </c>
      <c r="M1671" t="s">
        <v>326</v>
      </c>
      <c r="N1671" t="s">
        <v>291</v>
      </c>
      <c r="O1671" t="s">
        <v>325</v>
      </c>
    </row>
    <row r="1672" spans="1:15" hidden="1" x14ac:dyDescent="0.25">
      <c r="A1672" t="s">
        <v>102</v>
      </c>
      <c r="B1672" t="s">
        <v>148</v>
      </c>
      <c r="C1672" t="s">
        <v>92</v>
      </c>
      <c r="D1672" t="s">
        <v>100</v>
      </c>
      <c r="E1672" t="s">
        <v>44</v>
      </c>
      <c r="F1672">
        <v>0</v>
      </c>
      <c r="G1672">
        <f>_xlfn.XLOOKUP(Tabuľka5[[#This Row],[Položka]],cennik[Položka],cennik[Cena mj bez DPH])</f>
        <v>0</v>
      </c>
      <c r="H1672">
        <f>Tabuľka5[[#This Row],[množstvo]]*Tabuľka5[[#This Row],[cena MJ bez DPH]]</f>
        <v>0</v>
      </c>
      <c r="J1672">
        <f>_xlfn.XLOOKUP(Tabuľka5[[#This Row],[Položka]],cennik[Položka],cennik[Cena mj s DPH])</f>
        <v>0</v>
      </c>
      <c r="K1672">
        <f>Tabuľka5[[#This Row],[množstvo]]*Tabuľka5[[#This Row],[cena MJ s DPH]]</f>
        <v>0</v>
      </c>
      <c r="L1672">
        <v>516554</v>
      </c>
      <c r="M1672" t="s">
        <v>326</v>
      </c>
      <c r="N1672" t="s">
        <v>291</v>
      </c>
      <c r="O1672" t="s">
        <v>325</v>
      </c>
    </row>
    <row r="1673" spans="1:15" x14ac:dyDescent="0.25">
      <c r="A1673" t="s">
        <v>49</v>
      </c>
      <c r="B1673" t="s">
        <v>149</v>
      </c>
      <c r="C1673" t="s">
        <v>9</v>
      </c>
      <c r="E1673" t="s">
        <v>54</v>
      </c>
      <c r="F1673">
        <v>0</v>
      </c>
      <c r="G1673" t="str">
        <f>_xlfn.XLOOKUP(Tabuľka5[[#This Row],[Položka]],cennik[Položka],cennik[Cena mj bez DPH])</f>
        <v>vyplní uchádzač</v>
      </c>
      <c r="H1673" t="e">
        <f>Tabuľka5[[#This Row],[množstvo]]*Tabuľka5[[#This Row],[cena MJ bez DPH]]</f>
        <v>#VALUE!</v>
      </c>
      <c r="J1673" t="str">
        <f>_xlfn.XLOOKUP(Tabuľka5[[#This Row],[Položka]],cennik[Položka],cennik[Cena mj s DPH])</f>
        <v>vyplní uchádzač</v>
      </c>
      <c r="K1673" t="e">
        <f>Tabuľka5[[#This Row],[množstvo]]*Tabuľka5[[#This Row],[cena MJ s DPH]]</f>
        <v>#VALUE!</v>
      </c>
      <c r="L1673">
        <v>516554</v>
      </c>
      <c r="M1673" t="s">
        <v>326</v>
      </c>
      <c r="N1673" t="s">
        <v>291</v>
      </c>
      <c r="O1673" t="s">
        <v>325</v>
      </c>
    </row>
    <row r="1674" spans="1:15" x14ac:dyDescent="0.25">
      <c r="A1674" t="s">
        <v>49</v>
      </c>
      <c r="B1674" t="s">
        <v>150</v>
      </c>
      <c r="C1674" t="s">
        <v>9</v>
      </c>
      <c r="E1674" t="s">
        <v>54</v>
      </c>
      <c r="F1674">
        <v>0</v>
      </c>
      <c r="G1674" t="str">
        <f>_xlfn.XLOOKUP(Tabuľka5[[#This Row],[Položka]],cennik[Položka],cennik[Cena mj bez DPH])</f>
        <v>vyplní uchádzač</v>
      </c>
      <c r="H1674" t="e">
        <f>Tabuľka5[[#This Row],[množstvo]]*Tabuľka5[[#This Row],[cena MJ bez DPH]]</f>
        <v>#VALUE!</v>
      </c>
      <c r="J1674" t="str">
        <f>_xlfn.XLOOKUP(Tabuľka5[[#This Row],[Položka]],cennik[Položka],cennik[Cena mj s DPH])</f>
        <v>vyplní uchádzač</v>
      </c>
      <c r="K1674" t="e">
        <f>Tabuľka5[[#This Row],[množstvo]]*Tabuľka5[[#This Row],[cena MJ s DPH]]</f>
        <v>#VALUE!</v>
      </c>
      <c r="L1674">
        <v>516554</v>
      </c>
      <c r="M1674" t="s">
        <v>326</v>
      </c>
      <c r="N1674" t="s">
        <v>291</v>
      </c>
      <c r="O1674" t="s">
        <v>325</v>
      </c>
    </row>
    <row r="1675" spans="1:15" x14ac:dyDescent="0.25">
      <c r="A1675" t="s">
        <v>49</v>
      </c>
      <c r="B1675" t="s">
        <v>151</v>
      </c>
      <c r="C1675" t="s">
        <v>9</v>
      </c>
      <c r="E1675" t="s">
        <v>54</v>
      </c>
      <c r="F1675">
        <v>0</v>
      </c>
      <c r="G1675" t="str">
        <f>_xlfn.XLOOKUP(Tabuľka5[[#This Row],[Položka]],cennik[Položka],cennik[Cena mj bez DPH])</f>
        <v>vyplní uchádzač</v>
      </c>
      <c r="H1675" t="e">
        <f>Tabuľka5[[#This Row],[množstvo]]*Tabuľka5[[#This Row],[cena MJ bez DPH]]</f>
        <v>#VALUE!</v>
      </c>
      <c r="J1675" t="str">
        <f>_xlfn.XLOOKUP(Tabuľka5[[#This Row],[Položka]],cennik[Položka],cennik[Cena mj s DPH])</f>
        <v>vyplní uchádzač</v>
      </c>
      <c r="K1675" t="e">
        <f>Tabuľka5[[#This Row],[množstvo]]*Tabuľka5[[#This Row],[cena MJ s DPH]]</f>
        <v>#VALUE!</v>
      </c>
      <c r="L1675">
        <v>516554</v>
      </c>
      <c r="M1675" t="s">
        <v>326</v>
      </c>
      <c r="N1675" t="s">
        <v>291</v>
      </c>
      <c r="O1675" t="s">
        <v>325</v>
      </c>
    </row>
    <row r="1676" spans="1:15" x14ac:dyDescent="0.25">
      <c r="A1676" t="s">
        <v>49</v>
      </c>
      <c r="B1676" t="s">
        <v>152</v>
      </c>
      <c r="C1676" t="s">
        <v>9</v>
      </c>
      <c r="E1676" t="s">
        <v>54</v>
      </c>
      <c r="F1676">
        <v>0</v>
      </c>
      <c r="G1676" t="str">
        <f>_xlfn.XLOOKUP(Tabuľka5[[#This Row],[Položka]],cennik[Položka],cennik[Cena mj bez DPH])</f>
        <v>vyplní uchádzač</v>
      </c>
      <c r="H1676" t="e">
        <f>Tabuľka5[[#This Row],[množstvo]]*Tabuľka5[[#This Row],[cena MJ bez DPH]]</f>
        <v>#VALUE!</v>
      </c>
      <c r="J1676" t="str">
        <f>_xlfn.XLOOKUP(Tabuľka5[[#This Row],[Položka]],cennik[Položka],cennik[Cena mj s DPH])</f>
        <v>vyplní uchádzač</v>
      </c>
      <c r="K1676" t="e">
        <f>Tabuľka5[[#This Row],[množstvo]]*Tabuľka5[[#This Row],[cena MJ s DPH]]</f>
        <v>#VALUE!</v>
      </c>
      <c r="L1676">
        <v>516554</v>
      </c>
      <c r="M1676" t="s">
        <v>326</v>
      </c>
      <c r="N1676" t="s">
        <v>291</v>
      </c>
      <c r="O1676" t="s">
        <v>325</v>
      </c>
    </row>
    <row r="1677" spans="1:15" x14ac:dyDescent="0.25">
      <c r="A1677" t="s">
        <v>49</v>
      </c>
      <c r="B1677" t="s">
        <v>153</v>
      </c>
      <c r="C1677" t="s">
        <v>9</v>
      </c>
      <c r="E1677" t="s">
        <v>54</v>
      </c>
      <c r="F1677">
        <v>0</v>
      </c>
      <c r="G1677" t="str">
        <f>_xlfn.XLOOKUP(Tabuľka5[[#This Row],[Položka]],cennik[Položka],cennik[Cena mj bez DPH])</f>
        <v>vyplní uchádzač</v>
      </c>
      <c r="H1677" t="e">
        <f>Tabuľka5[[#This Row],[množstvo]]*Tabuľka5[[#This Row],[cena MJ bez DPH]]</f>
        <v>#VALUE!</v>
      </c>
      <c r="J1677" t="str">
        <f>_xlfn.XLOOKUP(Tabuľka5[[#This Row],[Položka]],cennik[Položka],cennik[Cena mj s DPH])</f>
        <v>vyplní uchádzač</v>
      </c>
      <c r="K1677" t="e">
        <f>Tabuľka5[[#This Row],[množstvo]]*Tabuľka5[[#This Row],[cena MJ s DPH]]</f>
        <v>#VALUE!</v>
      </c>
      <c r="L1677">
        <v>516554</v>
      </c>
      <c r="M1677" t="s">
        <v>326</v>
      </c>
      <c r="N1677" t="s">
        <v>291</v>
      </c>
      <c r="O1677" t="s">
        <v>325</v>
      </c>
    </row>
    <row r="1678" spans="1:15" x14ac:dyDescent="0.25">
      <c r="A1678" t="s">
        <v>49</v>
      </c>
      <c r="B1678" t="s">
        <v>154</v>
      </c>
      <c r="C1678" t="s">
        <v>9</v>
      </c>
      <c r="E1678" t="s">
        <v>54</v>
      </c>
      <c r="F1678">
        <v>0</v>
      </c>
      <c r="G1678" t="str">
        <f>_xlfn.XLOOKUP(Tabuľka5[[#This Row],[Položka]],cennik[Položka],cennik[Cena mj bez DPH])</f>
        <v>vyplní uchádzač</v>
      </c>
      <c r="H1678" t="e">
        <f>Tabuľka5[[#This Row],[množstvo]]*Tabuľka5[[#This Row],[cena MJ bez DPH]]</f>
        <v>#VALUE!</v>
      </c>
      <c r="J1678" t="str">
        <f>_xlfn.XLOOKUP(Tabuľka5[[#This Row],[Položka]],cennik[Položka],cennik[Cena mj s DPH])</f>
        <v>vyplní uchádzač</v>
      </c>
      <c r="K1678" t="e">
        <f>Tabuľka5[[#This Row],[množstvo]]*Tabuľka5[[#This Row],[cena MJ s DPH]]</f>
        <v>#VALUE!</v>
      </c>
      <c r="L1678">
        <v>516554</v>
      </c>
      <c r="M1678" t="s">
        <v>326</v>
      </c>
      <c r="N1678" t="s">
        <v>291</v>
      </c>
      <c r="O1678" t="s">
        <v>325</v>
      </c>
    </row>
    <row r="1679" spans="1:15" x14ac:dyDescent="0.25">
      <c r="A1679" t="s">
        <v>49</v>
      </c>
      <c r="B1679" t="s">
        <v>155</v>
      </c>
      <c r="C1679" t="s">
        <v>9</v>
      </c>
      <c r="E1679" t="s">
        <v>54</v>
      </c>
      <c r="F1679">
        <v>0</v>
      </c>
      <c r="G1679" t="str">
        <f>_xlfn.XLOOKUP(Tabuľka5[[#This Row],[Položka]],cennik[Položka],cennik[Cena mj bez DPH])</f>
        <v>vyplní uchádzač</v>
      </c>
      <c r="H1679" t="e">
        <f>Tabuľka5[[#This Row],[množstvo]]*Tabuľka5[[#This Row],[cena MJ bez DPH]]</f>
        <v>#VALUE!</v>
      </c>
      <c r="J1679" t="str">
        <f>_xlfn.XLOOKUP(Tabuľka5[[#This Row],[Položka]],cennik[Položka],cennik[Cena mj s DPH])</f>
        <v>vyplní uchádzač</v>
      </c>
      <c r="K1679" t="e">
        <f>Tabuľka5[[#This Row],[množstvo]]*Tabuľka5[[#This Row],[cena MJ s DPH]]</f>
        <v>#VALUE!</v>
      </c>
      <c r="L1679">
        <v>516554</v>
      </c>
      <c r="M1679" t="s">
        <v>326</v>
      </c>
      <c r="N1679" t="s">
        <v>291</v>
      </c>
      <c r="O1679" t="s">
        <v>325</v>
      </c>
    </row>
    <row r="1680" spans="1:15" x14ac:dyDescent="0.25">
      <c r="A1680" t="s">
        <v>49</v>
      </c>
      <c r="B1680" s="18" t="s">
        <v>156</v>
      </c>
      <c r="C1680" t="s">
        <v>9</v>
      </c>
      <c r="E1680" t="s">
        <v>54</v>
      </c>
      <c r="F1680" s="15">
        <v>500</v>
      </c>
      <c r="G1680" s="15" t="str">
        <f>_xlfn.XLOOKUP(Tabuľka5[[#This Row],[Položka]],cennik[Položka],cennik[Cena mj bez DPH])</f>
        <v>vyplní uchádzač</v>
      </c>
      <c r="H1680" s="15" t="e">
        <f>Tabuľka5[[#This Row],[množstvo]]*Tabuľka5[[#This Row],[cena MJ bez DPH]]</f>
        <v>#VALUE!</v>
      </c>
      <c r="J1680" s="15" t="str">
        <f>_xlfn.XLOOKUP(Tabuľka5[[#This Row],[Položka]],cennik[Položka],cennik[Cena mj s DPH])</f>
        <v>vyplní uchádzač</v>
      </c>
      <c r="K1680" s="15" t="e">
        <f>Tabuľka5[[#This Row],[množstvo]]*Tabuľka5[[#This Row],[cena MJ s DPH]]</f>
        <v>#VALUE!</v>
      </c>
      <c r="L1680" s="18">
        <v>516554</v>
      </c>
      <c r="M1680" s="18" t="s">
        <v>326</v>
      </c>
      <c r="N1680" s="18" t="s">
        <v>291</v>
      </c>
      <c r="O1680" t="s">
        <v>325</v>
      </c>
    </row>
    <row r="1681" spans="1:15" x14ac:dyDescent="0.25">
      <c r="A1681" t="s">
        <v>49</v>
      </c>
      <c r="B1681" t="s">
        <v>157</v>
      </c>
      <c r="C1681" t="s">
        <v>9</v>
      </c>
      <c r="E1681" t="s">
        <v>54</v>
      </c>
      <c r="F1681">
        <v>0</v>
      </c>
      <c r="G1681" t="str">
        <f>_xlfn.XLOOKUP(Tabuľka5[[#This Row],[Položka]],cennik[Položka],cennik[Cena mj bez DPH])</f>
        <v>vyplní uchádzač</v>
      </c>
      <c r="H1681" t="e">
        <f>Tabuľka5[[#This Row],[množstvo]]*Tabuľka5[[#This Row],[cena MJ bez DPH]]</f>
        <v>#VALUE!</v>
      </c>
      <c r="J1681" t="str">
        <f>_xlfn.XLOOKUP(Tabuľka5[[#This Row],[Položka]],cennik[Položka],cennik[Cena mj s DPH])</f>
        <v>vyplní uchádzač</v>
      </c>
      <c r="K1681" t="e">
        <f>Tabuľka5[[#This Row],[množstvo]]*Tabuľka5[[#This Row],[cena MJ s DPH]]</f>
        <v>#VALUE!</v>
      </c>
      <c r="L1681">
        <v>516554</v>
      </c>
      <c r="M1681" t="s">
        <v>326</v>
      </c>
      <c r="N1681" t="s">
        <v>291</v>
      </c>
      <c r="O1681" t="s">
        <v>325</v>
      </c>
    </row>
    <row r="1682" spans="1:15" x14ac:dyDescent="0.25">
      <c r="A1682" t="s">
        <v>49</v>
      </c>
      <c r="B1682" t="s">
        <v>158</v>
      </c>
      <c r="C1682" t="s">
        <v>9</v>
      </c>
      <c r="E1682" t="s">
        <v>54</v>
      </c>
      <c r="F1682">
        <v>0</v>
      </c>
      <c r="G1682" t="str">
        <f>_xlfn.XLOOKUP(Tabuľka5[[#This Row],[Položka]],cennik[Položka],cennik[Cena mj bez DPH])</f>
        <v>vyplní uchádzač</v>
      </c>
      <c r="H1682" t="e">
        <f>Tabuľka5[[#This Row],[množstvo]]*Tabuľka5[[#This Row],[cena MJ bez DPH]]</f>
        <v>#VALUE!</v>
      </c>
      <c r="J1682" t="str">
        <f>_xlfn.XLOOKUP(Tabuľka5[[#This Row],[Položka]],cennik[Položka],cennik[Cena mj s DPH])</f>
        <v>vyplní uchádzač</v>
      </c>
      <c r="K1682" t="e">
        <f>Tabuľka5[[#This Row],[množstvo]]*Tabuľka5[[#This Row],[cena MJ s DPH]]</f>
        <v>#VALUE!</v>
      </c>
      <c r="L1682">
        <v>516554</v>
      </c>
      <c r="M1682" t="s">
        <v>326</v>
      </c>
      <c r="N1682" t="s">
        <v>291</v>
      </c>
      <c r="O1682" t="s">
        <v>325</v>
      </c>
    </row>
    <row r="1683" spans="1:15" x14ac:dyDescent="0.25">
      <c r="A1683" t="s">
        <v>49</v>
      </c>
      <c r="B1683" t="s">
        <v>159</v>
      </c>
      <c r="C1683" t="s">
        <v>9</v>
      </c>
      <c r="E1683" t="s">
        <v>54</v>
      </c>
      <c r="F1683">
        <v>0</v>
      </c>
      <c r="G1683" t="str">
        <f>_xlfn.XLOOKUP(Tabuľka5[[#This Row],[Položka]],cennik[Položka],cennik[Cena mj bez DPH])</f>
        <v>vyplní uchádzač</v>
      </c>
      <c r="H1683" t="e">
        <f>Tabuľka5[[#This Row],[množstvo]]*Tabuľka5[[#This Row],[cena MJ bez DPH]]</f>
        <v>#VALUE!</v>
      </c>
      <c r="J1683" t="str">
        <f>_xlfn.XLOOKUP(Tabuľka5[[#This Row],[Položka]],cennik[Položka],cennik[Cena mj s DPH])</f>
        <v>vyplní uchádzač</v>
      </c>
      <c r="K1683" t="e">
        <f>Tabuľka5[[#This Row],[množstvo]]*Tabuľka5[[#This Row],[cena MJ s DPH]]</f>
        <v>#VALUE!</v>
      </c>
      <c r="L1683">
        <v>516554</v>
      </c>
      <c r="M1683" t="s">
        <v>326</v>
      </c>
      <c r="N1683" t="s">
        <v>291</v>
      </c>
      <c r="O1683" t="s">
        <v>325</v>
      </c>
    </row>
    <row r="1684" spans="1:15" x14ac:dyDescent="0.25">
      <c r="A1684" t="s">
        <v>49</v>
      </c>
      <c r="B1684" t="s">
        <v>160</v>
      </c>
      <c r="C1684" t="s">
        <v>9</v>
      </c>
      <c r="E1684" t="s">
        <v>54</v>
      </c>
      <c r="F1684">
        <v>0</v>
      </c>
      <c r="G1684" t="str">
        <f>_xlfn.XLOOKUP(Tabuľka5[[#This Row],[Položka]],cennik[Položka],cennik[Cena mj bez DPH])</f>
        <v>vyplní uchádzač</v>
      </c>
      <c r="H1684" t="e">
        <f>Tabuľka5[[#This Row],[množstvo]]*Tabuľka5[[#This Row],[cena MJ bez DPH]]</f>
        <v>#VALUE!</v>
      </c>
      <c r="J1684" t="str">
        <f>_xlfn.XLOOKUP(Tabuľka5[[#This Row],[Položka]],cennik[Položka],cennik[Cena mj s DPH])</f>
        <v>vyplní uchádzač</v>
      </c>
      <c r="K1684" t="e">
        <f>Tabuľka5[[#This Row],[množstvo]]*Tabuľka5[[#This Row],[cena MJ s DPH]]</f>
        <v>#VALUE!</v>
      </c>
      <c r="L1684">
        <v>516554</v>
      </c>
      <c r="M1684" t="s">
        <v>326</v>
      </c>
      <c r="N1684" t="s">
        <v>291</v>
      </c>
      <c r="O1684" t="s">
        <v>325</v>
      </c>
    </row>
    <row r="1685" spans="1:15" x14ac:dyDescent="0.25">
      <c r="A1685" t="s">
        <v>49</v>
      </c>
      <c r="B1685" t="s">
        <v>161</v>
      </c>
      <c r="C1685" t="s">
        <v>9</v>
      </c>
      <c r="E1685" t="s">
        <v>54</v>
      </c>
      <c r="F1685">
        <v>0</v>
      </c>
      <c r="G1685" t="str">
        <f>_xlfn.XLOOKUP(Tabuľka5[[#This Row],[Položka]],cennik[Položka],cennik[Cena mj bez DPH])</f>
        <v>vyplní uchádzač</v>
      </c>
      <c r="H1685" t="e">
        <f>Tabuľka5[[#This Row],[množstvo]]*Tabuľka5[[#This Row],[cena MJ bez DPH]]</f>
        <v>#VALUE!</v>
      </c>
      <c r="J1685" t="str">
        <f>_xlfn.XLOOKUP(Tabuľka5[[#This Row],[Položka]],cennik[Položka],cennik[Cena mj s DPH])</f>
        <v>vyplní uchádzač</v>
      </c>
      <c r="K1685" t="e">
        <f>Tabuľka5[[#This Row],[množstvo]]*Tabuľka5[[#This Row],[cena MJ s DPH]]</f>
        <v>#VALUE!</v>
      </c>
      <c r="L1685">
        <v>516554</v>
      </c>
      <c r="M1685" t="s">
        <v>326</v>
      </c>
      <c r="N1685" t="s">
        <v>291</v>
      </c>
      <c r="O1685" t="s">
        <v>325</v>
      </c>
    </row>
    <row r="1686" spans="1:15" x14ac:dyDescent="0.25">
      <c r="A1686" t="s">
        <v>49</v>
      </c>
      <c r="B1686" t="s">
        <v>162</v>
      </c>
      <c r="C1686" t="s">
        <v>9</v>
      </c>
      <c r="E1686" t="s">
        <v>54</v>
      </c>
      <c r="F1686">
        <v>0</v>
      </c>
      <c r="G1686" t="str">
        <f>_xlfn.XLOOKUP(Tabuľka5[[#This Row],[Položka]],cennik[Položka],cennik[Cena mj bez DPH])</f>
        <v>vyplní uchádzač</v>
      </c>
      <c r="H1686" t="e">
        <f>Tabuľka5[[#This Row],[množstvo]]*Tabuľka5[[#This Row],[cena MJ bez DPH]]</f>
        <v>#VALUE!</v>
      </c>
      <c r="J1686" t="str">
        <f>_xlfn.XLOOKUP(Tabuľka5[[#This Row],[Položka]],cennik[Položka],cennik[Cena mj s DPH])</f>
        <v>vyplní uchádzač</v>
      </c>
      <c r="K1686" t="e">
        <f>Tabuľka5[[#This Row],[množstvo]]*Tabuľka5[[#This Row],[cena MJ s DPH]]</f>
        <v>#VALUE!</v>
      </c>
      <c r="L1686">
        <v>516554</v>
      </c>
      <c r="M1686" t="s">
        <v>326</v>
      </c>
      <c r="N1686" t="s">
        <v>291</v>
      </c>
      <c r="O1686" t="s">
        <v>325</v>
      </c>
    </row>
    <row r="1687" spans="1:15" x14ac:dyDescent="0.25">
      <c r="A1687" t="s">
        <v>49</v>
      </c>
      <c r="B1687" t="s">
        <v>163</v>
      </c>
      <c r="C1687" t="s">
        <v>9</v>
      </c>
      <c r="E1687" t="s">
        <v>54</v>
      </c>
      <c r="F1687">
        <v>0</v>
      </c>
      <c r="G1687" t="str">
        <f>_xlfn.XLOOKUP(Tabuľka5[[#This Row],[Položka]],cennik[Položka],cennik[Cena mj bez DPH])</f>
        <v>vyplní uchádzač</v>
      </c>
      <c r="H1687" t="e">
        <f>Tabuľka5[[#This Row],[množstvo]]*Tabuľka5[[#This Row],[cena MJ bez DPH]]</f>
        <v>#VALUE!</v>
      </c>
      <c r="J1687" t="str">
        <f>_xlfn.XLOOKUP(Tabuľka5[[#This Row],[Položka]],cennik[Položka],cennik[Cena mj s DPH])</f>
        <v>vyplní uchádzač</v>
      </c>
      <c r="K1687" t="e">
        <f>Tabuľka5[[#This Row],[množstvo]]*Tabuľka5[[#This Row],[cena MJ s DPH]]</f>
        <v>#VALUE!</v>
      </c>
      <c r="L1687">
        <v>516554</v>
      </c>
      <c r="M1687" t="s">
        <v>326</v>
      </c>
      <c r="N1687" t="s">
        <v>291</v>
      </c>
      <c r="O1687" t="s">
        <v>325</v>
      </c>
    </row>
    <row r="1688" spans="1:15" x14ac:dyDescent="0.25">
      <c r="A1688" t="s">
        <v>49</v>
      </c>
      <c r="B1688" t="s">
        <v>164</v>
      </c>
      <c r="C1688" t="s">
        <v>9</v>
      </c>
      <c r="E1688" t="s">
        <v>54</v>
      </c>
      <c r="F1688">
        <v>0</v>
      </c>
      <c r="G1688" t="str">
        <f>_xlfn.XLOOKUP(Tabuľka5[[#This Row],[Položka]],cennik[Položka],cennik[Cena mj bez DPH])</f>
        <v>vyplní uchádzač</v>
      </c>
      <c r="H1688" t="e">
        <f>Tabuľka5[[#This Row],[množstvo]]*Tabuľka5[[#This Row],[cena MJ bez DPH]]</f>
        <v>#VALUE!</v>
      </c>
      <c r="J1688" t="str">
        <f>_xlfn.XLOOKUP(Tabuľka5[[#This Row],[Položka]],cennik[Položka],cennik[Cena mj s DPH])</f>
        <v>vyplní uchádzač</v>
      </c>
      <c r="K1688" t="e">
        <f>Tabuľka5[[#This Row],[množstvo]]*Tabuľka5[[#This Row],[cena MJ s DPH]]</f>
        <v>#VALUE!</v>
      </c>
      <c r="L1688">
        <v>516554</v>
      </c>
      <c r="M1688" t="s">
        <v>326</v>
      </c>
      <c r="N1688" t="s">
        <v>291</v>
      </c>
      <c r="O1688" t="s">
        <v>325</v>
      </c>
    </row>
    <row r="1689" spans="1:15" x14ac:dyDescent="0.25">
      <c r="A1689" t="s">
        <v>49</v>
      </c>
      <c r="B1689" t="s">
        <v>165</v>
      </c>
      <c r="C1689" t="s">
        <v>9</v>
      </c>
      <c r="E1689" t="s">
        <v>54</v>
      </c>
      <c r="F1689">
        <v>0</v>
      </c>
      <c r="G1689" t="str">
        <f>_xlfn.XLOOKUP(Tabuľka5[[#This Row],[Položka]],cennik[Položka],cennik[Cena mj bez DPH])</f>
        <v>vyplní uchádzač</v>
      </c>
      <c r="H1689" t="e">
        <f>Tabuľka5[[#This Row],[množstvo]]*Tabuľka5[[#This Row],[cena MJ bez DPH]]</f>
        <v>#VALUE!</v>
      </c>
      <c r="J1689" t="str">
        <f>_xlfn.XLOOKUP(Tabuľka5[[#This Row],[Položka]],cennik[Položka],cennik[Cena mj s DPH])</f>
        <v>vyplní uchádzač</v>
      </c>
      <c r="K1689" t="e">
        <f>Tabuľka5[[#This Row],[množstvo]]*Tabuľka5[[#This Row],[cena MJ s DPH]]</f>
        <v>#VALUE!</v>
      </c>
      <c r="L1689">
        <v>516554</v>
      </c>
      <c r="M1689" t="s">
        <v>326</v>
      </c>
      <c r="N1689" t="s">
        <v>291</v>
      </c>
      <c r="O1689" t="s">
        <v>325</v>
      </c>
    </row>
    <row r="1690" spans="1:15" x14ac:dyDescent="0.25">
      <c r="A1690" t="s">
        <v>49</v>
      </c>
      <c r="B1690" t="s">
        <v>166</v>
      </c>
      <c r="C1690" t="s">
        <v>9</v>
      </c>
      <c r="E1690" t="s">
        <v>54</v>
      </c>
      <c r="F1690">
        <v>0</v>
      </c>
      <c r="G1690" t="str">
        <f>_xlfn.XLOOKUP(Tabuľka5[[#This Row],[Položka]],cennik[Položka],cennik[Cena mj bez DPH])</f>
        <v>vyplní uchádzač</v>
      </c>
      <c r="H1690" t="e">
        <f>Tabuľka5[[#This Row],[množstvo]]*Tabuľka5[[#This Row],[cena MJ bez DPH]]</f>
        <v>#VALUE!</v>
      </c>
      <c r="J1690" t="str">
        <f>_xlfn.XLOOKUP(Tabuľka5[[#This Row],[Položka]],cennik[Položka],cennik[Cena mj s DPH])</f>
        <v>vyplní uchádzač</v>
      </c>
      <c r="K1690" t="e">
        <f>Tabuľka5[[#This Row],[množstvo]]*Tabuľka5[[#This Row],[cena MJ s DPH]]</f>
        <v>#VALUE!</v>
      </c>
      <c r="L1690">
        <v>516554</v>
      </c>
      <c r="M1690" t="s">
        <v>326</v>
      </c>
      <c r="N1690" t="s">
        <v>291</v>
      </c>
      <c r="O1690" t="s">
        <v>325</v>
      </c>
    </row>
    <row r="1691" spans="1:15" x14ac:dyDescent="0.25">
      <c r="A1691" t="s">
        <v>49</v>
      </c>
      <c r="B1691" t="s">
        <v>167</v>
      </c>
      <c r="C1691" t="s">
        <v>9</v>
      </c>
      <c r="E1691" t="s">
        <v>54</v>
      </c>
      <c r="F1691">
        <v>0</v>
      </c>
      <c r="G1691" t="str">
        <f>_xlfn.XLOOKUP(Tabuľka5[[#This Row],[Položka]],cennik[Položka],cennik[Cena mj bez DPH])</f>
        <v>vyplní uchádzač</v>
      </c>
      <c r="H1691" t="e">
        <f>Tabuľka5[[#This Row],[množstvo]]*Tabuľka5[[#This Row],[cena MJ bez DPH]]</f>
        <v>#VALUE!</v>
      </c>
      <c r="J1691" t="str">
        <f>_xlfn.XLOOKUP(Tabuľka5[[#This Row],[Položka]],cennik[Položka],cennik[Cena mj s DPH])</f>
        <v>vyplní uchádzač</v>
      </c>
      <c r="K1691" t="e">
        <f>Tabuľka5[[#This Row],[množstvo]]*Tabuľka5[[#This Row],[cena MJ s DPH]]</f>
        <v>#VALUE!</v>
      </c>
      <c r="L1691">
        <v>516554</v>
      </c>
      <c r="M1691" t="s">
        <v>326</v>
      </c>
      <c r="N1691" t="s">
        <v>291</v>
      </c>
      <c r="O1691" t="s">
        <v>325</v>
      </c>
    </row>
    <row r="1692" spans="1:15" x14ac:dyDescent="0.25">
      <c r="A1692" t="s">
        <v>49</v>
      </c>
      <c r="B1692" t="s">
        <v>168</v>
      </c>
      <c r="C1692" t="s">
        <v>9</v>
      </c>
      <c r="E1692" t="s">
        <v>54</v>
      </c>
      <c r="F1692">
        <v>0</v>
      </c>
      <c r="G1692" t="str">
        <f>_xlfn.XLOOKUP(Tabuľka5[[#This Row],[Položka]],cennik[Položka],cennik[Cena mj bez DPH])</f>
        <v>vyplní uchádzač</v>
      </c>
      <c r="H1692" t="e">
        <f>Tabuľka5[[#This Row],[množstvo]]*Tabuľka5[[#This Row],[cena MJ bez DPH]]</f>
        <v>#VALUE!</v>
      </c>
      <c r="J1692" t="str">
        <f>_xlfn.XLOOKUP(Tabuľka5[[#This Row],[Položka]],cennik[Položka],cennik[Cena mj s DPH])</f>
        <v>vyplní uchádzač</v>
      </c>
      <c r="K1692" t="e">
        <f>Tabuľka5[[#This Row],[množstvo]]*Tabuľka5[[#This Row],[cena MJ s DPH]]</f>
        <v>#VALUE!</v>
      </c>
      <c r="L1692">
        <v>516554</v>
      </c>
      <c r="M1692" t="s">
        <v>326</v>
      </c>
      <c r="N1692" t="s">
        <v>291</v>
      </c>
      <c r="O1692" t="s">
        <v>325</v>
      </c>
    </row>
    <row r="1693" spans="1:15" x14ac:dyDescent="0.25">
      <c r="A1693" t="s">
        <v>49</v>
      </c>
      <c r="B1693" t="s">
        <v>169</v>
      </c>
      <c r="C1693" t="s">
        <v>9</v>
      </c>
      <c r="E1693" t="s">
        <v>54</v>
      </c>
      <c r="F1693">
        <v>0</v>
      </c>
      <c r="G1693" t="str">
        <f>_xlfn.XLOOKUP(Tabuľka5[[#This Row],[Položka]],cennik[Položka],cennik[Cena mj bez DPH])</f>
        <v>vyplní uchádzač</v>
      </c>
      <c r="H1693" t="e">
        <f>Tabuľka5[[#This Row],[množstvo]]*Tabuľka5[[#This Row],[cena MJ bez DPH]]</f>
        <v>#VALUE!</v>
      </c>
      <c r="J1693" t="str">
        <f>_xlfn.XLOOKUP(Tabuľka5[[#This Row],[Položka]],cennik[Položka],cennik[Cena mj s DPH])</f>
        <v>vyplní uchádzač</v>
      </c>
      <c r="K1693" t="e">
        <f>Tabuľka5[[#This Row],[množstvo]]*Tabuľka5[[#This Row],[cena MJ s DPH]]</f>
        <v>#VALUE!</v>
      </c>
      <c r="L1693">
        <v>516554</v>
      </c>
      <c r="M1693" t="s">
        <v>326</v>
      </c>
      <c r="N1693" t="s">
        <v>291</v>
      </c>
      <c r="O1693" t="s">
        <v>325</v>
      </c>
    </row>
    <row r="1694" spans="1:15" x14ac:dyDescent="0.25">
      <c r="A1694" t="s">
        <v>49</v>
      </c>
      <c r="B1694" t="s">
        <v>170</v>
      </c>
      <c r="C1694" t="s">
        <v>9</v>
      </c>
      <c r="E1694" t="s">
        <v>54</v>
      </c>
      <c r="F1694">
        <v>0</v>
      </c>
      <c r="G1694" t="str">
        <f>_xlfn.XLOOKUP(Tabuľka5[[#This Row],[Položka]],cennik[Položka],cennik[Cena mj bez DPH])</f>
        <v>vyplní uchádzač</v>
      </c>
      <c r="H1694" t="e">
        <f>Tabuľka5[[#This Row],[množstvo]]*Tabuľka5[[#This Row],[cena MJ bez DPH]]</f>
        <v>#VALUE!</v>
      </c>
      <c r="J1694" t="str">
        <f>_xlfn.XLOOKUP(Tabuľka5[[#This Row],[Položka]],cennik[Položka],cennik[Cena mj s DPH])</f>
        <v>vyplní uchádzač</v>
      </c>
      <c r="K1694" t="e">
        <f>Tabuľka5[[#This Row],[množstvo]]*Tabuľka5[[#This Row],[cena MJ s DPH]]</f>
        <v>#VALUE!</v>
      </c>
      <c r="L1694">
        <v>516554</v>
      </c>
      <c r="M1694" t="s">
        <v>326</v>
      </c>
      <c r="N1694" t="s">
        <v>291</v>
      </c>
      <c r="O1694" t="s">
        <v>325</v>
      </c>
    </row>
    <row r="1695" spans="1:15" x14ac:dyDescent="0.25">
      <c r="A1695" t="s">
        <v>49</v>
      </c>
      <c r="B1695" t="s">
        <v>171</v>
      </c>
      <c r="C1695" t="s">
        <v>9</v>
      </c>
      <c r="E1695" t="s">
        <v>54</v>
      </c>
      <c r="F1695">
        <v>0</v>
      </c>
      <c r="G1695" t="str">
        <f>_xlfn.XLOOKUP(Tabuľka5[[#This Row],[Položka]],cennik[Položka],cennik[Cena mj bez DPH])</f>
        <v>vyplní uchádzač</v>
      </c>
      <c r="H1695" t="e">
        <f>Tabuľka5[[#This Row],[množstvo]]*Tabuľka5[[#This Row],[cena MJ bez DPH]]</f>
        <v>#VALUE!</v>
      </c>
      <c r="J1695" t="str">
        <f>_xlfn.XLOOKUP(Tabuľka5[[#This Row],[Položka]],cennik[Položka],cennik[Cena mj s DPH])</f>
        <v>vyplní uchádzač</v>
      </c>
      <c r="K1695" t="e">
        <f>Tabuľka5[[#This Row],[množstvo]]*Tabuľka5[[#This Row],[cena MJ s DPH]]</f>
        <v>#VALUE!</v>
      </c>
      <c r="L1695">
        <v>516554</v>
      </c>
      <c r="M1695" t="s">
        <v>326</v>
      </c>
      <c r="N1695" t="s">
        <v>291</v>
      </c>
      <c r="O1695" t="s">
        <v>325</v>
      </c>
    </row>
    <row r="1696" spans="1:15" x14ac:dyDescent="0.25">
      <c r="A1696" t="s">
        <v>49</v>
      </c>
      <c r="B1696" t="s">
        <v>172</v>
      </c>
      <c r="C1696" t="s">
        <v>9</v>
      </c>
      <c r="E1696" t="s">
        <v>54</v>
      </c>
      <c r="F1696">
        <v>0</v>
      </c>
      <c r="G1696" t="str">
        <f>_xlfn.XLOOKUP(Tabuľka5[[#This Row],[Položka]],cennik[Položka],cennik[Cena mj bez DPH])</f>
        <v>vyplní uchádzač</v>
      </c>
      <c r="H1696" t="e">
        <f>Tabuľka5[[#This Row],[množstvo]]*Tabuľka5[[#This Row],[cena MJ bez DPH]]</f>
        <v>#VALUE!</v>
      </c>
      <c r="J1696" t="str">
        <f>_xlfn.XLOOKUP(Tabuľka5[[#This Row],[Položka]],cennik[Položka],cennik[Cena mj s DPH])</f>
        <v>vyplní uchádzač</v>
      </c>
      <c r="K1696" t="e">
        <f>Tabuľka5[[#This Row],[množstvo]]*Tabuľka5[[#This Row],[cena MJ s DPH]]</f>
        <v>#VALUE!</v>
      </c>
      <c r="L1696">
        <v>516554</v>
      </c>
      <c r="M1696" t="s">
        <v>326</v>
      </c>
      <c r="N1696" t="s">
        <v>291</v>
      </c>
      <c r="O1696" t="s">
        <v>325</v>
      </c>
    </row>
    <row r="1697" spans="1:15" x14ac:dyDescent="0.25">
      <c r="A1697" t="s">
        <v>49</v>
      </c>
      <c r="B1697" t="s">
        <v>173</v>
      </c>
      <c r="C1697" t="s">
        <v>9</v>
      </c>
      <c r="E1697" t="s">
        <v>54</v>
      </c>
      <c r="F1697">
        <v>0</v>
      </c>
      <c r="G1697" t="str">
        <f>_xlfn.XLOOKUP(Tabuľka5[[#This Row],[Položka]],cennik[Položka],cennik[Cena mj bez DPH])</f>
        <v>vyplní uchádzač</v>
      </c>
      <c r="H1697" t="e">
        <f>Tabuľka5[[#This Row],[množstvo]]*Tabuľka5[[#This Row],[cena MJ bez DPH]]</f>
        <v>#VALUE!</v>
      </c>
      <c r="J1697" t="str">
        <f>_xlfn.XLOOKUP(Tabuľka5[[#This Row],[Položka]],cennik[Položka],cennik[Cena mj s DPH])</f>
        <v>vyplní uchádzač</v>
      </c>
      <c r="K1697" t="e">
        <f>Tabuľka5[[#This Row],[množstvo]]*Tabuľka5[[#This Row],[cena MJ s DPH]]</f>
        <v>#VALUE!</v>
      </c>
      <c r="L1697">
        <v>516554</v>
      </c>
      <c r="M1697" t="s">
        <v>326</v>
      </c>
      <c r="N1697" t="s">
        <v>291</v>
      </c>
      <c r="O1697" t="s">
        <v>325</v>
      </c>
    </row>
    <row r="1698" spans="1:15" x14ac:dyDescent="0.25">
      <c r="A1698" t="s">
        <v>49</v>
      </c>
      <c r="B1698" t="s">
        <v>174</v>
      </c>
      <c r="C1698" t="s">
        <v>9</v>
      </c>
      <c r="E1698" t="s">
        <v>54</v>
      </c>
      <c r="F1698">
        <v>0</v>
      </c>
      <c r="G1698" t="str">
        <f>_xlfn.XLOOKUP(Tabuľka5[[#This Row],[Položka]],cennik[Položka],cennik[Cena mj bez DPH])</f>
        <v>vyplní uchádzač</v>
      </c>
      <c r="H1698" t="e">
        <f>Tabuľka5[[#This Row],[množstvo]]*Tabuľka5[[#This Row],[cena MJ bez DPH]]</f>
        <v>#VALUE!</v>
      </c>
      <c r="J1698" t="str">
        <f>_xlfn.XLOOKUP(Tabuľka5[[#This Row],[Položka]],cennik[Položka],cennik[Cena mj s DPH])</f>
        <v>vyplní uchádzač</v>
      </c>
      <c r="K1698" t="e">
        <f>Tabuľka5[[#This Row],[množstvo]]*Tabuľka5[[#This Row],[cena MJ s DPH]]</f>
        <v>#VALUE!</v>
      </c>
      <c r="L1698">
        <v>516554</v>
      </c>
      <c r="M1698" t="s">
        <v>326</v>
      </c>
      <c r="N1698" t="s">
        <v>291</v>
      </c>
      <c r="O1698" t="s">
        <v>325</v>
      </c>
    </row>
    <row r="1699" spans="1:15" hidden="1" x14ac:dyDescent="0.25">
      <c r="A1699" t="s">
        <v>175</v>
      </c>
      <c r="B1699" t="s">
        <v>176</v>
      </c>
      <c r="C1699" t="s">
        <v>9</v>
      </c>
      <c r="E1699" t="s">
        <v>177</v>
      </c>
      <c r="F1699">
        <v>0</v>
      </c>
      <c r="G1699">
        <f>_xlfn.XLOOKUP(Tabuľka5[[#This Row],[Položka]],cennik[Položka],cennik[Cena mj bez DPH])</f>
        <v>0</v>
      </c>
      <c r="H1699">
        <f>Tabuľka5[[#This Row],[množstvo]]*Tabuľka5[[#This Row],[cena MJ bez DPH]]</f>
        <v>0</v>
      </c>
      <c r="J1699">
        <f>_xlfn.XLOOKUP(Tabuľka5[[#This Row],[Položka]],cennik[Položka],cennik[Cena mj s DPH])</f>
        <v>0</v>
      </c>
      <c r="K1699">
        <f>Tabuľka5[[#This Row],[množstvo]]*Tabuľka5[[#This Row],[cena MJ s DPH]]</f>
        <v>0</v>
      </c>
      <c r="L1699">
        <v>516554</v>
      </c>
      <c r="M1699" t="s">
        <v>326</v>
      </c>
      <c r="N1699" t="s">
        <v>291</v>
      </c>
      <c r="O1699" t="s">
        <v>325</v>
      </c>
    </row>
    <row r="1700" spans="1:15" hidden="1" x14ac:dyDescent="0.25">
      <c r="A1700" t="s">
        <v>175</v>
      </c>
      <c r="B1700" t="s">
        <v>178</v>
      </c>
      <c r="C1700" t="s">
        <v>9</v>
      </c>
      <c r="E1700" t="s">
        <v>177</v>
      </c>
      <c r="F1700">
        <v>0</v>
      </c>
      <c r="G1700">
        <f>_xlfn.XLOOKUP(Tabuľka5[[#This Row],[Položka]],cennik[Položka],cennik[Cena mj bez DPH])</f>
        <v>0</v>
      </c>
      <c r="H1700">
        <f>Tabuľka5[[#This Row],[množstvo]]*Tabuľka5[[#This Row],[cena MJ bez DPH]]</f>
        <v>0</v>
      </c>
      <c r="J1700">
        <f>_xlfn.XLOOKUP(Tabuľka5[[#This Row],[Položka]],cennik[Položka],cennik[Cena mj s DPH])</f>
        <v>0</v>
      </c>
      <c r="K1700">
        <f>Tabuľka5[[#This Row],[množstvo]]*Tabuľka5[[#This Row],[cena MJ s DPH]]</f>
        <v>0</v>
      </c>
      <c r="L1700">
        <v>516554</v>
      </c>
      <c r="M1700" t="s">
        <v>326</v>
      </c>
      <c r="N1700" t="s">
        <v>291</v>
      </c>
      <c r="O1700" t="s">
        <v>325</v>
      </c>
    </row>
    <row r="1701" spans="1:15" hidden="1" x14ac:dyDescent="0.25">
      <c r="A1701" t="s">
        <v>175</v>
      </c>
      <c r="B1701" t="s">
        <v>179</v>
      </c>
      <c r="C1701" t="s">
        <v>9</v>
      </c>
      <c r="E1701" t="s">
        <v>177</v>
      </c>
      <c r="F1701">
        <v>0</v>
      </c>
      <c r="G1701">
        <f>_xlfn.XLOOKUP(Tabuľka5[[#This Row],[Položka]],cennik[Položka],cennik[Cena mj bez DPH])</f>
        <v>0</v>
      </c>
      <c r="H1701">
        <f>Tabuľka5[[#This Row],[množstvo]]*Tabuľka5[[#This Row],[cena MJ bez DPH]]</f>
        <v>0</v>
      </c>
      <c r="J1701">
        <f>_xlfn.XLOOKUP(Tabuľka5[[#This Row],[Položka]],cennik[Položka],cennik[Cena mj s DPH])</f>
        <v>0</v>
      </c>
      <c r="K1701">
        <f>Tabuľka5[[#This Row],[množstvo]]*Tabuľka5[[#This Row],[cena MJ s DPH]]</f>
        <v>0</v>
      </c>
      <c r="L1701">
        <v>516554</v>
      </c>
      <c r="M1701" t="s">
        <v>326</v>
      </c>
      <c r="N1701" t="s">
        <v>291</v>
      </c>
      <c r="O1701" t="s">
        <v>325</v>
      </c>
    </row>
    <row r="1702" spans="1:15" hidden="1" x14ac:dyDescent="0.25">
      <c r="A1702" t="s">
        <v>175</v>
      </c>
      <c r="B1702" t="s">
        <v>180</v>
      </c>
      <c r="C1702" t="s">
        <v>9</v>
      </c>
      <c r="E1702" t="s">
        <v>177</v>
      </c>
      <c r="F1702">
        <v>0</v>
      </c>
      <c r="G1702">
        <f>_xlfn.XLOOKUP(Tabuľka5[[#This Row],[Položka]],cennik[Položka],cennik[Cena mj bez DPH])</f>
        <v>0</v>
      </c>
      <c r="H1702">
        <f>Tabuľka5[[#This Row],[množstvo]]*Tabuľka5[[#This Row],[cena MJ bez DPH]]</f>
        <v>0</v>
      </c>
      <c r="J1702">
        <f>_xlfn.XLOOKUP(Tabuľka5[[#This Row],[Položka]],cennik[Položka],cennik[Cena mj s DPH])</f>
        <v>0</v>
      </c>
      <c r="K1702">
        <f>Tabuľka5[[#This Row],[množstvo]]*Tabuľka5[[#This Row],[cena MJ s DPH]]</f>
        <v>0</v>
      </c>
      <c r="L1702">
        <v>516554</v>
      </c>
      <c r="M1702" t="s">
        <v>326</v>
      </c>
      <c r="N1702" t="s">
        <v>291</v>
      </c>
      <c r="O1702" t="s">
        <v>325</v>
      </c>
    </row>
    <row r="1703" spans="1:15" hidden="1" x14ac:dyDescent="0.25">
      <c r="A1703" t="s">
        <v>175</v>
      </c>
      <c r="B1703" t="s">
        <v>181</v>
      </c>
      <c r="C1703" t="s">
        <v>9</v>
      </c>
      <c r="E1703" t="s">
        <v>54</v>
      </c>
      <c r="F1703">
        <v>200</v>
      </c>
      <c r="G1703">
        <f>_xlfn.XLOOKUP(Tabuľka5[[#This Row],[Položka]],cennik[Položka],cennik[Cena mj bez DPH])</f>
        <v>0</v>
      </c>
      <c r="H1703">
        <f>Tabuľka5[[#This Row],[množstvo]]*Tabuľka5[[#This Row],[cena MJ bez DPH]]</f>
        <v>0</v>
      </c>
      <c r="J1703">
        <f>_xlfn.XLOOKUP(Tabuľka5[[#This Row],[Položka]],cennik[Položka],cennik[Cena mj s DPH])</f>
        <v>0</v>
      </c>
      <c r="K1703">
        <f>Tabuľka5[[#This Row],[množstvo]]*Tabuľka5[[#This Row],[cena MJ s DPH]]</f>
        <v>0</v>
      </c>
      <c r="L1703">
        <v>516554</v>
      </c>
      <c r="M1703" t="s">
        <v>326</v>
      </c>
      <c r="N1703" t="s">
        <v>291</v>
      </c>
      <c r="O1703" t="s">
        <v>325</v>
      </c>
    </row>
    <row r="1704" spans="1:15" hidden="1" x14ac:dyDescent="0.25">
      <c r="A1704" t="s">
        <v>175</v>
      </c>
      <c r="B1704" t="s">
        <v>182</v>
      </c>
      <c r="C1704" t="s">
        <v>9</v>
      </c>
      <c r="E1704" t="s">
        <v>54</v>
      </c>
      <c r="F1704">
        <v>0</v>
      </c>
      <c r="G1704">
        <f>_xlfn.XLOOKUP(Tabuľka5[[#This Row],[Položka]],cennik[Položka],cennik[Cena mj bez DPH])</f>
        <v>0</v>
      </c>
      <c r="H1704">
        <f>Tabuľka5[[#This Row],[množstvo]]*Tabuľka5[[#This Row],[cena MJ bez DPH]]</f>
        <v>0</v>
      </c>
      <c r="J1704">
        <f>_xlfn.XLOOKUP(Tabuľka5[[#This Row],[Položka]],cennik[Položka],cennik[Cena mj s DPH])</f>
        <v>0</v>
      </c>
      <c r="K1704">
        <f>Tabuľka5[[#This Row],[množstvo]]*Tabuľka5[[#This Row],[cena MJ s DPH]]</f>
        <v>0</v>
      </c>
      <c r="L1704">
        <v>516554</v>
      </c>
      <c r="M1704" t="s">
        <v>326</v>
      </c>
      <c r="N1704" t="s">
        <v>291</v>
      </c>
      <c r="O1704" t="s">
        <v>325</v>
      </c>
    </row>
    <row r="1705" spans="1:15" hidden="1" x14ac:dyDescent="0.25">
      <c r="A1705" t="s">
        <v>175</v>
      </c>
      <c r="B1705" t="s">
        <v>183</v>
      </c>
      <c r="C1705" t="s">
        <v>9</v>
      </c>
      <c r="E1705" t="s">
        <v>54</v>
      </c>
      <c r="F1705">
        <v>0</v>
      </c>
      <c r="G1705">
        <f>_xlfn.XLOOKUP(Tabuľka5[[#This Row],[Položka]],cennik[Položka],cennik[Cena mj bez DPH])</f>
        <v>0</v>
      </c>
      <c r="H1705">
        <f>Tabuľka5[[#This Row],[množstvo]]*Tabuľka5[[#This Row],[cena MJ bez DPH]]</f>
        <v>0</v>
      </c>
      <c r="J1705">
        <f>_xlfn.XLOOKUP(Tabuľka5[[#This Row],[Položka]],cennik[Položka],cennik[Cena mj s DPH])</f>
        <v>0</v>
      </c>
      <c r="K1705">
        <f>Tabuľka5[[#This Row],[množstvo]]*Tabuľka5[[#This Row],[cena MJ s DPH]]</f>
        <v>0</v>
      </c>
      <c r="L1705">
        <v>516554</v>
      </c>
      <c r="M1705" t="s">
        <v>326</v>
      </c>
      <c r="N1705" t="s">
        <v>291</v>
      </c>
      <c r="O1705" t="s">
        <v>325</v>
      </c>
    </row>
    <row r="1706" spans="1:15" hidden="1" x14ac:dyDescent="0.25">
      <c r="A1706" t="s">
        <v>175</v>
      </c>
      <c r="B1706" t="s">
        <v>184</v>
      </c>
      <c r="C1706" t="s">
        <v>9</v>
      </c>
      <c r="E1706" t="s">
        <v>54</v>
      </c>
      <c r="F1706">
        <v>0</v>
      </c>
      <c r="G1706">
        <f>_xlfn.XLOOKUP(Tabuľka5[[#This Row],[Položka]],cennik[Položka],cennik[Cena mj bez DPH])</f>
        <v>0</v>
      </c>
      <c r="H1706">
        <f>Tabuľka5[[#This Row],[množstvo]]*Tabuľka5[[#This Row],[cena MJ bez DPH]]</f>
        <v>0</v>
      </c>
      <c r="J1706">
        <f>_xlfn.XLOOKUP(Tabuľka5[[#This Row],[Položka]],cennik[Položka],cennik[Cena mj s DPH])</f>
        <v>0</v>
      </c>
      <c r="K1706">
        <f>Tabuľka5[[#This Row],[množstvo]]*Tabuľka5[[#This Row],[cena MJ s DPH]]</f>
        <v>0</v>
      </c>
      <c r="L1706">
        <v>516554</v>
      </c>
      <c r="M1706" t="s">
        <v>326</v>
      </c>
      <c r="N1706" t="s">
        <v>291</v>
      </c>
      <c r="O1706" t="s">
        <v>325</v>
      </c>
    </row>
    <row r="1707" spans="1:15" hidden="1" x14ac:dyDescent="0.25">
      <c r="A1707" t="s">
        <v>175</v>
      </c>
      <c r="B1707" t="s">
        <v>185</v>
      </c>
      <c r="C1707" t="s">
        <v>9</v>
      </c>
      <c r="E1707" t="s">
        <v>54</v>
      </c>
      <c r="F1707">
        <v>0</v>
      </c>
      <c r="G1707">
        <f>_xlfn.XLOOKUP(Tabuľka5[[#This Row],[Položka]],cennik[Položka],cennik[Cena mj bez DPH])</f>
        <v>0</v>
      </c>
      <c r="H1707">
        <f>Tabuľka5[[#This Row],[množstvo]]*Tabuľka5[[#This Row],[cena MJ bez DPH]]</f>
        <v>0</v>
      </c>
      <c r="J1707">
        <f>_xlfn.XLOOKUP(Tabuľka5[[#This Row],[Položka]],cennik[Položka],cennik[Cena mj s DPH])</f>
        <v>0</v>
      </c>
      <c r="K1707">
        <f>Tabuľka5[[#This Row],[množstvo]]*Tabuľka5[[#This Row],[cena MJ s DPH]]</f>
        <v>0</v>
      </c>
      <c r="L1707">
        <v>516554</v>
      </c>
      <c r="M1707" t="s">
        <v>326</v>
      </c>
      <c r="N1707" t="s">
        <v>291</v>
      </c>
      <c r="O1707" t="s">
        <v>325</v>
      </c>
    </row>
    <row r="1708" spans="1:15" hidden="1" x14ac:dyDescent="0.25">
      <c r="A1708" t="s">
        <v>175</v>
      </c>
      <c r="B1708" t="s">
        <v>186</v>
      </c>
      <c r="C1708" t="s">
        <v>9</v>
      </c>
      <c r="E1708" t="s">
        <v>54</v>
      </c>
      <c r="F1708">
        <v>0</v>
      </c>
      <c r="G1708">
        <f>_xlfn.XLOOKUP(Tabuľka5[[#This Row],[Položka]],cennik[Položka],cennik[Cena mj bez DPH])</f>
        <v>0</v>
      </c>
      <c r="H1708">
        <f>Tabuľka5[[#This Row],[množstvo]]*Tabuľka5[[#This Row],[cena MJ bez DPH]]</f>
        <v>0</v>
      </c>
      <c r="J1708">
        <f>_xlfn.XLOOKUP(Tabuľka5[[#This Row],[Položka]],cennik[Položka],cennik[Cena mj s DPH])</f>
        <v>0</v>
      </c>
      <c r="K1708">
        <f>Tabuľka5[[#This Row],[množstvo]]*Tabuľka5[[#This Row],[cena MJ s DPH]]</f>
        <v>0</v>
      </c>
      <c r="L1708">
        <v>516554</v>
      </c>
      <c r="M1708" t="s">
        <v>326</v>
      </c>
      <c r="N1708" t="s">
        <v>291</v>
      </c>
      <c r="O1708" t="s">
        <v>325</v>
      </c>
    </row>
    <row r="1709" spans="1:15" hidden="1" x14ac:dyDescent="0.25">
      <c r="A1709" t="s">
        <v>175</v>
      </c>
      <c r="B1709" t="s">
        <v>187</v>
      </c>
      <c r="C1709" t="s">
        <v>9</v>
      </c>
      <c r="E1709" t="s">
        <v>54</v>
      </c>
      <c r="F1709">
        <v>0</v>
      </c>
      <c r="G1709">
        <f>_xlfn.XLOOKUP(Tabuľka5[[#This Row],[Položka]],cennik[Položka],cennik[Cena mj bez DPH])</f>
        <v>0</v>
      </c>
      <c r="H1709">
        <f>Tabuľka5[[#This Row],[množstvo]]*Tabuľka5[[#This Row],[cena MJ bez DPH]]</f>
        <v>0</v>
      </c>
      <c r="J1709">
        <f>_xlfn.XLOOKUP(Tabuľka5[[#This Row],[Položka]],cennik[Položka],cennik[Cena mj s DPH])</f>
        <v>0</v>
      </c>
      <c r="K1709">
        <f>Tabuľka5[[#This Row],[množstvo]]*Tabuľka5[[#This Row],[cena MJ s DPH]]</f>
        <v>0</v>
      </c>
      <c r="L1709">
        <v>516554</v>
      </c>
      <c r="M1709" t="s">
        <v>326</v>
      </c>
      <c r="N1709" t="s">
        <v>291</v>
      </c>
      <c r="O1709" t="s">
        <v>325</v>
      </c>
    </row>
    <row r="1710" spans="1:15" hidden="1" x14ac:dyDescent="0.25">
      <c r="A1710" t="s">
        <v>175</v>
      </c>
      <c r="B1710" t="s">
        <v>188</v>
      </c>
      <c r="C1710" t="s">
        <v>9</v>
      </c>
      <c r="E1710" t="s">
        <v>54</v>
      </c>
      <c r="F1710">
        <v>0</v>
      </c>
      <c r="G1710">
        <f>_xlfn.XLOOKUP(Tabuľka5[[#This Row],[Položka]],cennik[Položka],cennik[Cena mj bez DPH])</f>
        <v>0</v>
      </c>
      <c r="H1710">
        <f>Tabuľka5[[#This Row],[množstvo]]*Tabuľka5[[#This Row],[cena MJ bez DPH]]</f>
        <v>0</v>
      </c>
      <c r="J1710">
        <f>_xlfn.XLOOKUP(Tabuľka5[[#This Row],[Položka]],cennik[Položka],cennik[Cena mj s DPH])</f>
        <v>0</v>
      </c>
      <c r="K1710">
        <f>Tabuľka5[[#This Row],[množstvo]]*Tabuľka5[[#This Row],[cena MJ s DPH]]</f>
        <v>0</v>
      </c>
      <c r="L1710">
        <v>516554</v>
      </c>
      <c r="M1710" t="s">
        <v>326</v>
      </c>
      <c r="N1710" t="s">
        <v>291</v>
      </c>
      <c r="O1710" t="s">
        <v>325</v>
      </c>
    </row>
    <row r="1711" spans="1:15" hidden="1" x14ac:dyDescent="0.25">
      <c r="A1711" t="s">
        <v>175</v>
      </c>
      <c r="B1711" t="s">
        <v>189</v>
      </c>
      <c r="C1711" t="s">
        <v>9</v>
      </c>
      <c r="E1711" t="s">
        <v>54</v>
      </c>
      <c r="F1711">
        <v>0</v>
      </c>
      <c r="G1711">
        <f>_xlfn.XLOOKUP(Tabuľka5[[#This Row],[Položka]],cennik[Položka],cennik[Cena mj bez DPH])</f>
        <v>0</v>
      </c>
      <c r="H1711">
        <f>Tabuľka5[[#This Row],[množstvo]]*Tabuľka5[[#This Row],[cena MJ bez DPH]]</f>
        <v>0</v>
      </c>
      <c r="J1711">
        <f>_xlfn.XLOOKUP(Tabuľka5[[#This Row],[Položka]],cennik[Položka],cennik[Cena mj s DPH])</f>
        <v>0</v>
      </c>
      <c r="K1711">
        <f>Tabuľka5[[#This Row],[množstvo]]*Tabuľka5[[#This Row],[cena MJ s DPH]]</f>
        <v>0</v>
      </c>
      <c r="L1711">
        <v>516554</v>
      </c>
      <c r="M1711" t="s">
        <v>326</v>
      </c>
      <c r="N1711" t="s">
        <v>291</v>
      </c>
      <c r="O1711" t="s">
        <v>325</v>
      </c>
    </row>
    <row r="1712" spans="1:15" hidden="1" x14ac:dyDescent="0.25">
      <c r="A1712" t="s">
        <v>175</v>
      </c>
      <c r="B1712" t="s">
        <v>190</v>
      </c>
      <c r="C1712" t="s">
        <v>9</v>
      </c>
      <c r="E1712" t="s">
        <v>54</v>
      </c>
      <c r="F1712">
        <v>0</v>
      </c>
      <c r="G1712">
        <f>_xlfn.XLOOKUP(Tabuľka5[[#This Row],[Položka]],cennik[Položka],cennik[Cena mj bez DPH])</f>
        <v>0</v>
      </c>
      <c r="H1712">
        <f>Tabuľka5[[#This Row],[množstvo]]*Tabuľka5[[#This Row],[cena MJ bez DPH]]</f>
        <v>0</v>
      </c>
      <c r="J1712">
        <f>_xlfn.XLOOKUP(Tabuľka5[[#This Row],[Položka]],cennik[Položka],cennik[Cena mj s DPH])</f>
        <v>0</v>
      </c>
      <c r="K1712">
        <f>Tabuľka5[[#This Row],[množstvo]]*Tabuľka5[[#This Row],[cena MJ s DPH]]</f>
        <v>0</v>
      </c>
      <c r="L1712">
        <v>516554</v>
      </c>
      <c r="M1712" t="s">
        <v>326</v>
      </c>
      <c r="N1712" t="s">
        <v>291</v>
      </c>
      <c r="O1712" t="s">
        <v>325</v>
      </c>
    </row>
    <row r="1713" spans="1:15" hidden="1" x14ac:dyDescent="0.25">
      <c r="A1713" t="s">
        <v>175</v>
      </c>
      <c r="B1713" t="s">
        <v>191</v>
      </c>
      <c r="C1713" t="s">
        <v>9</v>
      </c>
      <c r="E1713" t="s">
        <v>54</v>
      </c>
      <c r="F1713">
        <v>0</v>
      </c>
      <c r="G1713">
        <f>_xlfn.XLOOKUP(Tabuľka5[[#This Row],[Položka]],cennik[Položka],cennik[Cena mj bez DPH])</f>
        <v>0</v>
      </c>
      <c r="H1713">
        <f>Tabuľka5[[#This Row],[množstvo]]*Tabuľka5[[#This Row],[cena MJ bez DPH]]</f>
        <v>0</v>
      </c>
      <c r="J1713">
        <f>_xlfn.XLOOKUP(Tabuľka5[[#This Row],[Položka]],cennik[Položka],cennik[Cena mj s DPH])</f>
        <v>0</v>
      </c>
      <c r="K1713">
        <f>Tabuľka5[[#This Row],[množstvo]]*Tabuľka5[[#This Row],[cena MJ s DPH]]</f>
        <v>0</v>
      </c>
      <c r="L1713">
        <v>516554</v>
      </c>
      <c r="M1713" t="s">
        <v>326</v>
      </c>
      <c r="N1713" t="s">
        <v>291</v>
      </c>
      <c r="O1713" t="s">
        <v>325</v>
      </c>
    </row>
    <row r="1714" spans="1:15" hidden="1" x14ac:dyDescent="0.25">
      <c r="A1714" t="s">
        <v>175</v>
      </c>
      <c r="B1714" t="s">
        <v>192</v>
      </c>
      <c r="C1714" t="s">
        <v>9</v>
      </c>
      <c r="E1714" t="s">
        <v>54</v>
      </c>
      <c r="F1714">
        <v>0</v>
      </c>
      <c r="G1714">
        <f>_xlfn.XLOOKUP(Tabuľka5[[#This Row],[Položka]],cennik[Položka],cennik[Cena mj bez DPH])</f>
        <v>0</v>
      </c>
      <c r="H1714">
        <f>Tabuľka5[[#This Row],[množstvo]]*Tabuľka5[[#This Row],[cena MJ bez DPH]]</f>
        <v>0</v>
      </c>
      <c r="J1714">
        <f>_xlfn.XLOOKUP(Tabuľka5[[#This Row],[Položka]],cennik[Položka],cennik[Cena mj s DPH])</f>
        <v>0</v>
      </c>
      <c r="K1714">
        <f>Tabuľka5[[#This Row],[množstvo]]*Tabuľka5[[#This Row],[cena MJ s DPH]]</f>
        <v>0</v>
      </c>
      <c r="L1714">
        <v>516554</v>
      </c>
      <c r="M1714" t="s">
        <v>326</v>
      </c>
      <c r="N1714" t="s">
        <v>291</v>
      </c>
      <c r="O1714" t="s">
        <v>325</v>
      </c>
    </row>
    <row r="1715" spans="1:15" hidden="1" x14ac:dyDescent="0.25">
      <c r="A1715" t="s">
        <v>175</v>
      </c>
      <c r="B1715" t="s">
        <v>193</v>
      </c>
      <c r="C1715" t="s">
        <v>9</v>
      </c>
      <c r="E1715" t="s">
        <v>51</v>
      </c>
      <c r="F1715">
        <v>0</v>
      </c>
      <c r="G1715">
        <f>_xlfn.XLOOKUP(Tabuľka5[[#This Row],[Položka]],cennik[Položka],cennik[Cena mj bez DPH])</f>
        <v>0</v>
      </c>
      <c r="H1715">
        <f>Tabuľka5[[#This Row],[množstvo]]*Tabuľka5[[#This Row],[cena MJ bez DPH]]</f>
        <v>0</v>
      </c>
      <c r="J1715">
        <f>_xlfn.XLOOKUP(Tabuľka5[[#This Row],[Položka]],cennik[Položka],cennik[Cena mj s DPH])</f>
        <v>0</v>
      </c>
      <c r="K1715">
        <f>Tabuľka5[[#This Row],[množstvo]]*Tabuľka5[[#This Row],[cena MJ s DPH]]</f>
        <v>0</v>
      </c>
      <c r="L1715">
        <v>516554</v>
      </c>
      <c r="M1715" t="s">
        <v>326</v>
      </c>
      <c r="N1715" t="s">
        <v>291</v>
      </c>
      <c r="O1715" t="s">
        <v>325</v>
      </c>
    </row>
    <row r="1716" spans="1:15" hidden="1" x14ac:dyDescent="0.25">
      <c r="A1716" t="s">
        <v>175</v>
      </c>
      <c r="B1716" t="s">
        <v>194</v>
      </c>
      <c r="C1716" t="s">
        <v>9</v>
      </c>
      <c r="E1716" t="s">
        <v>177</v>
      </c>
      <c r="F1716">
        <v>0</v>
      </c>
      <c r="G1716">
        <f>_xlfn.XLOOKUP(Tabuľka5[[#This Row],[Položka]],cennik[Položka],cennik[Cena mj bez DPH])</f>
        <v>0</v>
      </c>
      <c r="H1716">
        <f>Tabuľka5[[#This Row],[množstvo]]*Tabuľka5[[#This Row],[cena MJ bez DPH]]</f>
        <v>0</v>
      </c>
      <c r="J1716">
        <f>_xlfn.XLOOKUP(Tabuľka5[[#This Row],[Položka]],cennik[Položka],cennik[Cena mj s DPH])</f>
        <v>0</v>
      </c>
      <c r="K1716">
        <f>Tabuľka5[[#This Row],[množstvo]]*Tabuľka5[[#This Row],[cena MJ s DPH]]</f>
        <v>0</v>
      </c>
      <c r="L1716">
        <v>516554</v>
      </c>
      <c r="M1716" t="s">
        <v>326</v>
      </c>
      <c r="N1716" t="s">
        <v>291</v>
      </c>
      <c r="O1716" t="s">
        <v>325</v>
      </c>
    </row>
    <row r="1717" spans="1:15" hidden="1" x14ac:dyDescent="0.25">
      <c r="A1717" t="s">
        <v>175</v>
      </c>
      <c r="B1717" t="s">
        <v>195</v>
      </c>
      <c r="C1717" t="s">
        <v>9</v>
      </c>
      <c r="E1717" t="s">
        <v>177</v>
      </c>
      <c r="F1717">
        <v>0</v>
      </c>
      <c r="G1717">
        <f>_xlfn.XLOOKUP(Tabuľka5[[#This Row],[Položka]],cennik[Položka],cennik[Cena mj bez DPH])</f>
        <v>0</v>
      </c>
      <c r="H1717">
        <f>Tabuľka5[[#This Row],[množstvo]]*Tabuľka5[[#This Row],[cena MJ bez DPH]]</f>
        <v>0</v>
      </c>
      <c r="J1717">
        <f>_xlfn.XLOOKUP(Tabuľka5[[#This Row],[Položka]],cennik[Položka],cennik[Cena mj s DPH])</f>
        <v>0</v>
      </c>
      <c r="K1717">
        <f>Tabuľka5[[#This Row],[množstvo]]*Tabuľka5[[#This Row],[cena MJ s DPH]]</f>
        <v>0</v>
      </c>
      <c r="L1717">
        <v>516554</v>
      </c>
      <c r="M1717" t="s">
        <v>326</v>
      </c>
      <c r="N1717" t="s">
        <v>291</v>
      </c>
      <c r="O1717" t="s">
        <v>325</v>
      </c>
    </row>
    <row r="1718" spans="1:15" hidden="1" x14ac:dyDescent="0.25">
      <c r="A1718" t="s">
        <v>175</v>
      </c>
      <c r="B1718" t="s">
        <v>196</v>
      </c>
      <c r="C1718" t="s">
        <v>9</v>
      </c>
      <c r="E1718" t="s">
        <v>177</v>
      </c>
      <c r="F1718">
        <v>0</v>
      </c>
      <c r="G1718">
        <f>_xlfn.XLOOKUP(Tabuľka5[[#This Row],[Položka]],cennik[Položka],cennik[Cena mj bez DPH])</f>
        <v>0</v>
      </c>
      <c r="H1718">
        <f>Tabuľka5[[#This Row],[množstvo]]*Tabuľka5[[#This Row],[cena MJ bez DPH]]</f>
        <v>0</v>
      </c>
      <c r="J1718">
        <f>_xlfn.XLOOKUP(Tabuľka5[[#This Row],[Položka]],cennik[Položka],cennik[Cena mj s DPH])</f>
        <v>0</v>
      </c>
      <c r="K1718">
        <f>Tabuľka5[[#This Row],[množstvo]]*Tabuľka5[[#This Row],[cena MJ s DPH]]</f>
        <v>0</v>
      </c>
      <c r="L1718">
        <v>516554</v>
      </c>
      <c r="M1718" t="s">
        <v>326</v>
      </c>
      <c r="N1718" t="s">
        <v>291</v>
      </c>
      <c r="O1718" t="s">
        <v>325</v>
      </c>
    </row>
    <row r="1719" spans="1:15" hidden="1" x14ac:dyDescent="0.25">
      <c r="A1719" t="s">
        <v>175</v>
      </c>
      <c r="B1719" t="s">
        <v>197</v>
      </c>
      <c r="C1719" t="s">
        <v>9</v>
      </c>
      <c r="E1719" t="s">
        <v>177</v>
      </c>
      <c r="F1719">
        <v>0</v>
      </c>
      <c r="G1719">
        <f>_xlfn.XLOOKUP(Tabuľka5[[#This Row],[Položka]],cennik[Položka],cennik[Cena mj bez DPH])</f>
        <v>0</v>
      </c>
      <c r="H1719">
        <f>Tabuľka5[[#This Row],[množstvo]]*Tabuľka5[[#This Row],[cena MJ bez DPH]]</f>
        <v>0</v>
      </c>
      <c r="J1719">
        <f>_xlfn.XLOOKUP(Tabuľka5[[#This Row],[Položka]],cennik[Položka],cennik[Cena mj s DPH])</f>
        <v>0</v>
      </c>
      <c r="K1719">
        <f>Tabuľka5[[#This Row],[množstvo]]*Tabuľka5[[#This Row],[cena MJ s DPH]]</f>
        <v>0</v>
      </c>
      <c r="L1719">
        <v>516554</v>
      </c>
      <c r="M1719" t="s">
        <v>326</v>
      </c>
      <c r="N1719" t="s">
        <v>291</v>
      </c>
      <c r="O1719" t="s">
        <v>325</v>
      </c>
    </row>
    <row r="1720" spans="1:15" hidden="1" x14ac:dyDescent="0.25">
      <c r="A1720" t="s">
        <v>175</v>
      </c>
      <c r="B1720" t="s">
        <v>198</v>
      </c>
      <c r="C1720" t="s">
        <v>9</v>
      </c>
      <c r="E1720" t="s">
        <v>54</v>
      </c>
      <c r="F1720">
        <v>0</v>
      </c>
      <c r="G1720">
        <f>_xlfn.XLOOKUP(Tabuľka5[[#This Row],[Položka]],cennik[Položka],cennik[Cena mj bez DPH])</f>
        <v>0</v>
      </c>
      <c r="H1720">
        <f>Tabuľka5[[#This Row],[množstvo]]*Tabuľka5[[#This Row],[cena MJ bez DPH]]</f>
        <v>0</v>
      </c>
      <c r="J1720">
        <f>_xlfn.XLOOKUP(Tabuľka5[[#This Row],[Položka]],cennik[Položka],cennik[Cena mj s DPH])</f>
        <v>0</v>
      </c>
      <c r="K1720">
        <f>Tabuľka5[[#This Row],[množstvo]]*Tabuľka5[[#This Row],[cena MJ s DPH]]</f>
        <v>0</v>
      </c>
      <c r="L1720">
        <v>516554</v>
      </c>
      <c r="M1720" t="s">
        <v>326</v>
      </c>
      <c r="N1720" t="s">
        <v>291</v>
      </c>
      <c r="O1720" t="s">
        <v>325</v>
      </c>
    </row>
    <row r="1721" spans="1:15" hidden="1" x14ac:dyDescent="0.25">
      <c r="A1721" t="s">
        <v>175</v>
      </c>
      <c r="B1721" t="s">
        <v>199</v>
      </c>
      <c r="C1721" t="s">
        <v>9</v>
      </c>
      <c r="E1721" t="s">
        <v>177</v>
      </c>
      <c r="F1721">
        <v>0</v>
      </c>
      <c r="G1721">
        <f>_xlfn.XLOOKUP(Tabuľka5[[#This Row],[Položka]],cennik[Položka],cennik[Cena mj bez DPH])</f>
        <v>0</v>
      </c>
      <c r="H1721">
        <f>Tabuľka5[[#This Row],[množstvo]]*Tabuľka5[[#This Row],[cena MJ bez DPH]]</f>
        <v>0</v>
      </c>
      <c r="J1721">
        <f>_xlfn.XLOOKUP(Tabuľka5[[#This Row],[Položka]],cennik[Položka],cennik[Cena mj s DPH])</f>
        <v>0</v>
      </c>
      <c r="K1721">
        <f>Tabuľka5[[#This Row],[množstvo]]*Tabuľka5[[#This Row],[cena MJ s DPH]]</f>
        <v>0</v>
      </c>
      <c r="L1721">
        <v>516554</v>
      </c>
      <c r="M1721" t="s">
        <v>326</v>
      </c>
      <c r="N1721" t="s">
        <v>291</v>
      </c>
      <c r="O1721" t="s">
        <v>325</v>
      </c>
    </row>
    <row r="1722" spans="1:15" hidden="1" x14ac:dyDescent="0.25">
      <c r="A1722" t="s">
        <v>175</v>
      </c>
      <c r="B1722" t="s">
        <v>200</v>
      </c>
      <c r="C1722" t="s">
        <v>9</v>
      </c>
      <c r="E1722" t="s">
        <v>177</v>
      </c>
      <c r="F1722">
        <v>0</v>
      </c>
      <c r="G1722">
        <f>_xlfn.XLOOKUP(Tabuľka5[[#This Row],[Položka]],cennik[Položka],cennik[Cena mj bez DPH])</f>
        <v>0</v>
      </c>
      <c r="H1722">
        <f>Tabuľka5[[#This Row],[množstvo]]*Tabuľka5[[#This Row],[cena MJ bez DPH]]</f>
        <v>0</v>
      </c>
      <c r="J1722">
        <f>_xlfn.XLOOKUP(Tabuľka5[[#This Row],[Položka]],cennik[Položka],cennik[Cena mj s DPH])</f>
        <v>0</v>
      </c>
      <c r="K1722">
        <f>Tabuľka5[[#This Row],[množstvo]]*Tabuľka5[[#This Row],[cena MJ s DPH]]</f>
        <v>0</v>
      </c>
      <c r="L1722">
        <v>516554</v>
      </c>
      <c r="M1722" t="s">
        <v>326</v>
      </c>
      <c r="N1722" t="s">
        <v>291</v>
      </c>
      <c r="O1722" t="s">
        <v>325</v>
      </c>
    </row>
    <row r="1723" spans="1:15" hidden="1" x14ac:dyDescent="0.25">
      <c r="A1723" t="s">
        <v>175</v>
      </c>
      <c r="B1723" t="s">
        <v>201</v>
      </c>
      <c r="C1723" t="s">
        <v>9</v>
      </c>
      <c r="E1723" t="s">
        <v>177</v>
      </c>
      <c r="F1723">
        <v>0</v>
      </c>
      <c r="G1723">
        <f>_xlfn.XLOOKUP(Tabuľka5[[#This Row],[Položka]],cennik[Položka],cennik[Cena mj bez DPH])</f>
        <v>0</v>
      </c>
      <c r="H1723">
        <f>Tabuľka5[[#This Row],[množstvo]]*Tabuľka5[[#This Row],[cena MJ bez DPH]]</f>
        <v>0</v>
      </c>
      <c r="J1723">
        <f>_xlfn.XLOOKUP(Tabuľka5[[#This Row],[Položka]],cennik[Položka],cennik[Cena mj s DPH])</f>
        <v>0</v>
      </c>
      <c r="K1723">
        <f>Tabuľka5[[#This Row],[množstvo]]*Tabuľka5[[#This Row],[cena MJ s DPH]]</f>
        <v>0</v>
      </c>
      <c r="L1723">
        <v>516554</v>
      </c>
      <c r="M1723" t="s">
        <v>326</v>
      </c>
      <c r="N1723" t="s">
        <v>291</v>
      </c>
      <c r="O1723" t="s">
        <v>325</v>
      </c>
    </row>
    <row r="1724" spans="1:15" hidden="1" x14ac:dyDescent="0.25">
      <c r="A1724" t="s">
        <v>175</v>
      </c>
      <c r="B1724" t="s">
        <v>202</v>
      </c>
      <c r="C1724" t="s">
        <v>9</v>
      </c>
      <c r="E1724" t="s">
        <v>54</v>
      </c>
      <c r="F1724">
        <v>0</v>
      </c>
      <c r="G1724">
        <f>_xlfn.XLOOKUP(Tabuľka5[[#This Row],[Položka]],cennik[Položka],cennik[Cena mj bez DPH])</f>
        <v>0</v>
      </c>
      <c r="H1724">
        <f>Tabuľka5[[#This Row],[množstvo]]*Tabuľka5[[#This Row],[cena MJ bez DPH]]</f>
        <v>0</v>
      </c>
      <c r="J1724">
        <f>_xlfn.XLOOKUP(Tabuľka5[[#This Row],[Položka]],cennik[Položka],cennik[Cena mj s DPH])</f>
        <v>0</v>
      </c>
      <c r="K1724">
        <f>Tabuľka5[[#This Row],[množstvo]]*Tabuľka5[[#This Row],[cena MJ s DPH]]</f>
        <v>0</v>
      </c>
      <c r="L1724">
        <v>516554</v>
      </c>
      <c r="M1724" t="s">
        <v>326</v>
      </c>
      <c r="N1724" t="s">
        <v>291</v>
      </c>
      <c r="O1724" t="s">
        <v>325</v>
      </c>
    </row>
    <row r="1725" spans="1:15" hidden="1" x14ac:dyDescent="0.25">
      <c r="A1725" t="s">
        <v>175</v>
      </c>
      <c r="B1725" t="s">
        <v>203</v>
      </c>
      <c r="C1725" t="s">
        <v>9</v>
      </c>
      <c r="E1725" t="s">
        <v>177</v>
      </c>
      <c r="F1725">
        <v>0</v>
      </c>
      <c r="G1725">
        <f>_xlfn.XLOOKUP(Tabuľka5[[#This Row],[Položka]],cennik[Položka],cennik[Cena mj bez DPH])</f>
        <v>0</v>
      </c>
      <c r="H1725">
        <f>Tabuľka5[[#This Row],[množstvo]]*Tabuľka5[[#This Row],[cena MJ bez DPH]]</f>
        <v>0</v>
      </c>
      <c r="J1725">
        <f>_xlfn.XLOOKUP(Tabuľka5[[#This Row],[Položka]],cennik[Položka],cennik[Cena mj s DPH])</f>
        <v>0</v>
      </c>
      <c r="K1725">
        <f>Tabuľka5[[#This Row],[množstvo]]*Tabuľka5[[#This Row],[cena MJ s DPH]]</f>
        <v>0</v>
      </c>
      <c r="L1725">
        <v>516554</v>
      </c>
      <c r="M1725" t="s">
        <v>326</v>
      </c>
      <c r="N1725" t="s">
        <v>291</v>
      </c>
      <c r="O1725" t="s">
        <v>325</v>
      </c>
    </row>
    <row r="1726" spans="1:15" hidden="1" x14ac:dyDescent="0.25">
      <c r="A1726" t="s">
        <v>175</v>
      </c>
      <c r="B1726" t="s">
        <v>204</v>
      </c>
      <c r="C1726" t="s">
        <v>9</v>
      </c>
      <c r="E1726" t="s">
        <v>54</v>
      </c>
      <c r="F1726">
        <v>0</v>
      </c>
      <c r="G1726">
        <f>_xlfn.XLOOKUP(Tabuľka5[[#This Row],[Položka]],cennik[Položka],cennik[Cena mj bez DPH])</f>
        <v>0</v>
      </c>
      <c r="H1726">
        <f>Tabuľka5[[#This Row],[množstvo]]*Tabuľka5[[#This Row],[cena MJ bez DPH]]</f>
        <v>0</v>
      </c>
      <c r="J1726">
        <f>_xlfn.XLOOKUP(Tabuľka5[[#This Row],[Položka]],cennik[Položka],cennik[Cena mj s DPH])</f>
        <v>0</v>
      </c>
      <c r="K1726">
        <f>Tabuľka5[[#This Row],[množstvo]]*Tabuľka5[[#This Row],[cena MJ s DPH]]</f>
        <v>0</v>
      </c>
      <c r="L1726">
        <v>516554</v>
      </c>
      <c r="M1726" t="s">
        <v>326</v>
      </c>
      <c r="N1726" t="s">
        <v>291</v>
      </c>
      <c r="O1726" t="s">
        <v>325</v>
      </c>
    </row>
    <row r="1727" spans="1:15" hidden="1" x14ac:dyDescent="0.25">
      <c r="A1727" t="s">
        <v>175</v>
      </c>
      <c r="B1727" t="s">
        <v>205</v>
      </c>
      <c r="C1727" t="s">
        <v>9</v>
      </c>
      <c r="E1727" t="s">
        <v>54</v>
      </c>
      <c r="F1727">
        <v>0</v>
      </c>
      <c r="G1727">
        <f>_xlfn.XLOOKUP(Tabuľka5[[#This Row],[Položka]],cennik[Položka],cennik[Cena mj bez DPH])</f>
        <v>0</v>
      </c>
      <c r="H1727">
        <f>Tabuľka5[[#This Row],[množstvo]]*Tabuľka5[[#This Row],[cena MJ bez DPH]]</f>
        <v>0</v>
      </c>
      <c r="J1727">
        <f>_xlfn.XLOOKUP(Tabuľka5[[#This Row],[Položka]],cennik[Položka],cennik[Cena mj s DPH])</f>
        <v>0</v>
      </c>
      <c r="K1727">
        <f>Tabuľka5[[#This Row],[množstvo]]*Tabuľka5[[#This Row],[cena MJ s DPH]]</f>
        <v>0</v>
      </c>
      <c r="L1727">
        <v>516554</v>
      </c>
      <c r="M1727" t="s">
        <v>326</v>
      </c>
      <c r="N1727" t="s">
        <v>291</v>
      </c>
      <c r="O1727" t="s">
        <v>325</v>
      </c>
    </row>
    <row r="1728" spans="1:15" hidden="1" x14ac:dyDescent="0.25">
      <c r="A1728" t="s">
        <v>175</v>
      </c>
      <c r="B1728" t="s">
        <v>206</v>
      </c>
      <c r="C1728" t="s">
        <v>9</v>
      </c>
      <c r="E1728" t="s">
        <v>51</v>
      </c>
      <c r="F1728">
        <v>0</v>
      </c>
      <c r="G1728">
        <f>_xlfn.XLOOKUP(Tabuľka5[[#This Row],[Položka]],cennik[Položka],cennik[Cena mj bez DPH])</f>
        <v>0</v>
      </c>
      <c r="H1728">
        <f>Tabuľka5[[#This Row],[množstvo]]*Tabuľka5[[#This Row],[cena MJ bez DPH]]</f>
        <v>0</v>
      </c>
      <c r="J1728">
        <f>_xlfn.XLOOKUP(Tabuľka5[[#This Row],[Položka]],cennik[Položka],cennik[Cena mj s DPH])</f>
        <v>0</v>
      </c>
      <c r="K1728">
        <f>Tabuľka5[[#This Row],[množstvo]]*Tabuľka5[[#This Row],[cena MJ s DPH]]</f>
        <v>0</v>
      </c>
      <c r="L1728">
        <v>516554</v>
      </c>
      <c r="M1728" t="s">
        <v>326</v>
      </c>
      <c r="N1728" t="s">
        <v>291</v>
      </c>
      <c r="O1728" t="s">
        <v>325</v>
      </c>
    </row>
    <row r="1729" spans="1:15" hidden="1" x14ac:dyDescent="0.25">
      <c r="A1729" t="s">
        <v>175</v>
      </c>
      <c r="B1729" t="s">
        <v>207</v>
      </c>
      <c r="C1729" t="s">
        <v>9</v>
      </c>
      <c r="E1729" t="s">
        <v>177</v>
      </c>
      <c r="F1729">
        <v>0</v>
      </c>
      <c r="G1729">
        <f>_xlfn.XLOOKUP(Tabuľka5[[#This Row],[Položka]],cennik[Položka],cennik[Cena mj bez DPH])</f>
        <v>0</v>
      </c>
      <c r="H1729">
        <f>Tabuľka5[[#This Row],[množstvo]]*Tabuľka5[[#This Row],[cena MJ bez DPH]]</f>
        <v>0</v>
      </c>
      <c r="J1729">
        <f>_xlfn.XLOOKUP(Tabuľka5[[#This Row],[Položka]],cennik[Položka],cennik[Cena mj s DPH])</f>
        <v>0</v>
      </c>
      <c r="K1729">
        <f>Tabuľka5[[#This Row],[množstvo]]*Tabuľka5[[#This Row],[cena MJ s DPH]]</f>
        <v>0</v>
      </c>
      <c r="L1729">
        <v>516554</v>
      </c>
      <c r="M1729" t="s">
        <v>326</v>
      </c>
      <c r="N1729" t="s">
        <v>291</v>
      </c>
      <c r="O1729" t="s">
        <v>325</v>
      </c>
    </row>
    <row r="1730" spans="1:15" hidden="1" x14ac:dyDescent="0.25">
      <c r="A1730" t="s">
        <v>175</v>
      </c>
      <c r="B1730" t="s">
        <v>208</v>
      </c>
      <c r="C1730" t="s">
        <v>9</v>
      </c>
      <c r="E1730" t="s">
        <v>54</v>
      </c>
      <c r="F1730">
        <v>0</v>
      </c>
      <c r="G1730">
        <f>_xlfn.XLOOKUP(Tabuľka5[[#This Row],[Položka]],cennik[Položka],cennik[Cena mj bez DPH])</f>
        <v>0</v>
      </c>
      <c r="H1730">
        <f>Tabuľka5[[#This Row],[množstvo]]*Tabuľka5[[#This Row],[cena MJ bez DPH]]</f>
        <v>0</v>
      </c>
      <c r="J1730">
        <f>_xlfn.XLOOKUP(Tabuľka5[[#This Row],[Položka]],cennik[Položka],cennik[Cena mj s DPH])</f>
        <v>0</v>
      </c>
      <c r="K1730">
        <f>Tabuľka5[[#This Row],[množstvo]]*Tabuľka5[[#This Row],[cena MJ s DPH]]</f>
        <v>0</v>
      </c>
      <c r="L1730">
        <v>516554</v>
      </c>
      <c r="M1730" t="s">
        <v>326</v>
      </c>
      <c r="N1730" t="s">
        <v>291</v>
      </c>
      <c r="O1730" t="s">
        <v>325</v>
      </c>
    </row>
    <row r="1731" spans="1:15" hidden="1" x14ac:dyDescent="0.25">
      <c r="A1731" t="s">
        <v>175</v>
      </c>
      <c r="B1731" t="s">
        <v>209</v>
      </c>
      <c r="C1731" t="s">
        <v>9</v>
      </c>
      <c r="E1731" t="s">
        <v>54</v>
      </c>
      <c r="F1731">
        <v>0</v>
      </c>
      <c r="G1731">
        <f>_xlfn.XLOOKUP(Tabuľka5[[#This Row],[Položka]],cennik[Položka],cennik[Cena mj bez DPH])</f>
        <v>0</v>
      </c>
      <c r="H1731">
        <f>Tabuľka5[[#This Row],[množstvo]]*Tabuľka5[[#This Row],[cena MJ bez DPH]]</f>
        <v>0</v>
      </c>
      <c r="J1731">
        <f>_xlfn.XLOOKUP(Tabuľka5[[#This Row],[Položka]],cennik[Položka],cennik[Cena mj s DPH])</f>
        <v>0</v>
      </c>
      <c r="K1731">
        <f>Tabuľka5[[#This Row],[množstvo]]*Tabuľka5[[#This Row],[cena MJ s DPH]]</f>
        <v>0</v>
      </c>
      <c r="L1731">
        <v>516554</v>
      </c>
      <c r="M1731" t="s">
        <v>326</v>
      </c>
      <c r="N1731" t="s">
        <v>291</v>
      </c>
      <c r="O1731" t="s">
        <v>325</v>
      </c>
    </row>
    <row r="1732" spans="1:15" hidden="1" x14ac:dyDescent="0.25">
      <c r="A1732" t="s">
        <v>175</v>
      </c>
      <c r="B1732" t="s">
        <v>210</v>
      </c>
      <c r="C1732" t="s">
        <v>9</v>
      </c>
      <c r="E1732" t="s">
        <v>177</v>
      </c>
      <c r="F1732">
        <v>0</v>
      </c>
      <c r="G1732">
        <f>_xlfn.XLOOKUP(Tabuľka5[[#This Row],[Položka]],cennik[Položka],cennik[Cena mj bez DPH])</f>
        <v>0</v>
      </c>
      <c r="H1732">
        <f>Tabuľka5[[#This Row],[množstvo]]*Tabuľka5[[#This Row],[cena MJ bez DPH]]</f>
        <v>0</v>
      </c>
      <c r="J1732">
        <f>_xlfn.XLOOKUP(Tabuľka5[[#This Row],[Položka]],cennik[Položka],cennik[Cena mj s DPH])</f>
        <v>0</v>
      </c>
      <c r="K1732">
        <f>Tabuľka5[[#This Row],[množstvo]]*Tabuľka5[[#This Row],[cena MJ s DPH]]</f>
        <v>0</v>
      </c>
      <c r="L1732">
        <v>516554</v>
      </c>
      <c r="M1732" t="s">
        <v>326</v>
      </c>
      <c r="N1732" t="s">
        <v>291</v>
      </c>
      <c r="O1732" t="s">
        <v>325</v>
      </c>
    </row>
    <row r="1733" spans="1:15" hidden="1" x14ac:dyDescent="0.25">
      <c r="A1733" t="s">
        <v>175</v>
      </c>
      <c r="B1733" t="s">
        <v>211</v>
      </c>
      <c r="C1733" t="s">
        <v>9</v>
      </c>
      <c r="E1733" t="s">
        <v>54</v>
      </c>
      <c r="F1733">
        <v>0</v>
      </c>
      <c r="G1733">
        <f>_xlfn.XLOOKUP(Tabuľka5[[#This Row],[Položka]],cennik[Položka],cennik[Cena mj bez DPH])</f>
        <v>0</v>
      </c>
      <c r="H1733">
        <f>Tabuľka5[[#This Row],[množstvo]]*Tabuľka5[[#This Row],[cena MJ bez DPH]]</f>
        <v>0</v>
      </c>
      <c r="J1733">
        <f>_xlfn.XLOOKUP(Tabuľka5[[#This Row],[Položka]],cennik[Položka],cennik[Cena mj s DPH])</f>
        <v>0</v>
      </c>
      <c r="K1733">
        <f>Tabuľka5[[#This Row],[množstvo]]*Tabuľka5[[#This Row],[cena MJ s DPH]]</f>
        <v>0</v>
      </c>
      <c r="L1733">
        <v>516554</v>
      </c>
      <c r="M1733" t="s">
        <v>326</v>
      </c>
      <c r="N1733" t="s">
        <v>291</v>
      </c>
      <c r="O1733" t="s">
        <v>325</v>
      </c>
    </row>
    <row r="1734" spans="1:15" hidden="1" x14ac:dyDescent="0.25">
      <c r="A1734" t="s">
        <v>175</v>
      </c>
      <c r="B1734" t="s">
        <v>212</v>
      </c>
      <c r="C1734" t="s">
        <v>9</v>
      </c>
      <c r="E1734" t="s">
        <v>54</v>
      </c>
      <c r="F1734">
        <v>50</v>
      </c>
      <c r="G1734">
        <f>_xlfn.XLOOKUP(Tabuľka5[[#This Row],[Položka]],cennik[Položka],cennik[Cena mj bez DPH])</f>
        <v>0</v>
      </c>
      <c r="H1734">
        <f>Tabuľka5[[#This Row],[množstvo]]*Tabuľka5[[#This Row],[cena MJ bez DPH]]</f>
        <v>0</v>
      </c>
      <c r="J1734">
        <f>_xlfn.XLOOKUP(Tabuľka5[[#This Row],[Položka]],cennik[Položka],cennik[Cena mj s DPH])</f>
        <v>0</v>
      </c>
      <c r="K1734">
        <f>Tabuľka5[[#This Row],[množstvo]]*Tabuľka5[[#This Row],[cena MJ s DPH]]</f>
        <v>0</v>
      </c>
      <c r="L1734">
        <v>516554</v>
      </c>
      <c r="M1734" t="s">
        <v>326</v>
      </c>
      <c r="N1734" t="s">
        <v>291</v>
      </c>
      <c r="O1734" t="s">
        <v>325</v>
      </c>
    </row>
    <row r="1735" spans="1:15" hidden="1" x14ac:dyDescent="0.25">
      <c r="A1735" t="s">
        <v>175</v>
      </c>
      <c r="B1735" t="s">
        <v>213</v>
      </c>
      <c r="C1735" t="s">
        <v>9</v>
      </c>
      <c r="E1735" t="s">
        <v>177</v>
      </c>
      <c r="F1735">
        <v>20</v>
      </c>
      <c r="G1735">
        <f>_xlfn.XLOOKUP(Tabuľka5[[#This Row],[Položka]],cennik[Položka],cennik[Cena mj bez DPH])</f>
        <v>0</v>
      </c>
      <c r="H1735">
        <f>Tabuľka5[[#This Row],[množstvo]]*Tabuľka5[[#This Row],[cena MJ bez DPH]]</f>
        <v>0</v>
      </c>
      <c r="J1735">
        <f>_xlfn.XLOOKUP(Tabuľka5[[#This Row],[Položka]],cennik[Položka],cennik[Cena mj s DPH])</f>
        <v>0</v>
      </c>
      <c r="K1735">
        <f>Tabuľka5[[#This Row],[množstvo]]*Tabuľka5[[#This Row],[cena MJ s DPH]]</f>
        <v>0</v>
      </c>
      <c r="L1735">
        <v>516554</v>
      </c>
      <c r="M1735" t="s">
        <v>326</v>
      </c>
      <c r="N1735" t="s">
        <v>291</v>
      </c>
      <c r="O1735" t="s">
        <v>325</v>
      </c>
    </row>
    <row r="1736" spans="1:15" hidden="1" x14ac:dyDescent="0.25">
      <c r="A1736" t="s">
        <v>175</v>
      </c>
      <c r="B1736" t="s">
        <v>214</v>
      </c>
      <c r="C1736" t="s">
        <v>9</v>
      </c>
      <c r="E1736" t="s">
        <v>54</v>
      </c>
      <c r="F1736">
        <v>20</v>
      </c>
      <c r="G1736">
        <f>_xlfn.XLOOKUP(Tabuľka5[[#This Row],[Položka]],cennik[Položka],cennik[Cena mj bez DPH])</f>
        <v>0</v>
      </c>
      <c r="H1736">
        <f>Tabuľka5[[#This Row],[množstvo]]*Tabuľka5[[#This Row],[cena MJ bez DPH]]</f>
        <v>0</v>
      </c>
      <c r="J1736">
        <f>_xlfn.XLOOKUP(Tabuľka5[[#This Row],[Položka]],cennik[Položka],cennik[Cena mj s DPH])</f>
        <v>0</v>
      </c>
      <c r="K1736">
        <f>Tabuľka5[[#This Row],[množstvo]]*Tabuľka5[[#This Row],[cena MJ s DPH]]</f>
        <v>0</v>
      </c>
      <c r="L1736">
        <v>516554</v>
      </c>
      <c r="M1736" t="s">
        <v>326</v>
      </c>
      <c r="N1736" t="s">
        <v>291</v>
      </c>
      <c r="O1736" t="s">
        <v>325</v>
      </c>
    </row>
    <row r="1737" spans="1:15" hidden="1" x14ac:dyDescent="0.25">
      <c r="A1737" t="s">
        <v>175</v>
      </c>
      <c r="B1737" t="s">
        <v>215</v>
      </c>
      <c r="C1737" t="s">
        <v>9</v>
      </c>
      <c r="E1737" t="s">
        <v>51</v>
      </c>
      <c r="F1737">
        <v>0</v>
      </c>
      <c r="G1737">
        <f>_xlfn.XLOOKUP(Tabuľka5[[#This Row],[Položka]],cennik[Položka],cennik[Cena mj bez DPH])</f>
        <v>0</v>
      </c>
      <c r="H1737">
        <f>Tabuľka5[[#This Row],[množstvo]]*Tabuľka5[[#This Row],[cena MJ bez DPH]]</f>
        <v>0</v>
      </c>
      <c r="J1737">
        <f>_xlfn.XLOOKUP(Tabuľka5[[#This Row],[Položka]],cennik[Položka],cennik[Cena mj s DPH])</f>
        <v>0</v>
      </c>
      <c r="K1737">
        <f>Tabuľka5[[#This Row],[množstvo]]*Tabuľka5[[#This Row],[cena MJ s DPH]]</f>
        <v>0</v>
      </c>
      <c r="L1737">
        <v>516554</v>
      </c>
      <c r="M1737" t="s">
        <v>326</v>
      </c>
      <c r="N1737" t="s">
        <v>291</v>
      </c>
      <c r="O1737" t="s">
        <v>325</v>
      </c>
    </row>
    <row r="1738" spans="1:15" hidden="1" x14ac:dyDescent="0.25">
      <c r="A1738" t="s">
        <v>175</v>
      </c>
      <c r="B1738" t="s">
        <v>216</v>
      </c>
      <c r="C1738" t="s">
        <v>9</v>
      </c>
      <c r="E1738" t="s">
        <v>51</v>
      </c>
      <c r="F1738">
        <v>0</v>
      </c>
      <c r="G1738">
        <f>_xlfn.XLOOKUP(Tabuľka5[[#This Row],[Položka]],cennik[Položka],cennik[Cena mj bez DPH])</f>
        <v>0</v>
      </c>
      <c r="H1738">
        <f>Tabuľka5[[#This Row],[množstvo]]*Tabuľka5[[#This Row],[cena MJ bez DPH]]</f>
        <v>0</v>
      </c>
      <c r="J1738">
        <f>_xlfn.XLOOKUP(Tabuľka5[[#This Row],[Položka]],cennik[Položka],cennik[Cena mj s DPH])</f>
        <v>0</v>
      </c>
      <c r="K1738">
        <f>Tabuľka5[[#This Row],[množstvo]]*Tabuľka5[[#This Row],[cena MJ s DPH]]</f>
        <v>0</v>
      </c>
      <c r="L1738">
        <v>516554</v>
      </c>
      <c r="M1738" t="s">
        <v>326</v>
      </c>
      <c r="N1738" t="s">
        <v>291</v>
      </c>
      <c r="O1738" t="s">
        <v>325</v>
      </c>
    </row>
    <row r="1739" spans="1:15" hidden="1" x14ac:dyDescent="0.25">
      <c r="A1739" t="s">
        <v>175</v>
      </c>
      <c r="B1739" t="s">
        <v>217</v>
      </c>
      <c r="C1739" t="s">
        <v>9</v>
      </c>
      <c r="E1739" t="s">
        <v>177</v>
      </c>
      <c r="F1739">
        <v>0</v>
      </c>
      <c r="G1739">
        <f>_xlfn.XLOOKUP(Tabuľka5[[#This Row],[Položka]],cennik[Položka],cennik[Cena mj bez DPH])</f>
        <v>0</v>
      </c>
      <c r="H1739">
        <f>Tabuľka5[[#This Row],[množstvo]]*Tabuľka5[[#This Row],[cena MJ bez DPH]]</f>
        <v>0</v>
      </c>
      <c r="J1739">
        <f>_xlfn.XLOOKUP(Tabuľka5[[#This Row],[Položka]],cennik[Položka],cennik[Cena mj s DPH])</f>
        <v>0</v>
      </c>
      <c r="K1739">
        <f>Tabuľka5[[#This Row],[množstvo]]*Tabuľka5[[#This Row],[cena MJ s DPH]]</f>
        <v>0</v>
      </c>
      <c r="L1739">
        <v>516554</v>
      </c>
      <c r="M1739" t="s">
        <v>326</v>
      </c>
      <c r="N1739" t="s">
        <v>291</v>
      </c>
      <c r="O1739" t="s">
        <v>325</v>
      </c>
    </row>
    <row r="1740" spans="1:15" hidden="1" x14ac:dyDescent="0.25">
      <c r="A1740" t="s">
        <v>175</v>
      </c>
      <c r="B1740" t="s">
        <v>218</v>
      </c>
      <c r="C1740" t="s">
        <v>9</v>
      </c>
      <c r="E1740" t="s">
        <v>54</v>
      </c>
      <c r="F1740">
        <v>0</v>
      </c>
      <c r="G1740">
        <f>_xlfn.XLOOKUP(Tabuľka5[[#This Row],[Položka]],cennik[Položka],cennik[Cena mj bez DPH])</f>
        <v>0</v>
      </c>
      <c r="H1740">
        <f>Tabuľka5[[#This Row],[množstvo]]*Tabuľka5[[#This Row],[cena MJ bez DPH]]</f>
        <v>0</v>
      </c>
      <c r="J1740">
        <f>_xlfn.XLOOKUP(Tabuľka5[[#This Row],[Položka]],cennik[Položka],cennik[Cena mj s DPH])</f>
        <v>0</v>
      </c>
      <c r="K1740">
        <f>Tabuľka5[[#This Row],[množstvo]]*Tabuľka5[[#This Row],[cena MJ s DPH]]</f>
        <v>0</v>
      </c>
      <c r="L1740">
        <v>516554</v>
      </c>
      <c r="M1740" t="s">
        <v>326</v>
      </c>
      <c r="N1740" t="s">
        <v>291</v>
      </c>
      <c r="O1740" t="s">
        <v>325</v>
      </c>
    </row>
    <row r="1741" spans="1:15" hidden="1" x14ac:dyDescent="0.25">
      <c r="A1741" t="s">
        <v>175</v>
      </c>
      <c r="B1741" t="s">
        <v>219</v>
      </c>
      <c r="C1741" t="s">
        <v>9</v>
      </c>
      <c r="E1741" t="s">
        <v>54</v>
      </c>
      <c r="F1741">
        <v>0</v>
      </c>
      <c r="G1741">
        <f>_xlfn.XLOOKUP(Tabuľka5[[#This Row],[Položka]],cennik[Položka],cennik[Cena mj bez DPH])</f>
        <v>0</v>
      </c>
      <c r="H1741">
        <f>Tabuľka5[[#This Row],[množstvo]]*Tabuľka5[[#This Row],[cena MJ bez DPH]]</f>
        <v>0</v>
      </c>
      <c r="J1741">
        <f>_xlfn.XLOOKUP(Tabuľka5[[#This Row],[Položka]],cennik[Položka],cennik[Cena mj s DPH])</f>
        <v>0</v>
      </c>
      <c r="K1741">
        <f>Tabuľka5[[#This Row],[množstvo]]*Tabuľka5[[#This Row],[cena MJ s DPH]]</f>
        <v>0</v>
      </c>
      <c r="L1741">
        <v>516554</v>
      </c>
      <c r="M1741" t="s">
        <v>326</v>
      </c>
      <c r="N1741" t="s">
        <v>291</v>
      </c>
      <c r="O1741" t="s">
        <v>325</v>
      </c>
    </row>
    <row r="1742" spans="1:15" hidden="1" x14ac:dyDescent="0.25">
      <c r="A1742" t="s">
        <v>175</v>
      </c>
      <c r="B1742" t="s">
        <v>220</v>
      </c>
      <c r="C1742" t="s">
        <v>9</v>
      </c>
      <c r="E1742" t="s">
        <v>177</v>
      </c>
      <c r="F1742">
        <v>0</v>
      </c>
      <c r="G1742">
        <f>_xlfn.XLOOKUP(Tabuľka5[[#This Row],[Položka]],cennik[Položka],cennik[Cena mj bez DPH])</f>
        <v>0</v>
      </c>
      <c r="H1742">
        <f>Tabuľka5[[#This Row],[množstvo]]*Tabuľka5[[#This Row],[cena MJ bez DPH]]</f>
        <v>0</v>
      </c>
      <c r="J1742">
        <f>_xlfn.XLOOKUP(Tabuľka5[[#This Row],[Položka]],cennik[Položka],cennik[Cena mj s DPH])</f>
        <v>0</v>
      </c>
      <c r="K1742">
        <f>Tabuľka5[[#This Row],[množstvo]]*Tabuľka5[[#This Row],[cena MJ s DPH]]</f>
        <v>0</v>
      </c>
      <c r="L1742">
        <v>516554</v>
      </c>
      <c r="M1742" t="s">
        <v>326</v>
      </c>
      <c r="N1742" t="s">
        <v>291</v>
      </c>
      <c r="O1742" t="s">
        <v>325</v>
      </c>
    </row>
    <row r="1743" spans="1:15" hidden="1" x14ac:dyDescent="0.25">
      <c r="A1743" t="s">
        <v>175</v>
      </c>
      <c r="B1743" t="s">
        <v>221</v>
      </c>
      <c r="C1743" t="s">
        <v>9</v>
      </c>
      <c r="E1743" t="s">
        <v>177</v>
      </c>
      <c r="F1743">
        <v>0</v>
      </c>
      <c r="G1743">
        <f>_xlfn.XLOOKUP(Tabuľka5[[#This Row],[Položka]],cennik[Položka],cennik[Cena mj bez DPH])</f>
        <v>0</v>
      </c>
      <c r="H1743">
        <f>Tabuľka5[[#This Row],[množstvo]]*Tabuľka5[[#This Row],[cena MJ bez DPH]]</f>
        <v>0</v>
      </c>
      <c r="J1743">
        <f>_xlfn.XLOOKUP(Tabuľka5[[#This Row],[Položka]],cennik[Položka],cennik[Cena mj s DPH])</f>
        <v>0</v>
      </c>
      <c r="K1743">
        <f>Tabuľka5[[#This Row],[množstvo]]*Tabuľka5[[#This Row],[cena MJ s DPH]]</f>
        <v>0</v>
      </c>
      <c r="L1743">
        <v>516554</v>
      </c>
      <c r="M1743" t="s">
        <v>326</v>
      </c>
      <c r="N1743" t="s">
        <v>291</v>
      </c>
      <c r="O1743" t="s">
        <v>325</v>
      </c>
    </row>
    <row r="1744" spans="1:15" hidden="1" x14ac:dyDescent="0.25">
      <c r="A1744" t="s">
        <v>175</v>
      </c>
      <c r="B1744" t="s">
        <v>222</v>
      </c>
      <c r="C1744" t="s">
        <v>9</v>
      </c>
      <c r="E1744" t="s">
        <v>177</v>
      </c>
      <c r="F1744">
        <v>0</v>
      </c>
      <c r="G1744">
        <f>_xlfn.XLOOKUP(Tabuľka5[[#This Row],[Položka]],cennik[Položka],cennik[Cena mj bez DPH])</f>
        <v>0</v>
      </c>
      <c r="H1744">
        <f>Tabuľka5[[#This Row],[množstvo]]*Tabuľka5[[#This Row],[cena MJ bez DPH]]</f>
        <v>0</v>
      </c>
      <c r="J1744">
        <f>_xlfn.XLOOKUP(Tabuľka5[[#This Row],[Položka]],cennik[Položka],cennik[Cena mj s DPH])</f>
        <v>0</v>
      </c>
      <c r="K1744">
        <f>Tabuľka5[[#This Row],[množstvo]]*Tabuľka5[[#This Row],[cena MJ s DPH]]</f>
        <v>0</v>
      </c>
      <c r="L1744">
        <v>516554</v>
      </c>
      <c r="M1744" t="s">
        <v>326</v>
      </c>
      <c r="N1744" t="s">
        <v>291</v>
      </c>
      <c r="O1744" t="s">
        <v>325</v>
      </c>
    </row>
    <row r="1745" spans="1:15" hidden="1" x14ac:dyDescent="0.25">
      <c r="A1745" t="s">
        <v>175</v>
      </c>
      <c r="B1745" t="s">
        <v>223</v>
      </c>
      <c r="C1745" t="s">
        <v>9</v>
      </c>
      <c r="E1745" t="s">
        <v>177</v>
      </c>
      <c r="F1745">
        <v>0</v>
      </c>
      <c r="G1745">
        <f>_xlfn.XLOOKUP(Tabuľka5[[#This Row],[Položka]],cennik[Položka],cennik[Cena mj bez DPH])</f>
        <v>0</v>
      </c>
      <c r="H1745">
        <f>Tabuľka5[[#This Row],[množstvo]]*Tabuľka5[[#This Row],[cena MJ bez DPH]]</f>
        <v>0</v>
      </c>
      <c r="J1745">
        <f>_xlfn.XLOOKUP(Tabuľka5[[#This Row],[Položka]],cennik[Položka],cennik[Cena mj s DPH])</f>
        <v>0</v>
      </c>
      <c r="K1745">
        <f>Tabuľka5[[#This Row],[množstvo]]*Tabuľka5[[#This Row],[cena MJ s DPH]]</f>
        <v>0</v>
      </c>
      <c r="L1745">
        <v>516554</v>
      </c>
      <c r="M1745" t="s">
        <v>326</v>
      </c>
      <c r="N1745" t="s">
        <v>291</v>
      </c>
      <c r="O1745" t="s">
        <v>325</v>
      </c>
    </row>
    <row r="1746" spans="1:15" hidden="1" x14ac:dyDescent="0.25">
      <c r="A1746" t="s">
        <v>175</v>
      </c>
      <c r="B1746" t="s">
        <v>224</v>
      </c>
      <c r="C1746" t="s">
        <v>9</v>
      </c>
      <c r="E1746" t="s">
        <v>177</v>
      </c>
      <c r="F1746">
        <v>0</v>
      </c>
      <c r="G1746">
        <f>_xlfn.XLOOKUP(Tabuľka5[[#This Row],[Položka]],cennik[Položka],cennik[Cena mj bez DPH])</f>
        <v>0</v>
      </c>
      <c r="H1746">
        <f>Tabuľka5[[#This Row],[množstvo]]*Tabuľka5[[#This Row],[cena MJ bez DPH]]</f>
        <v>0</v>
      </c>
      <c r="J1746">
        <f>_xlfn.XLOOKUP(Tabuľka5[[#This Row],[Položka]],cennik[Položka],cennik[Cena mj s DPH])</f>
        <v>0</v>
      </c>
      <c r="K1746">
        <f>Tabuľka5[[#This Row],[množstvo]]*Tabuľka5[[#This Row],[cena MJ s DPH]]</f>
        <v>0</v>
      </c>
      <c r="L1746">
        <v>516554</v>
      </c>
      <c r="M1746" t="s">
        <v>326</v>
      </c>
      <c r="N1746" t="s">
        <v>291</v>
      </c>
      <c r="O1746" t="s">
        <v>325</v>
      </c>
    </row>
    <row r="1747" spans="1:15" hidden="1" x14ac:dyDescent="0.25">
      <c r="A1747" t="s">
        <v>175</v>
      </c>
      <c r="B1747" t="s">
        <v>225</v>
      </c>
      <c r="C1747" t="s">
        <v>9</v>
      </c>
      <c r="E1747" t="s">
        <v>177</v>
      </c>
      <c r="F1747">
        <v>0</v>
      </c>
      <c r="G1747">
        <f>_xlfn.XLOOKUP(Tabuľka5[[#This Row],[Položka]],cennik[Položka],cennik[Cena mj bez DPH])</f>
        <v>0</v>
      </c>
      <c r="H1747">
        <f>Tabuľka5[[#This Row],[množstvo]]*Tabuľka5[[#This Row],[cena MJ bez DPH]]</f>
        <v>0</v>
      </c>
      <c r="J1747">
        <f>_xlfn.XLOOKUP(Tabuľka5[[#This Row],[Položka]],cennik[Položka],cennik[Cena mj s DPH])</f>
        <v>0</v>
      </c>
      <c r="K1747">
        <f>Tabuľka5[[#This Row],[množstvo]]*Tabuľka5[[#This Row],[cena MJ s DPH]]</f>
        <v>0</v>
      </c>
      <c r="L1747">
        <v>516554</v>
      </c>
      <c r="M1747" t="s">
        <v>326</v>
      </c>
      <c r="N1747" t="s">
        <v>291</v>
      </c>
      <c r="O1747" t="s">
        <v>325</v>
      </c>
    </row>
    <row r="1748" spans="1:15" hidden="1" x14ac:dyDescent="0.25">
      <c r="A1748" t="s">
        <v>175</v>
      </c>
      <c r="B1748" t="s">
        <v>226</v>
      </c>
      <c r="C1748" t="s">
        <v>9</v>
      </c>
      <c r="E1748" t="s">
        <v>54</v>
      </c>
      <c r="F1748">
        <v>20</v>
      </c>
      <c r="G1748">
        <f>_xlfn.XLOOKUP(Tabuľka5[[#This Row],[Položka]],cennik[Položka],cennik[Cena mj bez DPH])</f>
        <v>0</v>
      </c>
      <c r="H1748">
        <f>Tabuľka5[[#This Row],[množstvo]]*Tabuľka5[[#This Row],[cena MJ bez DPH]]</f>
        <v>0</v>
      </c>
      <c r="J1748">
        <f>_xlfn.XLOOKUP(Tabuľka5[[#This Row],[Položka]],cennik[Položka],cennik[Cena mj s DPH])</f>
        <v>0</v>
      </c>
      <c r="K1748">
        <f>Tabuľka5[[#This Row],[množstvo]]*Tabuľka5[[#This Row],[cena MJ s DPH]]</f>
        <v>0</v>
      </c>
      <c r="L1748">
        <v>516554</v>
      </c>
      <c r="M1748" t="s">
        <v>326</v>
      </c>
      <c r="N1748" t="s">
        <v>291</v>
      </c>
      <c r="O1748" t="s">
        <v>325</v>
      </c>
    </row>
    <row r="1749" spans="1:15" hidden="1" x14ac:dyDescent="0.25">
      <c r="A1749" t="s">
        <v>175</v>
      </c>
      <c r="B1749" t="s">
        <v>227</v>
      </c>
      <c r="C1749" t="s">
        <v>9</v>
      </c>
      <c r="E1749" t="s">
        <v>54</v>
      </c>
      <c r="F1749">
        <v>0</v>
      </c>
      <c r="G1749">
        <f>_xlfn.XLOOKUP(Tabuľka5[[#This Row],[Položka]],cennik[Položka],cennik[Cena mj bez DPH])</f>
        <v>0</v>
      </c>
      <c r="H1749">
        <f>Tabuľka5[[#This Row],[množstvo]]*Tabuľka5[[#This Row],[cena MJ bez DPH]]</f>
        <v>0</v>
      </c>
      <c r="J1749">
        <f>_xlfn.XLOOKUP(Tabuľka5[[#This Row],[Položka]],cennik[Položka],cennik[Cena mj s DPH])</f>
        <v>0</v>
      </c>
      <c r="K1749">
        <f>Tabuľka5[[#This Row],[množstvo]]*Tabuľka5[[#This Row],[cena MJ s DPH]]</f>
        <v>0</v>
      </c>
      <c r="L1749">
        <v>516554</v>
      </c>
      <c r="M1749" t="s">
        <v>326</v>
      </c>
      <c r="N1749" t="s">
        <v>291</v>
      </c>
      <c r="O1749" t="s">
        <v>325</v>
      </c>
    </row>
    <row r="1750" spans="1:15" hidden="1" x14ac:dyDescent="0.25">
      <c r="A1750" t="s">
        <v>175</v>
      </c>
      <c r="B1750" t="s">
        <v>228</v>
      </c>
      <c r="C1750" t="s">
        <v>9</v>
      </c>
      <c r="E1750" t="s">
        <v>51</v>
      </c>
      <c r="F1750">
        <v>20</v>
      </c>
      <c r="G1750">
        <f>_xlfn.XLOOKUP(Tabuľka5[[#This Row],[Položka]],cennik[Položka],cennik[Cena mj bez DPH])</f>
        <v>0</v>
      </c>
      <c r="H1750">
        <f>Tabuľka5[[#This Row],[množstvo]]*Tabuľka5[[#This Row],[cena MJ bez DPH]]</f>
        <v>0</v>
      </c>
      <c r="J1750">
        <f>_xlfn.XLOOKUP(Tabuľka5[[#This Row],[Položka]],cennik[Položka],cennik[Cena mj s DPH])</f>
        <v>0</v>
      </c>
      <c r="K1750">
        <f>Tabuľka5[[#This Row],[množstvo]]*Tabuľka5[[#This Row],[cena MJ s DPH]]</f>
        <v>0</v>
      </c>
      <c r="L1750">
        <v>516554</v>
      </c>
      <c r="M1750" t="s">
        <v>326</v>
      </c>
      <c r="N1750" t="s">
        <v>291</v>
      </c>
      <c r="O1750" t="s">
        <v>325</v>
      </c>
    </row>
    <row r="1751" spans="1:15" hidden="1" x14ac:dyDescent="0.25">
      <c r="A1751" t="s">
        <v>175</v>
      </c>
      <c r="B1751" t="s">
        <v>229</v>
      </c>
      <c r="C1751" t="s">
        <v>9</v>
      </c>
      <c r="E1751" t="s">
        <v>54</v>
      </c>
      <c r="F1751">
        <v>0</v>
      </c>
      <c r="G1751">
        <f>_xlfn.XLOOKUP(Tabuľka5[[#This Row],[Položka]],cennik[Položka],cennik[Cena mj bez DPH])</f>
        <v>0</v>
      </c>
      <c r="H1751">
        <f>Tabuľka5[[#This Row],[množstvo]]*Tabuľka5[[#This Row],[cena MJ bez DPH]]</f>
        <v>0</v>
      </c>
      <c r="J1751">
        <f>_xlfn.XLOOKUP(Tabuľka5[[#This Row],[Položka]],cennik[Položka],cennik[Cena mj s DPH])</f>
        <v>0</v>
      </c>
      <c r="K1751">
        <f>Tabuľka5[[#This Row],[množstvo]]*Tabuľka5[[#This Row],[cena MJ s DPH]]</f>
        <v>0</v>
      </c>
      <c r="L1751">
        <v>516554</v>
      </c>
      <c r="M1751" t="s">
        <v>326</v>
      </c>
      <c r="N1751" t="s">
        <v>291</v>
      </c>
      <c r="O1751" t="s">
        <v>325</v>
      </c>
    </row>
    <row r="1752" spans="1:15" hidden="1" x14ac:dyDescent="0.25">
      <c r="A1752" t="s">
        <v>175</v>
      </c>
      <c r="B1752" t="s">
        <v>230</v>
      </c>
      <c r="C1752" t="s">
        <v>9</v>
      </c>
      <c r="E1752" t="s">
        <v>51</v>
      </c>
      <c r="F1752">
        <v>0</v>
      </c>
      <c r="G1752">
        <f>_xlfn.XLOOKUP(Tabuľka5[[#This Row],[Položka]],cennik[Položka],cennik[Cena mj bez DPH])</f>
        <v>0</v>
      </c>
      <c r="H1752">
        <f>Tabuľka5[[#This Row],[množstvo]]*Tabuľka5[[#This Row],[cena MJ bez DPH]]</f>
        <v>0</v>
      </c>
      <c r="J1752">
        <f>_xlfn.XLOOKUP(Tabuľka5[[#This Row],[Položka]],cennik[Položka],cennik[Cena mj s DPH])</f>
        <v>0</v>
      </c>
      <c r="K1752">
        <f>Tabuľka5[[#This Row],[množstvo]]*Tabuľka5[[#This Row],[cena MJ s DPH]]</f>
        <v>0</v>
      </c>
      <c r="L1752">
        <v>516554</v>
      </c>
      <c r="M1752" t="s">
        <v>326</v>
      </c>
      <c r="N1752" t="s">
        <v>291</v>
      </c>
      <c r="O1752" t="s">
        <v>325</v>
      </c>
    </row>
    <row r="1753" spans="1:15" hidden="1" x14ac:dyDescent="0.25">
      <c r="A1753" t="s">
        <v>175</v>
      </c>
      <c r="B1753" t="s">
        <v>231</v>
      </c>
      <c r="C1753" t="s">
        <v>9</v>
      </c>
      <c r="E1753" t="s">
        <v>54</v>
      </c>
      <c r="F1753">
        <v>0</v>
      </c>
      <c r="G1753">
        <f>_xlfn.XLOOKUP(Tabuľka5[[#This Row],[Položka]],cennik[Položka],cennik[Cena mj bez DPH])</f>
        <v>0</v>
      </c>
      <c r="H1753">
        <f>Tabuľka5[[#This Row],[množstvo]]*Tabuľka5[[#This Row],[cena MJ bez DPH]]</f>
        <v>0</v>
      </c>
      <c r="J1753">
        <f>_xlfn.XLOOKUP(Tabuľka5[[#This Row],[Položka]],cennik[Položka],cennik[Cena mj s DPH])</f>
        <v>0</v>
      </c>
      <c r="K1753">
        <f>Tabuľka5[[#This Row],[množstvo]]*Tabuľka5[[#This Row],[cena MJ s DPH]]</f>
        <v>0</v>
      </c>
      <c r="L1753">
        <v>516554</v>
      </c>
      <c r="M1753" t="s">
        <v>326</v>
      </c>
      <c r="N1753" t="s">
        <v>291</v>
      </c>
      <c r="O1753" t="s">
        <v>325</v>
      </c>
    </row>
    <row r="1754" spans="1:15" hidden="1" x14ac:dyDescent="0.25">
      <c r="A1754" t="s">
        <v>175</v>
      </c>
      <c r="B1754" t="s">
        <v>232</v>
      </c>
      <c r="C1754" t="s">
        <v>9</v>
      </c>
      <c r="E1754" t="s">
        <v>177</v>
      </c>
      <c r="F1754">
        <v>0</v>
      </c>
      <c r="G1754">
        <f>_xlfn.XLOOKUP(Tabuľka5[[#This Row],[Položka]],cennik[Položka],cennik[Cena mj bez DPH])</f>
        <v>0</v>
      </c>
      <c r="H1754">
        <f>Tabuľka5[[#This Row],[množstvo]]*Tabuľka5[[#This Row],[cena MJ bez DPH]]</f>
        <v>0</v>
      </c>
      <c r="J1754">
        <f>_xlfn.XLOOKUP(Tabuľka5[[#This Row],[Položka]],cennik[Položka],cennik[Cena mj s DPH])</f>
        <v>0</v>
      </c>
      <c r="K1754">
        <f>Tabuľka5[[#This Row],[množstvo]]*Tabuľka5[[#This Row],[cena MJ s DPH]]</f>
        <v>0</v>
      </c>
      <c r="L1754">
        <v>516554</v>
      </c>
      <c r="M1754" t="s">
        <v>326</v>
      </c>
      <c r="N1754" t="s">
        <v>291</v>
      </c>
      <c r="O1754" t="s">
        <v>325</v>
      </c>
    </row>
    <row r="1755" spans="1:15" hidden="1" x14ac:dyDescent="0.25">
      <c r="A1755" t="s">
        <v>175</v>
      </c>
      <c r="B1755" t="s">
        <v>233</v>
      </c>
      <c r="C1755" t="s">
        <v>9</v>
      </c>
      <c r="E1755" t="s">
        <v>177</v>
      </c>
      <c r="F1755">
        <v>0</v>
      </c>
      <c r="G1755">
        <f>_xlfn.XLOOKUP(Tabuľka5[[#This Row],[Položka]],cennik[Položka],cennik[Cena mj bez DPH])</f>
        <v>0</v>
      </c>
      <c r="H1755">
        <f>Tabuľka5[[#This Row],[množstvo]]*Tabuľka5[[#This Row],[cena MJ bez DPH]]</f>
        <v>0</v>
      </c>
      <c r="J1755">
        <f>_xlfn.XLOOKUP(Tabuľka5[[#This Row],[Položka]],cennik[Položka],cennik[Cena mj s DPH])</f>
        <v>0</v>
      </c>
      <c r="K1755">
        <f>Tabuľka5[[#This Row],[množstvo]]*Tabuľka5[[#This Row],[cena MJ s DPH]]</f>
        <v>0</v>
      </c>
      <c r="L1755">
        <v>516554</v>
      </c>
      <c r="M1755" t="s">
        <v>326</v>
      </c>
      <c r="N1755" t="s">
        <v>291</v>
      </c>
      <c r="O1755" t="s">
        <v>325</v>
      </c>
    </row>
    <row r="1756" spans="1:15" hidden="1" x14ac:dyDescent="0.25">
      <c r="A1756" t="s">
        <v>175</v>
      </c>
      <c r="B1756" t="s">
        <v>234</v>
      </c>
      <c r="C1756" t="s">
        <v>9</v>
      </c>
      <c r="E1756" t="s">
        <v>177</v>
      </c>
      <c r="F1756">
        <v>0</v>
      </c>
      <c r="G1756">
        <f>_xlfn.XLOOKUP(Tabuľka5[[#This Row],[Položka]],cennik[Položka],cennik[Cena mj bez DPH])</f>
        <v>0</v>
      </c>
      <c r="H1756">
        <f>Tabuľka5[[#This Row],[množstvo]]*Tabuľka5[[#This Row],[cena MJ bez DPH]]</f>
        <v>0</v>
      </c>
      <c r="J1756">
        <f>_xlfn.XLOOKUP(Tabuľka5[[#This Row],[Položka]],cennik[Položka],cennik[Cena mj s DPH])</f>
        <v>0</v>
      </c>
      <c r="K1756">
        <f>Tabuľka5[[#This Row],[množstvo]]*Tabuľka5[[#This Row],[cena MJ s DPH]]</f>
        <v>0</v>
      </c>
      <c r="L1756">
        <v>516554</v>
      </c>
      <c r="M1756" t="s">
        <v>326</v>
      </c>
      <c r="N1756" t="s">
        <v>291</v>
      </c>
      <c r="O1756" t="s">
        <v>325</v>
      </c>
    </row>
    <row r="1757" spans="1:15" hidden="1" x14ac:dyDescent="0.25">
      <c r="A1757" t="s">
        <v>175</v>
      </c>
      <c r="B1757" t="s">
        <v>235</v>
      </c>
      <c r="C1757" t="s">
        <v>9</v>
      </c>
      <c r="E1757" t="s">
        <v>54</v>
      </c>
      <c r="F1757">
        <v>0</v>
      </c>
      <c r="G1757">
        <f>_xlfn.XLOOKUP(Tabuľka5[[#This Row],[Položka]],cennik[Položka],cennik[Cena mj bez DPH])</f>
        <v>0</v>
      </c>
      <c r="H1757">
        <f>Tabuľka5[[#This Row],[množstvo]]*Tabuľka5[[#This Row],[cena MJ bez DPH]]</f>
        <v>0</v>
      </c>
      <c r="J1757">
        <f>_xlfn.XLOOKUP(Tabuľka5[[#This Row],[Položka]],cennik[Položka],cennik[Cena mj s DPH])</f>
        <v>0</v>
      </c>
      <c r="K1757">
        <f>Tabuľka5[[#This Row],[množstvo]]*Tabuľka5[[#This Row],[cena MJ s DPH]]</f>
        <v>0</v>
      </c>
      <c r="L1757">
        <v>516554</v>
      </c>
      <c r="M1757" t="s">
        <v>326</v>
      </c>
      <c r="N1757" t="s">
        <v>291</v>
      </c>
      <c r="O1757" t="s">
        <v>325</v>
      </c>
    </row>
    <row r="1758" spans="1:15" hidden="1" x14ac:dyDescent="0.25">
      <c r="A1758" t="s">
        <v>175</v>
      </c>
      <c r="B1758" t="s">
        <v>236</v>
      </c>
      <c r="C1758" t="s">
        <v>9</v>
      </c>
      <c r="E1758" t="s">
        <v>54</v>
      </c>
      <c r="F1758">
        <v>0</v>
      </c>
      <c r="G1758">
        <f>_xlfn.XLOOKUP(Tabuľka5[[#This Row],[Položka]],cennik[Položka],cennik[Cena mj bez DPH])</f>
        <v>0</v>
      </c>
      <c r="H1758">
        <f>Tabuľka5[[#This Row],[množstvo]]*Tabuľka5[[#This Row],[cena MJ bez DPH]]</f>
        <v>0</v>
      </c>
      <c r="J1758">
        <f>_xlfn.XLOOKUP(Tabuľka5[[#This Row],[Položka]],cennik[Položka],cennik[Cena mj s DPH])</f>
        <v>0</v>
      </c>
      <c r="K1758">
        <f>Tabuľka5[[#This Row],[množstvo]]*Tabuľka5[[#This Row],[cena MJ s DPH]]</f>
        <v>0</v>
      </c>
      <c r="L1758">
        <v>516554</v>
      </c>
      <c r="M1758" t="s">
        <v>326</v>
      </c>
      <c r="N1758" t="s">
        <v>291</v>
      </c>
      <c r="O1758" t="s">
        <v>325</v>
      </c>
    </row>
    <row r="1759" spans="1:15" hidden="1" x14ac:dyDescent="0.25">
      <c r="A1759" t="s">
        <v>175</v>
      </c>
      <c r="B1759" t="s">
        <v>237</v>
      </c>
      <c r="C1759" t="s">
        <v>9</v>
      </c>
      <c r="E1759" t="s">
        <v>54</v>
      </c>
      <c r="F1759">
        <v>0</v>
      </c>
      <c r="G1759">
        <f>_xlfn.XLOOKUP(Tabuľka5[[#This Row],[Položka]],cennik[Položka],cennik[Cena mj bez DPH])</f>
        <v>0</v>
      </c>
      <c r="H1759">
        <f>Tabuľka5[[#This Row],[množstvo]]*Tabuľka5[[#This Row],[cena MJ bez DPH]]</f>
        <v>0</v>
      </c>
      <c r="J1759">
        <f>_xlfn.XLOOKUP(Tabuľka5[[#This Row],[Položka]],cennik[Položka],cennik[Cena mj s DPH])</f>
        <v>0</v>
      </c>
      <c r="K1759">
        <f>Tabuľka5[[#This Row],[množstvo]]*Tabuľka5[[#This Row],[cena MJ s DPH]]</f>
        <v>0</v>
      </c>
      <c r="L1759">
        <v>516554</v>
      </c>
      <c r="M1759" t="s">
        <v>326</v>
      </c>
      <c r="N1759" t="s">
        <v>291</v>
      </c>
      <c r="O1759" t="s">
        <v>325</v>
      </c>
    </row>
    <row r="1760" spans="1:15" hidden="1" x14ac:dyDescent="0.25">
      <c r="A1760" t="s">
        <v>175</v>
      </c>
      <c r="B1760" t="s">
        <v>238</v>
      </c>
      <c r="C1760" t="s">
        <v>9</v>
      </c>
      <c r="E1760" t="s">
        <v>54</v>
      </c>
      <c r="F1760">
        <v>0</v>
      </c>
      <c r="G1760">
        <f>_xlfn.XLOOKUP(Tabuľka5[[#This Row],[Položka]],cennik[Položka],cennik[Cena mj bez DPH])</f>
        <v>0</v>
      </c>
      <c r="H1760">
        <f>Tabuľka5[[#This Row],[množstvo]]*Tabuľka5[[#This Row],[cena MJ bez DPH]]</f>
        <v>0</v>
      </c>
      <c r="J1760">
        <f>_xlfn.XLOOKUP(Tabuľka5[[#This Row],[Položka]],cennik[Položka],cennik[Cena mj s DPH])</f>
        <v>0</v>
      </c>
      <c r="K1760">
        <f>Tabuľka5[[#This Row],[množstvo]]*Tabuľka5[[#This Row],[cena MJ s DPH]]</f>
        <v>0</v>
      </c>
      <c r="L1760">
        <v>516554</v>
      </c>
      <c r="M1760" t="s">
        <v>326</v>
      </c>
      <c r="N1760" t="s">
        <v>291</v>
      </c>
      <c r="O1760" t="s">
        <v>325</v>
      </c>
    </row>
    <row r="1761" spans="1:15" hidden="1" x14ac:dyDescent="0.25">
      <c r="A1761" t="s">
        <v>175</v>
      </c>
      <c r="B1761" t="s">
        <v>239</v>
      </c>
      <c r="C1761" t="s">
        <v>9</v>
      </c>
      <c r="E1761" t="s">
        <v>54</v>
      </c>
      <c r="F1761">
        <v>0</v>
      </c>
      <c r="G1761">
        <f>_xlfn.XLOOKUP(Tabuľka5[[#This Row],[Položka]],cennik[Položka],cennik[Cena mj bez DPH])</f>
        <v>0</v>
      </c>
      <c r="H1761">
        <f>Tabuľka5[[#This Row],[množstvo]]*Tabuľka5[[#This Row],[cena MJ bez DPH]]</f>
        <v>0</v>
      </c>
      <c r="J1761">
        <f>_xlfn.XLOOKUP(Tabuľka5[[#This Row],[Položka]],cennik[Položka],cennik[Cena mj s DPH])</f>
        <v>0</v>
      </c>
      <c r="K1761">
        <f>Tabuľka5[[#This Row],[množstvo]]*Tabuľka5[[#This Row],[cena MJ s DPH]]</f>
        <v>0</v>
      </c>
      <c r="L1761">
        <v>516554</v>
      </c>
      <c r="M1761" t="s">
        <v>326</v>
      </c>
      <c r="N1761" t="s">
        <v>291</v>
      </c>
      <c r="O1761" t="s">
        <v>325</v>
      </c>
    </row>
    <row r="1762" spans="1:15" hidden="1" x14ac:dyDescent="0.25">
      <c r="A1762" t="s">
        <v>175</v>
      </c>
      <c r="B1762" t="s">
        <v>240</v>
      </c>
      <c r="C1762" t="s">
        <v>9</v>
      </c>
      <c r="E1762" t="s">
        <v>54</v>
      </c>
      <c r="F1762">
        <v>0</v>
      </c>
      <c r="G1762">
        <f>_xlfn.XLOOKUP(Tabuľka5[[#This Row],[Položka]],cennik[Položka],cennik[Cena mj bez DPH])</f>
        <v>0</v>
      </c>
      <c r="H1762">
        <f>Tabuľka5[[#This Row],[množstvo]]*Tabuľka5[[#This Row],[cena MJ bez DPH]]</f>
        <v>0</v>
      </c>
      <c r="J1762">
        <f>_xlfn.XLOOKUP(Tabuľka5[[#This Row],[Položka]],cennik[Položka],cennik[Cena mj s DPH])</f>
        <v>0</v>
      </c>
      <c r="K1762">
        <f>Tabuľka5[[#This Row],[množstvo]]*Tabuľka5[[#This Row],[cena MJ s DPH]]</f>
        <v>0</v>
      </c>
      <c r="L1762">
        <v>516554</v>
      </c>
      <c r="M1762" t="s">
        <v>326</v>
      </c>
      <c r="N1762" t="s">
        <v>291</v>
      </c>
      <c r="O1762" t="s">
        <v>325</v>
      </c>
    </row>
    <row r="1763" spans="1:15" hidden="1" x14ac:dyDescent="0.25">
      <c r="A1763" t="s">
        <v>175</v>
      </c>
      <c r="B1763" t="s">
        <v>241</v>
      </c>
      <c r="C1763" t="s">
        <v>9</v>
      </c>
      <c r="E1763" t="s">
        <v>54</v>
      </c>
      <c r="F1763">
        <v>0</v>
      </c>
      <c r="G1763">
        <f>_xlfn.XLOOKUP(Tabuľka5[[#This Row],[Položka]],cennik[Položka],cennik[Cena mj bez DPH])</f>
        <v>0</v>
      </c>
      <c r="H1763">
        <f>Tabuľka5[[#This Row],[množstvo]]*Tabuľka5[[#This Row],[cena MJ bez DPH]]</f>
        <v>0</v>
      </c>
      <c r="J1763">
        <f>_xlfn.XLOOKUP(Tabuľka5[[#This Row],[Položka]],cennik[Položka],cennik[Cena mj s DPH])</f>
        <v>0</v>
      </c>
      <c r="K1763">
        <f>Tabuľka5[[#This Row],[množstvo]]*Tabuľka5[[#This Row],[cena MJ s DPH]]</f>
        <v>0</v>
      </c>
      <c r="L1763">
        <v>516554</v>
      </c>
      <c r="M1763" t="s">
        <v>326</v>
      </c>
      <c r="N1763" t="s">
        <v>291</v>
      </c>
      <c r="O1763" t="s">
        <v>325</v>
      </c>
    </row>
    <row r="1764" spans="1:15" hidden="1" x14ac:dyDescent="0.25">
      <c r="A1764" t="s">
        <v>175</v>
      </c>
      <c r="B1764" t="s">
        <v>242</v>
      </c>
      <c r="C1764" t="s">
        <v>9</v>
      </c>
      <c r="E1764" t="s">
        <v>54</v>
      </c>
      <c r="F1764">
        <v>0</v>
      </c>
      <c r="G1764">
        <f>_xlfn.XLOOKUP(Tabuľka5[[#This Row],[Položka]],cennik[Položka],cennik[Cena mj bez DPH])</f>
        <v>0</v>
      </c>
      <c r="H1764">
        <f>Tabuľka5[[#This Row],[množstvo]]*Tabuľka5[[#This Row],[cena MJ bez DPH]]</f>
        <v>0</v>
      </c>
      <c r="J1764">
        <f>_xlfn.XLOOKUP(Tabuľka5[[#This Row],[Položka]],cennik[Položka],cennik[Cena mj s DPH])</f>
        <v>0</v>
      </c>
      <c r="K1764">
        <f>Tabuľka5[[#This Row],[množstvo]]*Tabuľka5[[#This Row],[cena MJ s DPH]]</f>
        <v>0</v>
      </c>
      <c r="L1764">
        <v>516554</v>
      </c>
      <c r="M1764" t="s">
        <v>326</v>
      </c>
      <c r="N1764" t="s">
        <v>291</v>
      </c>
      <c r="O1764" t="s">
        <v>325</v>
      </c>
    </row>
    <row r="1765" spans="1:15" hidden="1" x14ac:dyDescent="0.25">
      <c r="A1765" t="s">
        <v>175</v>
      </c>
      <c r="B1765" t="s">
        <v>243</v>
      </c>
      <c r="C1765" t="s">
        <v>9</v>
      </c>
      <c r="E1765" t="s">
        <v>54</v>
      </c>
      <c r="F1765">
        <v>0</v>
      </c>
      <c r="G1765">
        <f>_xlfn.XLOOKUP(Tabuľka5[[#This Row],[Položka]],cennik[Položka],cennik[Cena mj bez DPH])</f>
        <v>0</v>
      </c>
      <c r="H1765">
        <f>Tabuľka5[[#This Row],[množstvo]]*Tabuľka5[[#This Row],[cena MJ bez DPH]]</f>
        <v>0</v>
      </c>
      <c r="J1765">
        <f>_xlfn.XLOOKUP(Tabuľka5[[#This Row],[Položka]],cennik[Položka],cennik[Cena mj s DPH])</f>
        <v>0</v>
      </c>
      <c r="K1765">
        <f>Tabuľka5[[#This Row],[množstvo]]*Tabuľka5[[#This Row],[cena MJ s DPH]]</f>
        <v>0</v>
      </c>
      <c r="L1765">
        <v>516554</v>
      </c>
      <c r="M1765" t="s">
        <v>326</v>
      </c>
      <c r="N1765" t="s">
        <v>291</v>
      </c>
      <c r="O1765" t="s">
        <v>325</v>
      </c>
    </row>
    <row r="1766" spans="1:15" hidden="1" x14ac:dyDescent="0.25">
      <c r="A1766" t="s">
        <v>175</v>
      </c>
      <c r="B1766" t="s">
        <v>244</v>
      </c>
      <c r="C1766" t="s">
        <v>9</v>
      </c>
      <c r="E1766" t="s">
        <v>54</v>
      </c>
      <c r="F1766">
        <v>0</v>
      </c>
      <c r="G1766">
        <f>_xlfn.XLOOKUP(Tabuľka5[[#This Row],[Položka]],cennik[Položka],cennik[Cena mj bez DPH])</f>
        <v>0</v>
      </c>
      <c r="H1766">
        <f>Tabuľka5[[#This Row],[množstvo]]*Tabuľka5[[#This Row],[cena MJ bez DPH]]</f>
        <v>0</v>
      </c>
      <c r="J1766">
        <f>_xlfn.XLOOKUP(Tabuľka5[[#This Row],[Položka]],cennik[Položka],cennik[Cena mj s DPH])</f>
        <v>0</v>
      </c>
      <c r="K1766">
        <f>Tabuľka5[[#This Row],[množstvo]]*Tabuľka5[[#This Row],[cena MJ s DPH]]</f>
        <v>0</v>
      </c>
      <c r="L1766">
        <v>516554</v>
      </c>
      <c r="M1766" t="s">
        <v>326</v>
      </c>
      <c r="N1766" t="s">
        <v>291</v>
      </c>
      <c r="O1766" t="s">
        <v>325</v>
      </c>
    </row>
    <row r="1767" spans="1:15" hidden="1" x14ac:dyDescent="0.25">
      <c r="A1767" t="s">
        <v>175</v>
      </c>
      <c r="B1767" t="s">
        <v>245</v>
      </c>
      <c r="C1767" t="s">
        <v>9</v>
      </c>
      <c r="E1767" t="s">
        <v>51</v>
      </c>
      <c r="F1767">
        <v>0</v>
      </c>
      <c r="G1767">
        <f>_xlfn.XLOOKUP(Tabuľka5[[#This Row],[Položka]],cennik[Položka],cennik[Cena mj bez DPH])</f>
        <v>0</v>
      </c>
      <c r="H1767">
        <f>Tabuľka5[[#This Row],[množstvo]]*Tabuľka5[[#This Row],[cena MJ bez DPH]]</f>
        <v>0</v>
      </c>
      <c r="J1767">
        <f>_xlfn.XLOOKUP(Tabuľka5[[#This Row],[Položka]],cennik[Položka],cennik[Cena mj s DPH])</f>
        <v>0</v>
      </c>
      <c r="K1767">
        <f>Tabuľka5[[#This Row],[množstvo]]*Tabuľka5[[#This Row],[cena MJ s DPH]]</f>
        <v>0</v>
      </c>
      <c r="L1767">
        <v>516554</v>
      </c>
      <c r="M1767" t="s">
        <v>326</v>
      </c>
      <c r="N1767" t="s">
        <v>291</v>
      </c>
      <c r="O1767" t="s">
        <v>325</v>
      </c>
    </row>
    <row r="1768" spans="1:15" hidden="1" x14ac:dyDescent="0.25">
      <c r="A1768" t="s">
        <v>175</v>
      </c>
      <c r="B1768" t="s">
        <v>246</v>
      </c>
      <c r="C1768" t="s">
        <v>9</v>
      </c>
      <c r="E1768" t="s">
        <v>51</v>
      </c>
      <c r="F1768">
        <v>0</v>
      </c>
      <c r="G1768">
        <f>_xlfn.XLOOKUP(Tabuľka5[[#This Row],[Položka]],cennik[Položka],cennik[Cena mj bez DPH])</f>
        <v>0</v>
      </c>
      <c r="H1768">
        <f>Tabuľka5[[#This Row],[množstvo]]*Tabuľka5[[#This Row],[cena MJ bez DPH]]</f>
        <v>0</v>
      </c>
      <c r="J1768">
        <f>_xlfn.XLOOKUP(Tabuľka5[[#This Row],[Položka]],cennik[Položka],cennik[Cena mj s DPH])</f>
        <v>0</v>
      </c>
      <c r="K1768">
        <f>Tabuľka5[[#This Row],[množstvo]]*Tabuľka5[[#This Row],[cena MJ s DPH]]</f>
        <v>0</v>
      </c>
      <c r="L1768">
        <v>516554</v>
      </c>
      <c r="M1768" t="s">
        <v>326</v>
      </c>
      <c r="N1768" t="s">
        <v>291</v>
      </c>
      <c r="O1768" t="s">
        <v>325</v>
      </c>
    </row>
    <row r="1769" spans="1:15" hidden="1" x14ac:dyDescent="0.25">
      <c r="A1769" t="s">
        <v>175</v>
      </c>
      <c r="B1769" t="s">
        <v>247</v>
      </c>
      <c r="C1769" t="s">
        <v>9</v>
      </c>
      <c r="E1769" t="s">
        <v>54</v>
      </c>
      <c r="F1769">
        <v>0</v>
      </c>
      <c r="G1769">
        <f>_xlfn.XLOOKUP(Tabuľka5[[#This Row],[Položka]],cennik[Položka],cennik[Cena mj bez DPH])</f>
        <v>0</v>
      </c>
      <c r="H1769">
        <f>Tabuľka5[[#This Row],[množstvo]]*Tabuľka5[[#This Row],[cena MJ bez DPH]]</f>
        <v>0</v>
      </c>
      <c r="J1769">
        <f>_xlfn.XLOOKUP(Tabuľka5[[#This Row],[Položka]],cennik[Položka],cennik[Cena mj s DPH])</f>
        <v>0</v>
      </c>
      <c r="K1769">
        <f>Tabuľka5[[#This Row],[množstvo]]*Tabuľka5[[#This Row],[cena MJ s DPH]]</f>
        <v>0</v>
      </c>
      <c r="L1769">
        <v>516554</v>
      </c>
      <c r="M1769" t="s">
        <v>326</v>
      </c>
      <c r="N1769" t="s">
        <v>291</v>
      </c>
      <c r="O1769" t="s">
        <v>325</v>
      </c>
    </row>
    <row r="1770" spans="1:15" hidden="1" x14ac:dyDescent="0.25">
      <c r="A1770" t="s">
        <v>175</v>
      </c>
      <c r="B1770" t="s">
        <v>248</v>
      </c>
      <c r="C1770" t="s">
        <v>9</v>
      </c>
      <c r="E1770" t="s">
        <v>51</v>
      </c>
      <c r="F1770">
        <v>0</v>
      </c>
      <c r="G1770">
        <f>_xlfn.XLOOKUP(Tabuľka5[[#This Row],[Položka]],cennik[Položka],cennik[Cena mj bez DPH])</f>
        <v>0</v>
      </c>
      <c r="H1770">
        <f>Tabuľka5[[#This Row],[množstvo]]*Tabuľka5[[#This Row],[cena MJ bez DPH]]</f>
        <v>0</v>
      </c>
      <c r="J1770">
        <f>_xlfn.XLOOKUP(Tabuľka5[[#This Row],[Položka]],cennik[Položka],cennik[Cena mj s DPH])</f>
        <v>0</v>
      </c>
      <c r="K1770">
        <f>Tabuľka5[[#This Row],[množstvo]]*Tabuľka5[[#This Row],[cena MJ s DPH]]</f>
        <v>0</v>
      </c>
      <c r="L1770">
        <v>516554</v>
      </c>
      <c r="M1770" t="s">
        <v>326</v>
      </c>
      <c r="N1770" t="s">
        <v>291</v>
      </c>
      <c r="O1770" t="s">
        <v>325</v>
      </c>
    </row>
    <row r="1771" spans="1:15" hidden="1" x14ac:dyDescent="0.25">
      <c r="A1771" t="s">
        <v>175</v>
      </c>
      <c r="B1771" t="s">
        <v>249</v>
      </c>
      <c r="C1771" t="s">
        <v>9</v>
      </c>
      <c r="E1771" t="s">
        <v>177</v>
      </c>
      <c r="F1771">
        <v>0</v>
      </c>
      <c r="G1771">
        <f>_xlfn.XLOOKUP(Tabuľka5[[#This Row],[Položka]],cennik[Položka],cennik[Cena mj bez DPH])</f>
        <v>0</v>
      </c>
      <c r="H1771">
        <f>Tabuľka5[[#This Row],[množstvo]]*Tabuľka5[[#This Row],[cena MJ bez DPH]]</f>
        <v>0</v>
      </c>
      <c r="J1771">
        <f>_xlfn.XLOOKUP(Tabuľka5[[#This Row],[Položka]],cennik[Položka],cennik[Cena mj s DPH])</f>
        <v>0</v>
      </c>
      <c r="K1771">
        <f>Tabuľka5[[#This Row],[množstvo]]*Tabuľka5[[#This Row],[cena MJ s DPH]]</f>
        <v>0</v>
      </c>
      <c r="L1771">
        <v>516554</v>
      </c>
      <c r="M1771" t="s">
        <v>326</v>
      </c>
      <c r="N1771" t="s">
        <v>291</v>
      </c>
      <c r="O1771" t="s">
        <v>325</v>
      </c>
    </row>
    <row r="1772" spans="1:15" hidden="1" x14ac:dyDescent="0.25">
      <c r="A1772" t="s">
        <v>175</v>
      </c>
      <c r="B1772" t="s">
        <v>250</v>
      </c>
      <c r="C1772" t="s">
        <v>9</v>
      </c>
      <c r="E1772" t="s">
        <v>177</v>
      </c>
      <c r="F1772">
        <v>0</v>
      </c>
      <c r="G1772">
        <f>_xlfn.XLOOKUP(Tabuľka5[[#This Row],[Položka]],cennik[Položka],cennik[Cena mj bez DPH])</f>
        <v>0</v>
      </c>
      <c r="H1772">
        <f>Tabuľka5[[#This Row],[množstvo]]*Tabuľka5[[#This Row],[cena MJ bez DPH]]</f>
        <v>0</v>
      </c>
      <c r="J1772">
        <f>_xlfn.XLOOKUP(Tabuľka5[[#This Row],[Položka]],cennik[Položka],cennik[Cena mj s DPH])</f>
        <v>0</v>
      </c>
      <c r="K1772">
        <f>Tabuľka5[[#This Row],[množstvo]]*Tabuľka5[[#This Row],[cena MJ s DPH]]</f>
        <v>0</v>
      </c>
      <c r="L1772">
        <v>516554</v>
      </c>
      <c r="M1772" t="s">
        <v>326</v>
      </c>
      <c r="N1772" t="s">
        <v>291</v>
      </c>
      <c r="O1772" t="s">
        <v>325</v>
      </c>
    </row>
    <row r="1773" spans="1:15" hidden="1" x14ac:dyDescent="0.25">
      <c r="A1773" t="s">
        <v>175</v>
      </c>
      <c r="B1773" t="s">
        <v>251</v>
      </c>
      <c r="C1773" t="s">
        <v>9</v>
      </c>
      <c r="E1773" t="s">
        <v>177</v>
      </c>
      <c r="F1773">
        <v>0</v>
      </c>
      <c r="G1773">
        <f>_xlfn.XLOOKUP(Tabuľka5[[#This Row],[Položka]],cennik[Položka],cennik[Cena mj bez DPH])</f>
        <v>0</v>
      </c>
      <c r="H1773">
        <f>Tabuľka5[[#This Row],[množstvo]]*Tabuľka5[[#This Row],[cena MJ bez DPH]]</f>
        <v>0</v>
      </c>
      <c r="J1773">
        <f>_xlfn.XLOOKUP(Tabuľka5[[#This Row],[Položka]],cennik[Položka],cennik[Cena mj s DPH])</f>
        <v>0</v>
      </c>
      <c r="K1773">
        <f>Tabuľka5[[#This Row],[množstvo]]*Tabuľka5[[#This Row],[cena MJ s DPH]]</f>
        <v>0</v>
      </c>
      <c r="L1773">
        <v>516554</v>
      </c>
      <c r="M1773" t="s">
        <v>326</v>
      </c>
      <c r="N1773" t="s">
        <v>291</v>
      </c>
      <c r="O1773" t="s">
        <v>325</v>
      </c>
    </row>
    <row r="1774" spans="1:15" hidden="1" x14ac:dyDescent="0.25">
      <c r="A1774" t="s">
        <v>175</v>
      </c>
      <c r="B1774" t="s">
        <v>252</v>
      </c>
      <c r="C1774" t="s">
        <v>9</v>
      </c>
      <c r="E1774" t="s">
        <v>54</v>
      </c>
      <c r="F1774">
        <v>0</v>
      </c>
      <c r="G1774">
        <f>_xlfn.XLOOKUP(Tabuľka5[[#This Row],[Položka]],cennik[Položka],cennik[Cena mj bez DPH])</f>
        <v>0</v>
      </c>
      <c r="H1774">
        <f>Tabuľka5[[#This Row],[množstvo]]*Tabuľka5[[#This Row],[cena MJ bez DPH]]</f>
        <v>0</v>
      </c>
      <c r="J1774">
        <f>_xlfn.XLOOKUP(Tabuľka5[[#This Row],[Položka]],cennik[Položka],cennik[Cena mj s DPH])</f>
        <v>0</v>
      </c>
      <c r="K1774">
        <f>Tabuľka5[[#This Row],[množstvo]]*Tabuľka5[[#This Row],[cena MJ s DPH]]</f>
        <v>0</v>
      </c>
      <c r="L1774">
        <v>516554</v>
      </c>
      <c r="M1774" t="s">
        <v>326</v>
      </c>
      <c r="N1774" t="s">
        <v>291</v>
      </c>
      <c r="O1774" t="s">
        <v>325</v>
      </c>
    </row>
    <row r="1775" spans="1:15" hidden="1" x14ac:dyDescent="0.25">
      <c r="A1775" t="s">
        <v>175</v>
      </c>
      <c r="B1775" t="s">
        <v>253</v>
      </c>
      <c r="C1775" t="s">
        <v>9</v>
      </c>
      <c r="E1775" t="s">
        <v>54</v>
      </c>
      <c r="F1775">
        <v>0</v>
      </c>
      <c r="G1775">
        <f>_xlfn.XLOOKUP(Tabuľka5[[#This Row],[Položka]],cennik[Položka],cennik[Cena mj bez DPH])</f>
        <v>0</v>
      </c>
      <c r="H1775">
        <f>Tabuľka5[[#This Row],[množstvo]]*Tabuľka5[[#This Row],[cena MJ bez DPH]]</f>
        <v>0</v>
      </c>
      <c r="J1775">
        <f>_xlfn.XLOOKUP(Tabuľka5[[#This Row],[Položka]],cennik[Položka],cennik[Cena mj s DPH])</f>
        <v>0</v>
      </c>
      <c r="K1775">
        <f>Tabuľka5[[#This Row],[množstvo]]*Tabuľka5[[#This Row],[cena MJ s DPH]]</f>
        <v>0</v>
      </c>
      <c r="L1775">
        <v>516554</v>
      </c>
      <c r="M1775" t="s">
        <v>326</v>
      </c>
      <c r="N1775" t="s">
        <v>291</v>
      </c>
      <c r="O1775" t="s">
        <v>325</v>
      </c>
    </row>
    <row r="1776" spans="1:15" hidden="1" x14ac:dyDescent="0.25">
      <c r="A1776" t="s">
        <v>175</v>
      </c>
      <c r="B1776" t="s">
        <v>254</v>
      </c>
      <c r="C1776" t="s">
        <v>9</v>
      </c>
      <c r="E1776" t="s">
        <v>54</v>
      </c>
      <c r="F1776">
        <v>0</v>
      </c>
      <c r="G1776">
        <f>_xlfn.XLOOKUP(Tabuľka5[[#This Row],[Položka]],cennik[Položka],cennik[Cena mj bez DPH])</f>
        <v>0</v>
      </c>
      <c r="H1776">
        <f>Tabuľka5[[#This Row],[množstvo]]*Tabuľka5[[#This Row],[cena MJ bez DPH]]</f>
        <v>0</v>
      </c>
      <c r="J1776">
        <f>_xlfn.XLOOKUP(Tabuľka5[[#This Row],[Položka]],cennik[Položka],cennik[Cena mj s DPH])</f>
        <v>0</v>
      </c>
      <c r="K1776">
        <f>Tabuľka5[[#This Row],[množstvo]]*Tabuľka5[[#This Row],[cena MJ s DPH]]</f>
        <v>0</v>
      </c>
      <c r="L1776">
        <v>516554</v>
      </c>
      <c r="M1776" t="s">
        <v>326</v>
      </c>
      <c r="N1776" t="s">
        <v>291</v>
      </c>
      <c r="O1776" t="s">
        <v>325</v>
      </c>
    </row>
    <row r="1777" spans="1:15" hidden="1" x14ac:dyDescent="0.25">
      <c r="A1777" t="s">
        <v>175</v>
      </c>
      <c r="B1777" t="s">
        <v>255</v>
      </c>
      <c r="C1777" t="s">
        <v>9</v>
      </c>
      <c r="E1777" t="s">
        <v>54</v>
      </c>
      <c r="F1777">
        <v>0</v>
      </c>
      <c r="G1777">
        <f>_xlfn.XLOOKUP(Tabuľka5[[#This Row],[Položka]],cennik[Položka],cennik[Cena mj bez DPH])</f>
        <v>0</v>
      </c>
      <c r="H1777">
        <f>Tabuľka5[[#This Row],[množstvo]]*Tabuľka5[[#This Row],[cena MJ bez DPH]]</f>
        <v>0</v>
      </c>
      <c r="J1777">
        <f>_xlfn.XLOOKUP(Tabuľka5[[#This Row],[Položka]],cennik[Položka],cennik[Cena mj s DPH])</f>
        <v>0</v>
      </c>
      <c r="K1777">
        <f>Tabuľka5[[#This Row],[množstvo]]*Tabuľka5[[#This Row],[cena MJ s DPH]]</f>
        <v>0</v>
      </c>
      <c r="L1777">
        <v>516554</v>
      </c>
      <c r="M1777" t="s">
        <v>326</v>
      </c>
      <c r="N1777" t="s">
        <v>291</v>
      </c>
      <c r="O1777" t="s">
        <v>325</v>
      </c>
    </row>
    <row r="1778" spans="1:15" hidden="1" x14ac:dyDescent="0.25">
      <c r="A1778" t="s">
        <v>175</v>
      </c>
      <c r="B1778" t="s">
        <v>256</v>
      </c>
      <c r="C1778" t="s">
        <v>9</v>
      </c>
      <c r="E1778" t="s">
        <v>54</v>
      </c>
      <c r="F1778">
        <v>0</v>
      </c>
      <c r="G1778">
        <f>_xlfn.XLOOKUP(Tabuľka5[[#This Row],[Položka]],cennik[Položka],cennik[Cena mj bez DPH])</f>
        <v>0</v>
      </c>
      <c r="H1778">
        <f>Tabuľka5[[#This Row],[množstvo]]*Tabuľka5[[#This Row],[cena MJ bez DPH]]</f>
        <v>0</v>
      </c>
      <c r="J1778">
        <f>_xlfn.XLOOKUP(Tabuľka5[[#This Row],[Položka]],cennik[Položka],cennik[Cena mj s DPH])</f>
        <v>0</v>
      </c>
      <c r="K1778">
        <f>Tabuľka5[[#This Row],[množstvo]]*Tabuľka5[[#This Row],[cena MJ s DPH]]</f>
        <v>0</v>
      </c>
      <c r="L1778">
        <v>516554</v>
      </c>
      <c r="M1778" t="s">
        <v>326</v>
      </c>
      <c r="N1778" t="s">
        <v>291</v>
      </c>
      <c r="O1778" t="s">
        <v>325</v>
      </c>
    </row>
    <row r="1779" spans="1:15" hidden="1" x14ac:dyDescent="0.25">
      <c r="A1779" t="s">
        <v>175</v>
      </c>
      <c r="B1779" t="s">
        <v>257</v>
      </c>
      <c r="C1779" t="s">
        <v>9</v>
      </c>
      <c r="E1779" t="s">
        <v>54</v>
      </c>
      <c r="F1779">
        <v>0</v>
      </c>
      <c r="G1779">
        <f>_xlfn.XLOOKUP(Tabuľka5[[#This Row],[Položka]],cennik[Položka],cennik[Cena mj bez DPH])</f>
        <v>0</v>
      </c>
      <c r="H1779">
        <f>Tabuľka5[[#This Row],[množstvo]]*Tabuľka5[[#This Row],[cena MJ bez DPH]]</f>
        <v>0</v>
      </c>
      <c r="J1779">
        <f>_xlfn.XLOOKUP(Tabuľka5[[#This Row],[Položka]],cennik[Položka],cennik[Cena mj s DPH])</f>
        <v>0</v>
      </c>
      <c r="K1779">
        <f>Tabuľka5[[#This Row],[množstvo]]*Tabuľka5[[#This Row],[cena MJ s DPH]]</f>
        <v>0</v>
      </c>
      <c r="L1779">
        <v>516554</v>
      </c>
      <c r="M1779" t="s">
        <v>326</v>
      </c>
      <c r="N1779" t="s">
        <v>291</v>
      </c>
      <c r="O1779" t="s">
        <v>325</v>
      </c>
    </row>
    <row r="1780" spans="1:15" hidden="1" x14ac:dyDescent="0.25">
      <c r="A1780" t="s">
        <v>175</v>
      </c>
      <c r="B1780" t="s">
        <v>258</v>
      </c>
      <c r="C1780" t="s">
        <v>9</v>
      </c>
      <c r="E1780" t="s">
        <v>54</v>
      </c>
      <c r="F1780">
        <v>0</v>
      </c>
      <c r="G1780">
        <f>_xlfn.XLOOKUP(Tabuľka5[[#This Row],[Položka]],cennik[Položka],cennik[Cena mj bez DPH])</f>
        <v>0</v>
      </c>
      <c r="H1780">
        <f>Tabuľka5[[#This Row],[množstvo]]*Tabuľka5[[#This Row],[cena MJ bez DPH]]</f>
        <v>0</v>
      </c>
      <c r="J1780">
        <f>_xlfn.XLOOKUP(Tabuľka5[[#This Row],[Položka]],cennik[Položka],cennik[Cena mj s DPH])</f>
        <v>0</v>
      </c>
      <c r="K1780">
        <f>Tabuľka5[[#This Row],[množstvo]]*Tabuľka5[[#This Row],[cena MJ s DPH]]</f>
        <v>0</v>
      </c>
      <c r="L1780">
        <v>516554</v>
      </c>
      <c r="M1780" t="s">
        <v>326</v>
      </c>
      <c r="N1780" t="s">
        <v>291</v>
      </c>
      <c r="O1780" t="s">
        <v>325</v>
      </c>
    </row>
    <row r="1781" spans="1:15" hidden="1" x14ac:dyDescent="0.25">
      <c r="A1781" t="s">
        <v>175</v>
      </c>
      <c r="B1781" t="s">
        <v>259</v>
      </c>
      <c r="C1781" t="s">
        <v>9</v>
      </c>
      <c r="E1781" t="s">
        <v>54</v>
      </c>
      <c r="F1781">
        <v>0</v>
      </c>
      <c r="G1781">
        <f>_xlfn.XLOOKUP(Tabuľka5[[#This Row],[Položka]],cennik[Položka],cennik[Cena mj bez DPH])</f>
        <v>0</v>
      </c>
      <c r="H1781">
        <f>Tabuľka5[[#This Row],[množstvo]]*Tabuľka5[[#This Row],[cena MJ bez DPH]]</f>
        <v>0</v>
      </c>
      <c r="J1781">
        <f>_xlfn.XLOOKUP(Tabuľka5[[#This Row],[Položka]],cennik[Položka],cennik[Cena mj s DPH])</f>
        <v>0</v>
      </c>
      <c r="K1781">
        <f>Tabuľka5[[#This Row],[množstvo]]*Tabuľka5[[#This Row],[cena MJ s DPH]]</f>
        <v>0</v>
      </c>
      <c r="L1781">
        <v>516554</v>
      </c>
      <c r="M1781" t="s">
        <v>326</v>
      </c>
      <c r="N1781" t="s">
        <v>291</v>
      </c>
      <c r="O1781" t="s">
        <v>325</v>
      </c>
    </row>
    <row r="1782" spans="1:15" hidden="1" x14ac:dyDescent="0.25">
      <c r="A1782" t="s">
        <v>175</v>
      </c>
      <c r="B1782" t="s">
        <v>260</v>
      </c>
      <c r="C1782" t="s">
        <v>9</v>
      </c>
      <c r="E1782" t="s">
        <v>54</v>
      </c>
      <c r="F1782">
        <v>0</v>
      </c>
      <c r="G1782">
        <f>_xlfn.XLOOKUP(Tabuľka5[[#This Row],[Položka]],cennik[Položka],cennik[Cena mj bez DPH])</f>
        <v>0</v>
      </c>
      <c r="H1782">
        <f>Tabuľka5[[#This Row],[množstvo]]*Tabuľka5[[#This Row],[cena MJ bez DPH]]</f>
        <v>0</v>
      </c>
      <c r="J1782">
        <f>_xlfn.XLOOKUP(Tabuľka5[[#This Row],[Položka]],cennik[Položka],cennik[Cena mj s DPH])</f>
        <v>0</v>
      </c>
      <c r="K1782">
        <f>Tabuľka5[[#This Row],[množstvo]]*Tabuľka5[[#This Row],[cena MJ s DPH]]</f>
        <v>0</v>
      </c>
      <c r="L1782">
        <v>516554</v>
      </c>
      <c r="M1782" t="s">
        <v>326</v>
      </c>
      <c r="N1782" t="s">
        <v>291</v>
      </c>
      <c r="O1782" t="s">
        <v>325</v>
      </c>
    </row>
    <row r="1783" spans="1:15" hidden="1" x14ac:dyDescent="0.25">
      <c r="A1783" t="s">
        <v>175</v>
      </c>
      <c r="B1783" t="s">
        <v>261</v>
      </c>
      <c r="C1783" t="s">
        <v>9</v>
      </c>
      <c r="E1783" t="s">
        <v>54</v>
      </c>
      <c r="F1783">
        <v>0</v>
      </c>
      <c r="G1783">
        <f>_xlfn.XLOOKUP(Tabuľka5[[#This Row],[Položka]],cennik[Položka],cennik[Cena mj bez DPH])</f>
        <v>0</v>
      </c>
      <c r="H1783">
        <f>Tabuľka5[[#This Row],[množstvo]]*Tabuľka5[[#This Row],[cena MJ bez DPH]]</f>
        <v>0</v>
      </c>
      <c r="J1783">
        <f>_xlfn.XLOOKUP(Tabuľka5[[#This Row],[Položka]],cennik[Položka],cennik[Cena mj s DPH])</f>
        <v>0</v>
      </c>
      <c r="K1783">
        <f>Tabuľka5[[#This Row],[množstvo]]*Tabuľka5[[#This Row],[cena MJ s DPH]]</f>
        <v>0</v>
      </c>
      <c r="L1783">
        <v>516554</v>
      </c>
      <c r="M1783" t="s">
        <v>326</v>
      </c>
      <c r="N1783" t="s">
        <v>291</v>
      </c>
      <c r="O1783" t="s">
        <v>325</v>
      </c>
    </row>
    <row r="1784" spans="1:15" hidden="1" x14ac:dyDescent="0.25">
      <c r="A1784" t="s">
        <v>175</v>
      </c>
      <c r="B1784" t="s">
        <v>262</v>
      </c>
      <c r="C1784" t="s">
        <v>9</v>
      </c>
      <c r="E1784" t="s">
        <v>51</v>
      </c>
      <c r="F1784">
        <v>0</v>
      </c>
      <c r="G1784">
        <f>_xlfn.XLOOKUP(Tabuľka5[[#This Row],[Položka]],cennik[Položka],cennik[Cena mj bez DPH])</f>
        <v>0</v>
      </c>
      <c r="H1784">
        <f>Tabuľka5[[#This Row],[množstvo]]*Tabuľka5[[#This Row],[cena MJ bez DPH]]</f>
        <v>0</v>
      </c>
      <c r="J1784">
        <f>_xlfn.XLOOKUP(Tabuľka5[[#This Row],[Položka]],cennik[Položka],cennik[Cena mj s DPH])</f>
        <v>0</v>
      </c>
      <c r="K1784">
        <f>Tabuľka5[[#This Row],[množstvo]]*Tabuľka5[[#This Row],[cena MJ s DPH]]</f>
        <v>0</v>
      </c>
      <c r="L1784">
        <v>516554</v>
      </c>
      <c r="M1784" t="s">
        <v>326</v>
      </c>
      <c r="N1784" t="s">
        <v>291</v>
      </c>
      <c r="O1784" t="s">
        <v>325</v>
      </c>
    </row>
    <row r="1785" spans="1:15" hidden="1" x14ac:dyDescent="0.25">
      <c r="A1785" t="s">
        <v>175</v>
      </c>
      <c r="B1785" t="s">
        <v>263</v>
      </c>
      <c r="C1785" t="s">
        <v>9</v>
      </c>
      <c r="E1785" t="s">
        <v>54</v>
      </c>
      <c r="F1785">
        <v>0</v>
      </c>
      <c r="G1785">
        <f>_xlfn.XLOOKUP(Tabuľka5[[#This Row],[Položka]],cennik[Položka],cennik[Cena mj bez DPH])</f>
        <v>0</v>
      </c>
      <c r="H1785">
        <f>Tabuľka5[[#This Row],[množstvo]]*Tabuľka5[[#This Row],[cena MJ bez DPH]]</f>
        <v>0</v>
      </c>
      <c r="J1785">
        <f>_xlfn.XLOOKUP(Tabuľka5[[#This Row],[Položka]],cennik[Položka],cennik[Cena mj s DPH])</f>
        <v>0</v>
      </c>
      <c r="K1785">
        <f>Tabuľka5[[#This Row],[množstvo]]*Tabuľka5[[#This Row],[cena MJ s DPH]]</f>
        <v>0</v>
      </c>
      <c r="L1785">
        <v>516554</v>
      </c>
      <c r="M1785" t="s">
        <v>326</v>
      </c>
      <c r="N1785" t="s">
        <v>291</v>
      </c>
      <c r="O1785" t="s">
        <v>325</v>
      </c>
    </row>
    <row r="1786" spans="1:15" hidden="1" x14ac:dyDescent="0.25">
      <c r="A1786" t="s">
        <v>175</v>
      </c>
      <c r="B1786" t="s">
        <v>264</v>
      </c>
      <c r="C1786" t="s">
        <v>9</v>
      </c>
      <c r="E1786" t="s">
        <v>54</v>
      </c>
      <c r="F1786">
        <v>0</v>
      </c>
      <c r="G1786">
        <f>_xlfn.XLOOKUP(Tabuľka5[[#This Row],[Položka]],cennik[Položka],cennik[Cena mj bez DPH])</f>
        <v>0</v>
      </c>
      <c r="H1786">
        <f>Tabuľka5[[#This Row],[množstvo]]*Tabuľka5[[#This Row],[cena MJ bez DPH]]</f>
        <v>0</v>
      </c>
      <c r="J1786">
        <f>_xlfn.XLOOKUP(Tabuľka5[[#This Row],[Položka]],cennik[Položka],cennik[Cena mj s DPH])</f>
        <v>0</v>
      </c>
      <c r="K1786">
        <f>Tabuľka5[[#This Row],[množstvo]]*Tabuľka5[[#This Row],[cena MJ s DPH]]</f>
        <v>0</v>
      </c>
      <c r="L1786">
        <v>516554</v>
      </c>
      <c r="M1786" t="s">
        <v>326</v>
      </c>
      <c r="N1786" t="s">
        <v>291</v>
      </c>
      <c r="O1786" t="s">
        <v>325</v>
      </c>
    </row>
    <row r="1787" spans="1:15" hidden="1" x14ac:dyDescent="0.25">
      <c r="A1787" t="s">
        <v>175</v>
      </c>
      <c r="B1787" t="s">
        <v>265</v>
      </c>
      <c r="C1787" t="s">
        <v>9</v>
      </c>
      <c r="E1787" t="s">
        <v>54</v>
      </c>
      <c r="F1787">
        <v>0</v>
      </c>
      <c r="G1787">
        <f>_xlfn.XLOOKUP(Tabuľka5[[#This Row],[Položka]],cennik[Položka],cennik[Cena mj bez DPH])</f>
        <v>0</v>
      </c>
      <c r="H1787">
        <f>Tabuľka5[[#This Row],[množstvo]]*Tabuľka5[[#This Row],[cena MJ bez DPH]]</f>
        <v>0</v>
      </c>
      <c r="J1787">
        <f>_xlfn.XLOOKUP(Tabuľka5[[#This Row],[Položka]],cennik[Položka],cennik[Cena mj s DPH])</f>
        <v>0</v>
      </c>
      <c r="K1787">
        <f>Tabuľka5[[#This Row],[množstvo]]*Tabuľka5[[#This Row],[cena MJ s DPH]]</f>
        <v>0</v>
      </c>
      <c r="L1787">
        <v>516554</v>
      </c>
      <c r="M1787" t="s">
        <v>326</v>
      </c>
      <c r="N1787" t="s">
        <v>291</v>
      </c>
      <c r="O1787" t="s">
        <v>325</v>
      </c>
    </row>
    <row r="1788" spans="1:15" hidden="1" x14ac:dyDescent="0.25">
      <c r="A1788" t="s">
        <v>175</v>
      </c>
      <c r="B1788" t="s">
        <v>266</v>
      </c>
      <c r="C1788" t="s">
        <v>9</v>
      </c>
      <c r="E1788" t="s">
        <v>54</v>
      </c>
      <c r="F1788">
        <v>0</v>
      </c>
      <c r="G1788">
        <f>_xlfn.XLOOKUP(Tabuľka5[[#This Row],[Položka]],cennik[Položka],cennik[Cena mj bez DPH])</f>
        <v>0</v>
      </c>
      <c r="H1788">
        <f>Tabuľka5[[#This Row],[množstvo]]*Tabuľka5[[#This Row],[cena MJ bez DPH]]</f>
        <v>0</v>
      </c>
      <c r="J1788">
        <f>_xlfn.XLOOKUP(Tabuľka5[[#This Row],[Položka]],cennik[Položka],cennik[Cena mj s DPH])</f>
        <v>0</v>
      </c>
      <c r="K1788">
        <f>Tabuľka5[[#This Row],[množstvo]]*Tabuľka5[[#This Row],[cena MJ s DPH]]</f>
        <v>0</v>
      </c>
      <c r="L1788">
        <v>516554</v>
      </c>
      <c r="M1788" t="s">
        <v>326</v>
      </c>
      <c r="N1788" t="s">
        <v>291</v>
      </c>
      <c r="O1788" t="s">
        <v>325</v>
      </c>
    </row>
    <row r="1789" spans="1:15" hidden="1" x14ac:dyDescent="0.25">
      <c r="A1789" t="s">
        <v>175</v>
      </c>
      <c r="B1789" t="s">
        <v>267</v>
      </c>
      <c r="C1789" t="s">
        <v>9</v>
      </c>
      <c r="E1789" t="s">
        <v>54</v>
      </c>
      <c r="F1789">
        <v>0</v>
      </c>
      <c r="G1789">
        <f>_xlfn.XLOOKUP(Tabuľka5[[#This Row],[Položka]],cennik[Položka],cennik[Cena mj bez DPH])</f>
        <v>0</v>
      </c>
      <c r="H1789">
        <f>Tabuľka5[[#This Row],[množstvo]]*Tabuľka5[[#This Row],[cena MJ bez DPH]]</f>
        <v>0</v>
      </c>
      <c r="J1789">
        <f>_xlfn.XLOOKUP(Tabuľka5[[#This Row],[Položka]],cennik[Položka],cennik[Cena mj s DPH])</f>
        <v>0</v>
      </c>
      <c r="K1789">
        <f>Tabuľka5[[#This Row],[množstvo]]*Tabuľka5[[#This Row],[cena MJ s DPH]]</f>
        <v>0</v>
      </c>
      <c r="L1789">
        <v>516554</v>
      </c>
      <c r="M1789" t="s">
        <v>326</v>
      </c>
      <c r="N1789" t="s">
        <v>291</v>
      </c>
      <c r="O1789" t="s">
        <v>325</v>
      </c>
    </row>
    <row r="1790" spans="1:15" hidden="1" x14ac:dyDescent="0.25">
      <c r="A1790" t="s">
        <v>175</v>
      </c>
      <c r="B1790" t="s">
        <v>268</v>
      </c>
      <c r="C1790" t="s">
        <v>9</v>
      </c>
      <c r="E1790" t="s">
        <v>54</v>
      </c>
      <c r="F1790">
        <v>0</v>
      </c>
      <c r="G1790">
        <f>_xlfn.XLOOKUP(Tabuľka5[[#This Row],[Položka]],cennik[Položka],cennik[Cena mj bez DPH])</f>
        <v>0</v>
      </c>
      <c r="H1790">
        <f>Tabuľka5[[#This Row],[množstvo]]*Tabuľka5[[#This Row],[cena MJ bez DPH]]</f>
        <v>0</v>
      </c>
      <c r="J1790">
        <f>_xlfn.XLOOKUP(Tabuľka5[[#This Row],[Položka]],cennik[Položka],cennik[Cena mj s DPH])</f>
        <v>0</v>
      </c>
      <c r="K1790">
        <f>Tabuľka5[[#This Row],[množstvo]]*Tabuľka5[[#This Row],[cena MJ s DPH]]</f>
        <v>0</v>
      </c>
      <c r="L1790">
        <v>516554</v>
      </c>
      <c r="M1790" t="s">
        <v>326</v>
      </c>
      <c r="N1790" t="s">
        <v>291</v>
      </c>
      <c r="O1790" t="s">
        <v>325</v>
      </c>
    </row>
    <row r="1791" spans="1:15" hidden="1" x14ac:dyDescent="0.25">
      <c r="A1791" t="s">
        <v>175</v>
      </c>
      <c r="B1791" t="s">
        <v>269</v>
      </c>
      <c r="C1791" t="s">
        <v>9</v>
      </c>
      <c r="E1791" t="s">
        <v>54</v>
      </c>
      <c r="F1791">
        <v>0</v>
      </c>
      <c r="G1791">
        <f>_xlfn.XLOOKUP(Tabuľka5[[#This Row],[Položka]],cennik[Položka],cennik[Cena mj bez DPH])</f>
        <v>0</v>
      </c>
      <c r="H1791">
        <f>Tabuľka5[[#This Row],[množstvo]]*Tabuľka5[[#This Row],[cena MJ bez DPH]]</f>
        <v>0</v>
      </c>
      <c r="J1791">
        <f>_xlfn.XLOOKUP(Tabuľka5[[#This Row],[Položka]],cennik[Položka],cennik[Cena mj s DPH])</f>
        <v>0</v>
      </c>
      <c r="K1791">
        <f>Tabuľka5[[#This Row],[množstvo]]*Tabuľka5[[#This Row],[cena MJ s DPH]]</f>
        <v>0</v>
      </c>
      <c r="L1791">
        <v>516554</v>
      </c>
      <c r="M1791" t="s">
        <v>326</v>
      </c>
      <c r="N1791" t="s">
        <v>291</v>
      </c>
      <c r="O1791" t="s">
        <v>325</v>
      </c>
    </row>
    <row r="1792" spans="1:15" hidden="1" x14ac:dyDescent="0.25">
      <c r="A1792" t="s">
        <v>7</v>
      </c>
      <c r="B1792" t="s">
        <v>8</v>
      </c>
      <c r="C1792" t="s">
        <v>9</v>
      </c>
      <c r="E1792" t="s">
        <v>10</v>
      </c>
      <c r="F1792">
        <v>240</v>
      </c>
      <c r="G1792">
        <f>_xlfn.XLOOKUP(Tabuľka5[[#This Row],[Položka]],cennik[Položka],cennik[Cena mj bez DPH])</f>
        <v>0</v>
      </c>
      <c r="H1792">
        <f>Tabuľka5[[#This Row],[množstvo]]*Tabuľka5[[#This Row],[cena MJ bez DPH]]</f>
        <v>0</v>
      </c>
      <c r="J1792">
        <f>_xlfn.XLOOKUP(Tabuľka5[[#This Row],[Položka]],cennik[Položka],cennik[Cena mj s DPH])</f>
        <v>0</v>
      </c>
      <c r="K1792">
        <f>Tabuľka5[[#This Row],[množstvo]]*Tabuľka5[[#This Row],[cena MJ s DPH]]</f>
        <v>0</v>
      </c>
      <c r="L1792">
        <v>163741</v>
      </c>
      <c r="M1792" t="s">
        <v>327</v>
      </c>
      <c r="N1792" t="s">
        <v>291</v>
      </c>
      <c r="O1792" t="s">
        <v>325</v>
      </c>
    </row>
    <row r="1793" spans="1:15" hidden="1" x14ac:dyDescent="0.25">
      <c r="A1793" t="s">
        <v>7</v>
      </c>
      <c r="B1793" t="s">
        <v>14</v>
      </c>
      <c r="C1793" t="s">
        <v>15</v>
      </c>
      <c r="D1793" t="s">
        <v>16</v>
      </c>
      <c r="E1793" t="s">
        <v>12</v>
      </c>
      <c r="F1793">
        <v>35</v>
      </c>
      <c r="G1793">
        <f>_xlfn.XLOOKUP(Tabuľka5[[#This Row],[Položka]],cennik[Položka],cennik[Cena mj bez DPH])</f>
        <v>0</v>
      </c>
      <c r="H1793">
        <f>Tabuľka5[[#This Row],[množstvo]]*Tabuľka5[[#This Row],[cena MJ bez DPH]]</f>
        <v>0</v>
      </c>
      <c r="J1793">
        <f>_xlfn.XLOOKUP(Tabuľka5[[#This Row],[Položka]],cennik[Položka],cennik[Cena mj s DPH])</f>
        <v>0</v>
      </c>
      <c r="K1793">
        <f>Tabuľka5[[#This Row],[množstvo]]*Tabuľka5[[#This Row],[cena MJ s DPH]]</f>
        <v>0</v>
      </c>
      <c r="L1793">
        <v>163741</v>
      </c>
      <c r="M1793" t="s">
        <v>327</v>
      </c>
      <c r="N1793" t="s">
        <v>291</v>
      </c>
      <c r="O1793" t="s">
        <v>325</v>
      </c>
    </row>
    <row r="1794" spans="1:15" hidden="1" x14ac:dyDescent="0.25">
      <c r="A1794" t="s">
        <v>7</v>
      </c>
      <c r="B1794" t="s">
        <v>17</v>
      </c>
      <c r="C1794" t="s">
        <v>9</v>
      </c>
      <c r="E1794" t="s">
        <v>12</v>
      </c>
      <c r="F1794">
        <v>6</v>
      </c>
      <c r="G1794">
        <f>_xlfn.XLOOKUP(Tabuľka5[[#This Row],[Položka]],cennik[Položka],cennik[Cena mj bez DPH])</f>
        <v>0</v>
      </c>
      <c r="H1794">
        <f>Tabuľka5[[#This Row],[množstvo]]*Tabuľka5[[#This Row],[cena MJ bez DPH]]</f>
        <v>0</v>
      </c>
      <c r="J1794">
        <f>_xlfn.XLOOKUP(Tabuľka5[[#This Row],[Položka]],cennik[Položka],cennik[Cena mj s DPH])</f>
        <v>0</v>
      </c>
      <c r="K1794">
        <f>Tabuľka5[[#This Row],[množstvo]]*Tabuľka5[[#This Row],[cena MJ s DPH]]</f>
        <v>0</v>
      </c>
      <c r="L1794">
        <v>163741</v>
      </c>
      <c r="M1794" t="s">
        <v>327</v>
      </c>
      <c r="N1794" t="s">
        <v>291</v>
      </c>
      <c r="O1794" t="s">
        <v>325</v>
      </c>
    </row>
    <row r="1795" spans="1:15" hidden="1" x14ac:dyDescent="0.25">
      <c r="A1795" t="s">
        <v>7</v>
      </c>
      <c r="B1795" t="s">
        <v>19</v>
      </c>
      <c r="C1795" t="s">
        <v>9</v>
      </c>
      <c r="E1795" t="s">
        <v>10</v>
      </c>
      <c r="F1795">
        <v>5</v>
      </c>
      <c r="G1795">
        <f>_xlfn.XLOOKUP(Tabuľka5[[#This Row],[Položka]],cennik[Položka],cennik[Cena mj bez DPH])</f>
        <v>0</v>
      </c>
      <c r="H1795">
        <f>Tabuľka5[[#This Row],[množstvo]]*Tabuľka5[[#This Row],[cena MJ bez DPH]]</f>
        <v>0</v>
      </c>
      <c r="J1795">
        <f>_xlfn.XLOOKUP(Tabuľka5[[#This Row],[Položka]],cennik[Položka],cennik[Cena mj s DPH])</f>
        <v>0</v>
      </c>
      <c r="K1795">
        <f>Tabuľka5[[#This Row],[množstvo]]*Tabuľka5[[#This Row],[cena MJ s DPH]]</f>
        <v>0</v>
      </c>
      <c r="L1795">
        <v>163741</v>
      </c>
      <c r="M1795" t="s">
        <v>327</v>
      </c>
      <c r="N1795" t="s">
        <v>291</v>
      </c>
      <c r="O1795" t="s">
        <v>325</v>
      </c>
    </row>
    <row r="1796" spans="1:15" hidden="1" x14ac:dyDescent="0.25">
      <c r="A1796" t="s">
        <v>7</v>
      </c>
      <c r="B1796" t="s">
        <v>20</v>
      </c>
      <c r="C1796" t="s">
        <v>9</v>
      </c>
      <c r="E1796" t="s">
        <v>12</v>
      </c>
      <c r="F1796">
        <v>150</v>
      </c>
      <c r="G1796">
        <f>_xlfn.XLOOKUP(Tabuľka5[[#This Row],[Položka]],cennik[Položka],cennik[Cena mj bez DPH])</f>
        <v>0</v>
      </c>
      <c r="H1796">
        <f>Tabuľka5[[#This Row],[množstvo]]*Tabuľka5[[#This Row],[cena MJ bez DPH]]</f>
        <v>0</v>
      </c>
      <c r="J1796">
        <f>_xlfn.XLOOKUP(Tabuľka5[[#This Row],[Položka]],cennik[Položka],cennik[Cena mj s DPH])</f>
        <v>0</v>
      </c>
      <c r="K1796">
        <f>Tabuľka5[[#This Row],[množstvo]]*Tabuľka5[[#This Row],[cena MJ s DPH]]</f>
        <v>0</v>
      </c>
      <c r="L1796">
        <v>163741</v>
      </c>
      <c r="M1796" t="s">
        <v>327</v>
      </c>
      <c r="N1796" t="s">
        <v>291</v>
      </c>
      <c r="O1796" t="s">
        <v>325</v>
      </c>
    </row>
    <row r="1797" spans="1:15" hidden="1" x14ac:dyDescent="0.25">
      <c r="A1797" t="s">
        <v>7</v>
      </c>
      <c r="B1797" t="s">
        <v>21</v>
      </c>
      <c r="C1797" t="s">
        <v>9</v>
      </c>
      <c r="D1797" t="s">
        <v>22</v>
      </c>
      <c r="E1797" t="s">
        <v>12</v>
      </c>
      <c r="F1797">
        <v>500</v>
      </c>
      <c r="G1797">
        <f>_xlfn.XLOOKUP(Tabuľka5[[#This Row],[Položka]],cennik[Položka],cennik[Cena mj bez DPH])</f>
        <v>0</v>
      </c>
      <c r="H1797">
        <f>Tabuľka5[[#This Row],[množstvo]]*Tabuľka5[[#This Row],[cena MJ bez DPH]]</f>
        <v>0</v>
      </c>
      <c r="J1797">
        <f>_xlfn.XLOOKUP(Tabuľka5[[#This Row],[Položka]],cennik[Položka],cennik[Cena mj s DPH])</f>
        <v>0</v>
      </c>
      <c r="K1797">
        <f>Tabuľka5[[#This Row],[množstvo]]*Tabuľka5[[#This Row],[cena MJ s DPH]]</f>
        <v>0</v>
      </c>
      <c r="L1797">
        <v>163741</v>
      </c>
      <c r="M1797" t="s">
        <v>327</v>
      </c>
      <c r="N1797" t="s">
        <v>291</v>
      </c>
      <c r="O1797" t="s">
        <v>325</v>
      </c>
    </row>
    <row r="1798" spans="1:15" hidden="1" x14ac:dyDescent="0.25">
      <c r="A1798" t="s">
        <v>7</v>
      </c>
      <c r="B1798" t="s">
        <v>23</v>
      </c>
      <c r="C1798" t="s">
        <v>9</v>
      </c>
      <c r="E1798" t="s">
        <v>12</v>
      </c>
      <c r="F1798">
        <v>155</v>
      </c>
      <c r="G1798">
        <f>_xlfn.XLOOKUP(Tabuľka5[[#This Row],[Položka]],cennik[Položka],cennik[Cena mj bez DPH])</f>
        <v>0</v>
      </c>
      <c r="H1798">
        <f>Tabuľka5[[#This Row],[množstvo]]*Tabuľka5[[#This Row],[cena MJ bez DPH]]</f>
        <v>0</v>
      </c>
      <c r="J1798">
        <f>_xlfn.XLOOKUP(Tabuľka5[[#This Row],[Položka]],cennik[Položka],cennik[Cena mj s DPH])</f>
        <v>0</v>
      </c>
      <c r="K1798">
        <f>Tabuľka5[[#This Row],[množstvo]]*Tabuľka5[[#This Row],[cena MJ s DPH]]</f>
        <v>0</v>
      </c>
      <c r="L1798">
        <v>163741</v>
      </c>
      <c r="M1798" t="s">
        <v>327</v>
      </c>
      <c r="N1798" t="s">
        <v>291</v>
      </c>
      <c r="O1798" t="s">
        <v>325</v>
      </c>
    </row>
    <row r="1799" spans="1:15" hidden="1" x14ac:dyDescent="0.25">
      <c r="A1799" t="s">
        <v>7</v>
      </c>
      <c r="B1799" t="s">
        <v>24</v>
      </c>
      <c r="C1799" t="s">
        <v>15</v>
      </c>
      <c r="E1799" t="s">
        <v>12</v>
      </c>
      <c r="F1799">
        <v>20</v>
      </c>
      <c r="G1799">
        <f>_xlfn.XLOOKUP(Tabuľka5[[#This Row],[Položka]],cennik[Položka],cennik[Cena mj bez DPH])</f>
        <v>0</v>
      </c>
      <c r="H1799">
        <f>Tabuľka5[[#This Row],[množstvo]]*Tabuľka5[[#This Row],[cena MJ bez DPH]]</f>
        <v>0</v>
      </c>
      <c r="J1799">
        <f>_xlfn.XLOOKUP(Tabuľka5[[#This Row],[Položka]],cennik[Položka],cennik[Cena mj s DPH])</f>
        <v>0</v>
      </c>
      <c r="K1799">
        <f>Tabuľka5[[#This Row],[množstvo]]*Tabuľka5[[#This Row],[cena MJ s DPH]]</f>
        <v>0</v>
      </c>
      <c r="L1799">
        <v>163741</v>
      </c>
      <c r="M1799" t="s">
        <v>327</v>
      </c>
      <c r="N1799" t="s">
        <v>291</v>
      </c>
      <c r="O1799" t="s">
        <v>325</v>
      </c>
    </row>
    <row r="1800" spans="1:15" hidden="1" x14ac:dyDescent="0.25">
      <c r="A1800" t="s">
        <v>7</v>
      </c>
      <c r="B1800" t="s">
        <v>26</v>
      </c>
      <c r="C1800" t="s">
        <v>9</v>
      </c>
      <c r="D1800" t="s">
        <v>27</v>
      </c>
      <c r="E1800" t="s">
        <v>12</v>
      </c>
      <c r="F1800">
        <v>40</v>
      </c>
      <c r="G1800">
        <f>_xlfn.XLOOKUP(Tabuľka5[[#This Row],[Položka]],cennik[Položka],cennik[Cena mj bez DPH])</f>
        <v>0</v>
      </c>
      <c r="H1800">
        <f>Tabuľka5[[#This Row],[množstvo]]*Tabuľka5[[#This Row],[cena MJ bez DPH]]</f>
        <v>0</v>
      </c>
      <c r="J1800">
        <f>_xlfn.XLOOKUP(Tabuľka5[[#This Row],[Položka]],cennik[Položka],cennik[Cena mj s DPH])</f>
        <v>0</v>
      </c>
      <c r="K1800">
        <f>Tabuľka5[[#This Row],[množstvo]]*Tabuľka5[[#This Row],[cena MJ s DPH]]</f>
        <v>0</v>
      </c>
      <c r="L1800">
        <v>163741</v>
      </c>
      <c r="M1800" t="s">
        <v>327</v>
      </c>
      <c r="N1800" t="s">
        <v>291</v>
      </c>
      <c r="O1800" t="s">
        <v>325</v>
      </c>
    </row>
    <row r="1801" spans="1:15" hidden="1" x14ac:dyDescent="0.25">
      <c r="A1801" t="s">
        <v>7</v>
      </c>
      <c r="B1801" t="s">
        <v>28</v>
      </c>
      <c r="C1801" t="s">
        <v>9</v>
      </c>
      <c r="E1801" t="s">
        <v>12</v>
      </c>
      <c r="F1801">
        <v>100</v>
      </c>
      <c r="G1801">
        <f>_xlfn.XLOOKUP(Tabuľka5[[#This Row],[Položka]],cennik[Položka],cennik[Cena mj bez DPH])</f>
        <v>0</v>
      </c>
      <c r="H1801">
        <f>Tabuľka5[[#This Row],[množstvo]]*Tabuľka5[[#This Row],[cena MJ bez DPH]]</f>
        <v>0</v>
      </c>
      <c r="J1801">
        <f>_xlfn.XLOOKUP(Tabuľka5[[#This Row],[Položka]],cennik[Položka],cennik[Cena mj s DPH])</f>
        <v>0</v>
      </c>
      <c r="K1801">
        <f>Tabuľka5[[#This Row],[množstvo]]*Tabuľka5[[#This Row],[cena MJ s DPH]]</f>
        <v>0</v>
      </c>
      <c r="L1801">
        <v>163741</v>
      </c>
      <c r="M1801" t="s">
        <v>327</v>
      </c>
      <c r="N1801" t="s">
        <v>291</v>
      </c>
      <c r="O1801" t="s">
        <v>325</v>
      </c>
    </row>
    <row r="1802" spans="1:15" hidden="1" x14ac:dyDescent="0.25">
      <c r="A1802" t="s">
        <v>7</v>
      </c>
      <c r="B1802" t="s">
        <v>29</v>
      </c>
      <c r="C1802" t="s">
        <v>9</v>
      </c>
      <c r="E1802" t="s">
        <v>12</v>
      </c>
      <c r="F1802">
        <v>20</v>
      </c>
      <c r="G1802">
        <f>_xlfn.XLOOKUP(Tabuľka5[[#This Row],[Položka]],cennik[Položka],cennik[Cena mj bez DPH])</f>
        <v>0</v>
      </c>
      <c r="H1802">
        <f>Tabuľka5[[#This Row],[množstvo]]*Tabuľka5[[#This Row],[cena MJ bez DPH]]</f>
        <v>0</v>
      </c>
      <c r="J1802">
        <f>_xlfn.XLOOKUP(Tabuľka5[[#This Row],[Položka]],cennik[Položka],cennik[Cena mj s DPH])</f>
        <v>0</v>
      </c>
      <c r="K1802">
        <f>Tabuľka5[[#This Row],[množstvo]]*Tabuľka5[[#This Row],[cena MJ s DPH]]</f>
        <v>0</v>
      </c>
      <c r="L1802">
        <v>163741</v>
      </c>
      <c r="M1802" t="s">
        <v>327</v>
      </c>
      <c r="N1802" t="s">
        <v>291</v>
      </c>
      <c r="O1802" t="s">
        <v>325</v>
      </c>
    </row>
    <row r="1803" spans="1:15" hidden="1" x14ac:dyDescent="0.25">
      <c r="A1803" t="s">
        <v>7</v>
      </c>
      <c r="B1803" t="s">
        <v>30</v>
      </c>
      <c r="C1803" t="s">
        <v>9</v>
      </c>
      <c r="E1803" t="s">
        <v>12</v>
      </c>
      <c r="F1803">
        <v>30</v>
      </c>
      <c r="G1803">
        <f>_xlfn.XLOOKUP(Tabuľka5[[#This Row],[Položka]],cennik[Položka],cennik[Cena mj bez DPH])</f>
        <v>0</v>
      </c>
      <c r="H1803">
        <f>Tabuľka5[[#This Row],[množstvo]]*Tabuľka5[[#This Row],[cena MJ bez DPH]]</f>
        <v>0</v>
      </c>
      <c r="J1803">
        <f>_xlfn.XLOOKUP(Tabuľka5[[#This Row],[Položka]],cennik[Položka],cennik[Cena mj s DPH])</f>
        <v>0</v>
      </c>
      <c r="K1803">
        <f>Tabuľka5[[#This Row],[množstvo]]*Tabuľka5[[#This Row],[cena MJ s DPH]]</f>
        <v>0</v>
      </c>
      <c r="L1803">
        <v>163741</v>
      </c>
      <c r="M1803" t="s">
        <v>327</v>
      </c>
      <c r="N1803" t="s">
        <v>291</v>
      </c>
      <c r="O1803" t="s">
        <v>325</v>
      </c>
    </row>
    <row r="1804" spans="1:15" hidden="1" x14ac:dyDescent="0.25">
      <c r="A1804" t="s">
        <v>7</v>
      </c>
      <c r="B1804" t="s">
        <v>31</v>
      </c>
      <c r="C1804" t="s">
        <v>9</v>
      </c>
      <c r="D1804" t="s">
        <v>32</v>
      </c>
      <c r="E1804" t="s">
        <v>12</v>
      </c>
      <c r="F1804">
        <v>60</v>
      </c>
      <c r="G1804">
        <f>_xlfn.XLOOKUP(Tabuľka5[[#This Row],[Položka]],cennik[Položka],cennik[Cena mj bez DPH])</f>
        <v>0</v>
      </c>
      <c r="H1804">
        <f>Tabuľka5[[#This Row],[množstvo]]*Tabuľka5[[#This Row],[cena MJ bez DPH]]</f>
        <v>0</v>
      </c>
      <c r="J1804">
        <f>_xlfn.XLOOKUP(Tabuľka5[[#This Row],[Položka]],cennik[Položka],cennik[Cena mj s DPH])</f>
        <v>0</v>
      </c>
      <c r="K1804">
        <f>Tabuľka5[[#This Row],[množstvo]]*Tabuľka5[[#This Row],[cena MJ s DPH]]</f>
        <v>0</v>
      </c>
      <c r="L1804">
        <v>163741</v>
      </c>
      <c r="M1804" t="s">
        <v>327</v>
      </c>
      <c r="N1804" t="s">
        <v>291</v>
      </c>
      <c r="O1804" t="s">
        <v>325</v>
      </c>
    </row>
    <row r="1805" spans="1:15" hidden="1" x14ac:dyDescent="0.25">
      <c r="A1805" t="s">
        <v>7</v>
      </c>
      <c r="B1805" t="s">
        <v>33</v>
      </c>
      <c r="C1805" t="s">
        <v>9</v>
      </c>
      <c r="D1805" t="s">
        <v>34</v>
      </c>
      <c r="E1805" t="s">
        <v>12</v>
      </c>
      <c r="F1805">
        <v>50</v>
      </c>
      <c r="G1805">
        <f>_xlfn.XLOOKUP(Tabuľka5[[#This Row],[Položka]],cennik[Položka],cennik[Cena mj bez DPH])</f>
        <v>0</v>
      </c>
      <c r="H1805">
        <f>Tabuľka5[[#This Row],[množstvo]]*Tabuľka5[[#This Row],[cena MJ bez DPH]]</f>
        <v>0</v>
      </c>
      <c r="J1805">
        <f>_xlfn.XLOOKUP(Tabuľka5[[#This Row],[Položka]],cennik[Položka],cennik[Cena mj s DPH])</f>
        <v>0</v>
      </c>
      <c r="K1805">
        <f>Tabuľka5[[#This Row],[množstvo]]*Tabuľka5[[#This Row],[cena MJ s DPH]]</f>
        <v>0</v>
      </c>
      <c r="L1805">
        <v>163741</v>
      </c>
      <c r="M1805" t="s">
        <v>327</v>
      </c>
      <c r="N1805" t="s">
        <v>291</v>
      </c>
      <c r="O1805" t="s">
        <v>325</v>
      </c>
    </row>
    <row r="1806" spans="1:15" hidden="1" x14ac:dyDescent="0.25">
      <c r="A1806" t="s">
        <v>7</v>
      </c>
      <c r="B1806" t="s">
        <v>36</v>
      </c>
      <c r="C1806" t="s">
        <v>9</v>
      </c>
      <c r="D1806" t="s">
        <v>32</v>
      </c>
      <c r="E1806" t="s">
        <v>12</v>
      </c>
      <c r="F1806">
        <v>20</v>
      </c>
      <c r="G1806">
        <f>_xlfn.XLOOKUP(Tabuľka5[[#This Row],[Položka]],cennik[Položka],cennik[Cena mj bez DPH])</f>
        <v>0</v>
      </c>
      <c r="H1806">
        <f>Tabuľka5[[#This Row],[množstvo]]*Tabuľka5[[#This Row],[cena MJ bez DPH]]</f>
        <v>0</v>
      </c>
      <c r="J1806">
        <f>_xlfn.XLOOKUP(Tabuľka5[[#This Row],[Položka]],cennik[Položka],cennik[Cena mj s DPH])</f>
        <v>0</v>
      </c>
      <c r="K1806">
        <f>Tabuľka5[[#This Row],[množstvo]]*Tabuľka5[[#This Row],[cena MJ s DPH]]</f>
        <v>0</v>
      </c>
      <c r="L1806">
        <v>163741</v>
      </c>
      <c r="M1806" t="s">
        <v>327</v>
      </c>
      <c r="N1806" t="s">
        <v>291</v>
      </c>
      <c r="O1806" t="s">
        <v>325</v>
      </c>
    </row>
    <row r="1807" spans="1:15" hidden="1" x14ac:dyDescent="0.25">
      <c r="A1807" t="s">
        <v>7</v>
      </c>
      <c r="B1807" t="s">
        <v>37</v>
      </c>
      <c r="C1807" t="s">
        <v>9</v>
      </c>
      <c r="E1807" t="s">
        <v>12</v>
      </c>
      <c r="F1807">
        <v>10</v>
      </c>
      <c r="G1807">
        <f>_xlfn.XLOOKUP(Tabuľka5[[#This Row],[Položka]],cennik[Položka],cennik[Cena mj bez DPH])</f>
        <v>0</v>
      </c>
      <c r="H1807">
        <f>Tabuľka5[[#This Row],[množstvo]]*Tabuľka5[[#This Row],[cena MJ bez DPH]]</f>
        <v>0</v>
      </c>
      <c r="J1807">
        <f>_xlfn.XLOOKUP(Tabuľka5[[#This Row],[Položka]],cennik[Položka],cennik[Cena mj s DPH])</f>
        <v>0</v>
      </c>
      <c r="K1807">
        <f>Tabuľka5[[#This Row],[množstvo]]*Tabuľka5[[#This Row],[cena MJ s DPH]]</f>
        <v>0</v>
      </c>
      <c r="L1807">
        <v>163741</v>
      </c>
      <c r="M1807" t="s">
        <v>327</v>
      </c>
      <c r="N1807" t="s">
        <v>291</v>
      </c>
      <c r="O1807" t="s">
        <v>325</v>
      </c>
    </row>
    <row r="1808" spans="1:15" hidden="1" x14ac:dyDescent="0.25">
      <c r="A1808" t="s">
        <v>7</v>
      </c>
      <c r="B1808" t="s">
        <v>38</v>
      </c>
      <c r="C1808" t="s">
        <v>15</v>
      </c>
      <c r="D1808" t="s">
        <v>39</v>
      </c>
      <c r="E1808" t="s">
        <v>12</v>
      </c>
      <c r="F1808">
        <v>20</v>
      </c>
      <c r="G1808">
        <f>_xlfn.XLOOKUP(Tabuľka5[[#This Row],[Položka]],cennik[Položka],cennik[Cena mj bez DPH])</f>
        <v>0</v>
      </c>
      <c r="H1808">
        <f>Tabuľka5[[#This Row],[množstvo]]*Tabuľka5[[#This Row],[cena MJ bez DPH]]</f>
        <v>0</v>
      </c>
      <c r="J1808">
        <f>_xlfn.XLOOKUP(Tabuľka5[[#This Row],[Položka]],cennik[Položka],cennik[Cena mj s DPH])</f>
        <v>0</v>
      </c>
      <c r="K1808">
        <f>Tabuľka5[[#This Row],[množstvo]]*Tabuľka5[[#This Row],[cena MJ s DPH]]</f>
        <v>0</v>
      </c>
      <c r="L1808">
        <v>163741</v>
      </c>
      <c r="M1808" t="s">
        <v>327</v>
      </c>
      <c r="N1808" t="s">
        <v>291</v>
      </c>
      <c r="O1808" t="s">
        <v>325</v>
      </c>
    </row>
    <row r="1809" spans="1:15" hidden="1" x14ac:dyDescent="0.25">
      <c r="A1809" t="s">
        <v>7</v>
      </c>
      <c r="B1809" t="s">
        <v>40</v>
      </c>
      <c r="C1809" t="s">
        <v>9</v>
      </c>
      <c r="D1809" t="s">
        <v>41</v>
      </c>
      <c r="E1809" t="s">
        <v>12</v>
      </c>
      <c r="F1809">
        <v>350</v>
      </c>
      <c r="G1809">
        <f>_xlfn.XLOOKUP(Tabuľka5[[#This Row],[Položka]],cennik[Položka],cennik[Cena mj bez DPH])</f>
        <v>0</v>
      </c>
      <c r="H1809">
        <f>Tabuľka5[[#This Row],[množstvo]]*Tabuľka5[[#This Row],[cena MJ bez DPH]]</f>
        <v>0</v>
      </c>
      <c r="J1809">
        <f>_xlfn.XLOOKUP(Tabuľka5[[#This Row],[Položka]],cennik[Položka],cennik[Cena mj s DPH])</f>
        <v>0</v>
      </c>
      <c r="K1809">
        <f>Tabuľka5[[#This Row],[množstvo]]*Tabuľka5[[#This Row],[cena MJ s DPH]]</f>
        <v>0</v>
      </c>
      <c r="L1809">
        <v>163741</v>
      </c>
      <c r="M1809" t="s">
        <v>327</v>
      </c>
      <c r="N1809" t="s">
        <v>291</v>
      </c>
      <c r="O1809" t="s">
        <v>325</v>
      </c>
    </row>
    <row r="1810" spans="1:15" hidden="1" x14ac:dyDescent="0.25">
      <c r="A1810" t="s">
        <v>7</v>
      </c>
      <c r="B1810" t="s">
        <v>42</v>
      </c>
      <c r="C1810" t="s">
        <v>9</v>
      </c>
      <c r="E1810" t="s">
        <v>12</v>
      </c>
      <c r="F1810">
        <v>10</v>
      </c>
      <c r="G1810">
        <f>_xlfn.XLOOKUP(Tabuľka5[[#This Row],[Položka]],cennik[Položka],cennik[Cena mj bez DPH])</f>
        <v>0</v>
      </c>
      <c r="H1810">
        <f>Tabuľka5[[#This Row],[množstvo]]*Tabuľka5[[#This Row],[cena MJ bez DPH]]</f>
        <v>0</v>
      </c>
      <c r="J1810">
        <f>_xlfn.XLOOKUP(Tabuľka5[[#This Row],[Položka]],cennik[Položka],cennik[Cena mj s DPH])</f>
        <v>0</v>
      </c>
      <c r="K1810">
        <f>Tabuľka5[[#This Row],[množstvo]]*Tabuľka5[[#This Row],[cena MJ s DPH]]</f>
        <v>0</v>
      </c>
      <c r="L1810">
        <v>163741</v>
      </c>
      <c r="M1810" t="s">
        <v>327</v>
      </c>
      <c r="N1810" t="s">
        <v>291</v>
      </c>
      <c r="O1810" t="s">
        <v>325</v>
      </c>
    </row>
    <row r="1811" spans="1:15" hidden="1" x14ac:dyDescent="0.25">
      <c r="A1811" t="s">
        <v>7</v>
      </c>
      <c r="B1811" t="s">
        <v>43</v>
      </c>
      <c r="C1811" t="s">
        <v>9</v>
      </c>
      <c r="E1811" t="s">
        <v>44</v>
      </c>
      <c r="F1811">
        <v>2900</v>
      </c>
      <c r="G1811">
        <f>_xlfn.XLOOKUP(Tabuľka5[[#This Row],[Položka]],cennik[Položka],cennik[Cena mj bez DPH])</f>
        <v>0</v>
      </c>
      <c r="H1811">
        <f>Tabuľka5[[#This Row],[množstvo]]*Tabuľka5[[#This Row],[cena MJ bez DPH]]</f>
        <v>0</v>
      </c>
      <c r="J1811">
        <f>_xlfn.XLOOKUP(Tabuľka5[[#This Row],[Položka]],cennik[Položka],cennik[Cena mj s DPH])</f>
        <v>0</v>
      </c>
      <c r="K1811">
        <f>Tabuľka5[[#This Row],[množstvo]]*Tabuľka5[[#This Row],[cena MJ s DPH]]</f>
        <v>0</v>
      </c>
      <c r="L1811">
        <v>163741</v>
      </c>
      <c r="M1811" t="s">
        <v>327</v>
      </c>
      <c r="N1811" t="s">
        <v>291</v>
      </c>
      <c r="O1811" t="s">
        <v>325</v>
      </c>
    </row>
    <row r="1812" spans="1:15" hidden="1" x14ac:dyDescent="0.25">
      <c r="A1812" t="s">
        <v>45</v>
      </c>
      <c r="B1812" t="s">
        <v>48</v>
      </c>
      <c r="C1812" t="s">
        <v>15</v>
      </c>
      <c r="E1812" t="s">
        <v>47</v>
      </c>
      <c r="F1812">
        <v>4200</v>
      </c>
      <c r="G1812">
        <f>_xlfn.XLOOKUP(Tabuľka5[[#This Row],[Položka]],cennik[Položka],cennik[Cena mj bez DPH])</f>
        <v>0</v>
      </c>
      <c r="H1812">
        <f>Tabuľka5[[#This Row],[množstvo]]*Tabuľka5[[#This Row],[cena MJ bez DPH]]</f>
        <v>0</v>
      </c>
      <c r="J1812">
        <f>_xlfn.XLOOKUP(Tabuľka5[[#This Row],[Položka]],cennik[Položka],cennik[Cena mj s DPH])</f>
        <v>0</v>
      </c>
      <c r="K1812">
        <f>Tabuľka5[[#This Row],[množstvo]]*Tabuľka5[[#This Row],[cena MJ s DPH]]</f>
        <v>0</v>
      </c>
      <c r="L1812">
        <v>163741</v>
      </c>
      <c r="M1812" t="s">
        <v>327</v>
      </c>
      <c r="N1812" t="s">
        <v>291</v>
      </c>
      <c r="O1812" t="s">
        <v>325</v>
      </c>
    </row>
    <row r="1813" spans="1:15" hidden="1" x14ac:dyDescent="0.25">
      <c r="A1813" t="s">
        <v>49</v>
      </c>
      <c r="B1813" t="s">
        <v>50</v>
      </c>
      <c r="C1813" t="s">
        <v>9</v>
      </c>
      <c r="E1813" t="s">
        <v>51</v>
      </c>
      <c r="F1813">
        <v>45</v>
      </c>
      <c r="G1813">
        <f>_xlfn.XLOOKUP(Tabuľka5[[#This Row],[Položka]],cennik[Položka],cennik[Cena mj bez DPH])</f>
        <v>0</v>
      </c>
      <c r="H1813">
        <f>Tabuľka5[[#This Row],[množstvo]]*Tabuľka5[[#This Row],[cena MJ bez DPH]]</f>
        <v>0</v>
      </c>
      <c r="J1813">
        <f>_xlfn.XLOOKUP(Tabuľka5[[#This Row],[Položka]],cennik[Položka],cennik[Cena mj s DPH])</f>
        <v>0</v>
      </c>
      <c r="K1813">
        <f>Tabuľka5[[#This Row],[množstvo]]*Tabuľka5[[#This Row],[cena MJ s DPH]]</f>
        <v>0</v>
      </c>
      <c r="L1813">
        <v>163741</v>
      </c>
      <c r="M1813" t="s">
        <v>327</v>
      </c>
      <c r="N1813" t="s">
        <v>291</v>
      </c>
      <c r="O1813" t="s">
        <v>325</v>
      </c>
    </row>
    <row r="1814" spans="1:15" hidden="1" x14ac:dyDescent="0.25">
      <c r="A1814" t="s">
        <v>49</v>
      </c>
      <c r="B1814" t="s">
        <v>55</v>
      </c>
      <c r="C1814" t="s">
        <v>9</v>
      </c>
      <c r="E1814" t="s">
        <v>51</v>
      </c>
      <c r="F1814">
        <v>75</v>
      </c>
      <c r="G1814">
        <f>_xlfn.XLOOKUP(Tabuľka5[[#This Row],[Položka]],cennik[Položka],cennik[Cena mj bez DPH])</f>
        <v>0</v>
      </c>
      <c r="H1814">
        <f>Tabuľka5[[#This Row],[množstvo]]*Tabuľka5[[#This Row],[cena MJ bez DPH]]</f>
        <v>0</v>
      </c>
      <c r="J1814">
        <f>_xlfn.XLOOKUP(Tabuľka5[[#This Row],[Položka]],cennik[Položka],cennik[Cena mj s DPH])</f>
        <v>0</v>
      </c>
      <c r="K1814">
        <f>Tabuľka5[[#This Row],[množstvo]]*Tabuľka5[[#This Row],[cena MJ s DPH]]</f>
        <v>0</v>
      </c>
      <c r="L1814">
        <v>163741</v>
      </c>
      <c r="M1814" t="s">
        <v>327</v>
      </c>
      <c r="N1814" t="s">
        <v>291</v>
      </c>
      <c r="O1814" t="s">
        <v>325</v>
      </c>
    </row>
    <row r="1815" spans="1:15" hidden="1" x14ac:dyDescent="0.25">
      <c r="A1815" t="s">
        <v>49</v>
      </c>
      <c r="B1815" t="s">
        <v>60</v>
      </c>
      <c r="C1815" t="s">
        <v>9</v>
      </c>
      <c r="E1815" t="s">
        <v>51</v>
      </c>
      <c r="F1815">
        <v>45</v>
      </c>
      <c r="G1815">
        <f>_xlfn.XLOOKUP(Tabuľka5[[#This Row],[Položka]],cennik[Položka],cennik[Cena mj bez DPH])</f>
        <v>0</v>
      </c>
      <c r="H1815">
        <f>Tabuľka5[[#This Row],[množstvo]]*Tabuľka5[[#This Row],[cena MJ bez DPH]]</f>
        <v>0</v>
      </c>
      <c r="J1815">
        <f>_xlfn.XLOOKUP(Tabuľka5[[#This Row],[Položka]],cennik[Položka],cennik[Cena mj s DPH])</f>
        <v>0</v>
      </c>
      <c r="K1815">
        <f>Tabuľka5[[#This Row],[množstvo]]*Tabuľka5[[#This Row],[cena MJ s DPH]]</f>
        <v>0</v>
      </c>
      <c r="L1815">
        <v>163741</v>
      </c>
      <c r="M1815" t="s">
        <v>327</v>
      </c>
      <c r="N1815" t="s">
        <v>291</v>
      </c>
      <c r="O1815" t="s">
        <v>325</v>
      </c>
    </row>
    <row r="1816" spans="1:15" hidden="1" x14ac:dyDescent="0.25">
      <c r="A1816" t="s">
        <v>49</v>
      </c>
      <c r="B1816" t="s">
        <v>77</v>
      </c>
      <c r="C1816" t="s">
        <v>9</v>
      </c>
      <c r="E1816" t="s">
        <v>54</v>
      </c>
      <c r="F1816">
        <v>5</v>
      </c>
      <c r="G1816">
        <f>_xlfn.XLOOKUP(Tabuľka5[[#This Row],[Položka]],cennik[Položka],cennik[Cena mj bez DPH])</f>
        <v>0</v>
      </c>
      <c r="H1816">
        <f>Tabuľka5[[#This Row],[množstvo]]*Tabuľka5[[#This Row],[cena MJ bez DPH]]</f>
        <v>0</v>
      </c>
      <c r="J1816">
        <f>_xlfn.XLOOKUP(Tabuľka5[[#This Row],[Položka]],cennik[Položka],cennik[Cena mj s DPH])</f>
        <v>0</v>
      </c>
      <c r="K1816">
        <f>Tabuľka5[[#This Row],[množstvo]]*Tabuľka5[[#This Row],[cena MJ s DPH]]</f>
        <v>0</v>
      </c>
      <c r="L1816">
        <v>163741</v>
      </c>
      <c r="M1816" t="s">
        <v>327</v>
      </c>
      <c r="N1816" t="s">
        <v>291</v>
      </c>
      <c r="O1816" t="s">
        <v>325</v>
      </c>
    </row>
    <row r="1817" spans="1:15" hidden="1" x14ac:dyDescent="0.25">
      <c r="A1817" t="s">
        <v>49</v>
      </c>
      <c r="B1817" t="s">
        <v>81</v>
      </c>
      <c r="C1817" t="s">
        <v>9</v>
      </c>
      <c r="E1817" t="s">
        <v>54</v>
      </c>
      <c r="F1817">
        <v>2</v>
      </c>
      <c r="G1817">
        <f>_xlfn.XLOOKUP(Tabuľka5[[#This Row],[Položka]],cennik[Položka],cennik[Cena mj bez DPH])</f>
        <v>0</v>
      </c>
      <c r="H1817">
        <f>Tabuľka5[[#This Row],[množstvo]]*Tabuľka5[[#This Row],[cena MJ bez DPH]]</f>
        <v>0</v>
      </c>
      <c r="J1817">
        <f>_xlfn.XLOOKUP(Tabuľka5[[#This Row],[Položka]],cennik[Položka],cennik[Cena mj s DPH])</f>
        <v>0</v>
      </c>
      <c r="K1817">
        <f>Tabuľka5[[#This Row],[množstvo]]*Tabuľka5[[#This Row],[cena MJ s DPH]]</f>
        <v>0</v>
      </c>
      <c r="L1817">
        <v>163741</v>
      </c>
      <c r="M1817" t="s">
        <v>327</v>
      </c>
      <c r="N1817" t="s">
        <v>291</v>
      </c>
      <c r="O1817" t="s">
        <v>325</v>
      </c>
    </row>
    <row r="1818" spans="1:15" hidden="1" x14ac:dyDescent="0.25">
      <c r="A1818" t="s">
        <v>102</v>
      </c>
      <c r="B1818" t="s">
        <v>103</v>
      </c>
      <c r="C1818" t="s">
        <v>9</v>
      </c>
      <c r="D1818" t="s">
        <v>104</v>
      </c>
      <c r="E1818" t="s">
        <v>44</v>
      </c>
      <c r="F1818">
        <v>25</v>
      </c>
      <c r="G1818">
        <f>_xlfn.XLOOKUP(Tabuľka5[[#This Row],[Položka]],cennik[Položka],cennik[Cena mj bez DPH])</f>
        <v>0</v>
      </c>
      <c r="H1818">
        <f>Tabuľka5[[#This Row],[množstvo]]*Tabuľka5[[#This Row],[cena MJ bez DPH]]</f>
        <v>0</v>
      </c>
      <c r="J1818">
        <f>_xlfn.XLOOKUP(Tabuľka5[[#This Row],[Položka]],cennik[Položka],cennik[Cena mj s DPH])</f>
        <v>0</v>
      </c>
      <c r="K1818">
        <f>Tabuľka5[[#This Row],[množstvo]]*Tabuľka5[[#This Row],[cena MJ s DPH]]</f>
        <v>0</v>
      </c>
      <c r="L1818">
        <v>163741</v>
      </c>
      <c r="M1818" t="s">
        <v>327</v>
      </c>
      <c r="N1818" t="s">
        <v>291</v>
      </c>
      <c r="O1818" t="s">
        <v>325</v>
      </c>
    </row>
    <row r="1819" spans="1:15" hidden="1" x14ac:dyDescent="0.25">
      <c r="A1819" t="s">
        <v>102</v>
      </c>
      <c r="B1819" t="s">
        <v>105</v>
      </c>
      <c r="C1819" t="s">
        <v>9</v>
      </c>
      <c r="D1819" t="s">
        <v>104</v>
      </c>
      <c r="E1819" t="s">
        <v>44</v>
      </c>
      <c r="F1819">
        <v>65</v>
      </c>
      <c r="G1819">
        <f>_xlfn.XLOOKUP(Tabuľka5[[#This Row],[Položka]],cennik[Položka],cennik[Cena mj bez DPH])</f>
        <v>0</v>
      </c>
      <c r="H1819">
        <f>Tabuľka5[[#This Row],[množstvo]]*Tabuľka5[[#This Row],[cena MJ bez DPH]]</f>
        <v>0</v>
      </c>
      <c r="J1819">
        <f>_xlfn.XLOOKUP(Tabuľka5[[#This Row],[Položka]],cennik[Položka],cennik[Cena mj s DPH])</f>
        <v>0</v>
      </c>
      <c r="K1819">
        <f>Tabuľka5[[#This Row],[množstvo]]*Tabuľka5[[#This Row],[cena MJ s DPH]]</f>
        <v>0</v>
      </c>
      <c r="L1819">
        <v>163741</v>
      </c>
      <c r="M1819" t="s">
        <v>327</v>
      </c>
      <c r="N1819" t="s">
        <v>291</v>
      </c>
      <c r="O1819" t="s">
        <v>325</v>
      </c>
    </row>
    <row r="1820" spans="1:15" hidden="1" x14ac:dyDescent="0.25">
      <c r="A1820" t="s">
        <v>102</v>
      </c>
      <c r="B1820" t="s">
        <v>106</v>
      </c>
      <c r="C1820" t="s">
        <v>9</v>
      </c>
      <c r="D1820" t="s">
        <v>104</v>
      </c>
      <c r="E1820" t="s">
        <v>44</v>
      </c>
      <c r="F1820">
        <v>25</v>
      </c>
      <c r="G1820">
        <f>_xlfn.XLOOKUP(Tabuľka5[[#This Row],[Položka]],cennik[Položka],cennik[Cena mj bez DPH])</f>
        <v>0</v>
      </c>
      <c r="H1820">
        <f>Tabuľka5[[#This Row],[množstvo]]*Tabuľka5[[#This Row],[cena MJ bez DPH]]</f>
        <v>0</v>
      </c>
      <c r="J1820">
        <f>_xlfn.XLOOKUP(Tabuľka5[[#This Row],[Položka]],cennik[Položka],cennik[Cena mj s DPH])</f>
        <v>0</v>
      </c>
      <c r="K1820">
        <f>Tabuľka5[[#This Row],[množstvo]]*Tabuľka5[[#This Row],[cena MJ s DPH]]</f>
        <v>0</v>
      </c>
      <c r="L1820">
        <v>163741</v>
      </c>
      <c r="M1820" t="s">
        <v>327</v>
      </c>
      <c r="N1820" t="s">
        <v>291</v>
      </c>
      <c r="O1820" t="s">
        <v>325</v>
      </c>
    </row>
    <row r="1821" spans="1:15" hidden="1" x14ac:dyDescent="0.25">
      <c r="A1821" t="s">
        <v>102</v>
      </c>
      <c r="B1821" t="s">
        <v>107</v>
      </c>
      <c r="C1821" t="s">
        <v>9</v>
      </c>
      <c r="D1821" t="s">
        <v>104</v>
      </c>
      <c r="E1821" t="s">
        <v>44</v>
      </c>
      <c r="F1821">
        <v>85</v>
      </c>
      <c r="G1821">
        <f>_xlfn.XLOOKUP(Tabuľka5[[#This Row],[Položka]],cennik[Položka],cennik[Cena mj bez DPH])</f>
        <v>0</v>
      </c>
      <c r="H1821">
        <f>Tabuľka5[[#This Row],[množstvo]]*Tabuľka5[[#This Row],[cena MJ bez DPH]]</f>
        <v>0</v>
      </c>
      <c r="J1821">
        <f>_xlfn.XLOOKUP(Tabuľka5[[#This Row],[Položka]],cennik[Položka],cennik[Cena mj s DPH])</f>
        <v>0</v>
      </c>
      <c r="K1821">
        <f>Tabuľka5[[#This Row],[množstvo]]*Tabuľka5[[#This Row],[cena MJ s DPH]]</f>
        <v>0</v>
      </c>
      <c r="L1821">
        <v>163741</v>
      </c>
      <c r="M1821" t="s">
        <v>327</v>
      </c>
      <c r="N1821" t="s">
        <v>291</v>
      </c>
      <c r="O1821" t="s">
        <v>325</v>
      </c>
    </row>
    <row r="1822" spans="1:15" hidden="1" x14ac:dyDescent="0.25">
      <c r="A1822" t="s">
        <v>102</v>
      </c>
      <c r="B1822" t="s">
        <v>120</v>
      </c>
      <c r="C1822" t="s">
        <v>9</v>
      </c>
      <c r="D1822" t="s">
        <v>121</v>
      </c>
      <c r="E1822" t="s">
        <v>44</v>
      </c>
      <c r="F1822">
        <v>20</v>
      </c>
      <c r="G1822">
        <f>_xlfn.XLOOKUP(Tabuľka5[[#This Row],[Položka]],cennik[Položka],cennik[Cena mj bez DPH])</f>
        <v>0</v>
      </c>
      <c r="H1822">
        <f>Tabuľka5[[#This Row],[množstvo]]*Tabuľka5[[#This Row],[cena MJ bez DPH]]</f>
        <v>0</v>
      </c>
      <c r="J1822">
        <f>_xlfn.XLOOKUP(Tabuľka5[[#This Row],[Položka]],cennik[Položka],cennik[Cena mj s DPH])</f>
        <v>0</v>
      </c>
      <c r="K1822">
        <f>Tabuľka5[[#This Row],[množstvo]]*Tabuľka5[[#This Row],[cena MJ s DPH]]</f>
        <v>0</v>
      </c>
      <c r="L1822">
        <v>163741</v>
      </c>
      <c r="M1822" t="s">
        <v>327</v>
      </c>
      <c r="N1822" t="s">
        <v>291</v>
      </c>
      <c r="O1822" t="s">
        <v>325</v>
      </c>
    </row>
    <row r="1823" spans="1:15" hidden="1" x14ac:dyDescent="0.25">
      <c r="A1823" t="s">
        <v>102</v>
      </c>
      <c r="B1823" t="s">
        <v>122</v>
      </c>
      <c r="C1823" t="s">
        <v>9</v>
      </c>
      <c r="D1823" t="s">
        <v>123</v>
      </c>
      <c r="E1823" t="s">
        <v>44</v>
      </c>
      <c r="F1823">
        <v>20</v>
      </c>
      <c r="G1823">
        <f>_xlfn.XLOOKUP(Tabuľka5[[#This Row],[Položka]],cennik[Položka],cennik[Cena mj bez DPH])</f>
        <v>0</v>
      </c>
      <c r="H1823">
        <f>Tabuľka5[[#This Row],[množstvo]]*Tabuľka5[[#This Row],[cena MJ bez DPH]]</f>
        <v>0</v>
      </c>
      <c r="J1823">
        <f>_xlfn.XLOOKUP(Tabuľka5[[#This Row],[Položka]],cennik[Položka],cennik[Cena mj s DPH])</f>
        <v>0</v>
      </c>
      <c r="K1823">
        <f>Tabuľka5[[#This Row],[množstvo]]*Tabuľka5[[#This Row],[cena MJ s DPH]]</f>
        <v>0</v>
      </c>
      <c r="L1823">
        <v>163741</v>
      </c>
      <c r="M1823" t="s">
        <v>327</v>
      </c>
      <c r="N1823" t="s">
        <v>291</v>
      </c>
      <c r="O1823" t="s">
        <v>325</v>
      </c>
    </row>
    <row r="1824" spans="1:15" hidden="1" x14ac:dyDescent="0.25">
      <c r="A1824" t="s">
        <v>102</v>
      </c>
      <c r="B1824" t="s">
        <v>126</v>
      </c>
      <c r="C1824" t="s">
        <v>9</v>
      </c>
      <c r="D1824" t="s">
        <v>123</v>
      </c>
      <c r="E1824" t="s">
        <v>44</v>
      </c>
      <c r="F1824">
        <v>55</v>
      </c>
      <c r="G1824">
        <f>_xlfn.XLOOKUP(Tabuľka5[[#This Row],[Položka]],cennik[Položka],cennik[Cena mj bez DPH])</f>
        <v>0</v>
      </c>
      <c r="H1824">
        <f>Tabuľka5[[#This Row],[množstvo]]*Tabuľka5[[#This Row],[cena MJ bez DPH]]</f>
        <v>0</v>
      </c>
      <c r="J1824">
        <f>_xlfn.XLOOKUP(Tabuľka5[[#This Row],[Položka]],cennik[Položka],cennik[Cena mj s DPH])</f>
        <v>0</v>
      </c>
      <c r="K1824">
        <f>Tabuľka5[[#This Row],[množstvo]]*Tabuľka5[[#This Row],[cena MJ s DPH]]</f>
        <v>0</v>
      </c>
      <c r="L1824">
        <v>163741</v>
      </c>
      <c r="M1824" t="s">
        <v>327</v>
      </c>
      <c r="N1824" t="s">
        <v>291</v>
      </c>
      <c r="O1824" t="s">
        <v>325</v>
      </c>
    </row>
    <row r="1825" spans="1:15" hidden="1" x14ac:dyDescent="0.25">
      <c r="A1825" t="s">
        <v>102</v>
      </c>
      <c r="B1825" t="s">
        <v>131</v>
      </c>
      <c r="C1825" t="s">
        <v>9</v>
      </c>
      <c r="D1825" t="s">
        <v>121</v>
      </c>
      <c r="E1825" t="s">
        <v>44</v>
      </c>
      <c r="F1825">
        <v>12</v>
      </c>
      <c r="G1825">
        <f>_xlfn.XLOOKUP(Tabuľka5[[#This Row],[Položka]],cennik[Položka],cennik[Cena mj bez DPH])</f>
        <v>0</v>
      </c>
      <c r="H1825">
        <f>Tabuľka5[[#This Row],[množstvo]]*Tabuľka5[[#This Row],[cena MJ bez DPH]]</f>
        <v>0</v>
      </c>
      <c r="J1825">
        <f>_xlfn.XLOOKUP(Tabuľka5[[#This Row],[Položka]],cennik[Položka],cennik[Cena mj s DPH])</f>
        <v>0</v>
      </c>
      <c r="K1825">
        <f>Tabuľka5[[#This Row],[množstvo]]*Tabuľka5[[#This Row],[cena MJ s DPH]]</f>
        <v>0</v>
      </c>
      <c r="L1825">
        <v>163741</v>
      </c>
      <c r="M1825" t="s">
        <v>327</v>
      </c>
      <c r="N1825" t="s">
        <v>291</v>
      </c>
      <c r="O1825" t="s">
        <v>325</v>
      </c>
    </row>
    <row r="1826" spans="1:15" hidden="1" x14ac:dyDescent="0.25">
      <c r="A1826" t="s">
        <v>102</v>
      </c>
      <c r="B1826" t="s">
        <v>139</v>
      </c>
      <c r="C1826" t="s">
        <v>9</v>
      </c>
      <c r="D1826" t="s">
        <v>140</v>
      </c>
      <c r="E1826" t="s">
        <v>44</v>
      </c>
      <c r="F1826">
        <v>120</v>
      </c>
      <c r="G1826">
        <f>_xlfn.XLOOKUP(Tabuľka5[[#This Row],[Položka]],cennik[Položka],cennik[Cena mj bez DPH])</f>
        <v>0</v>
      </c>
      <c r="H1826">
        <f>Tabuľka5[[#This Row],[množstvo]]*Tabuľka5[[#This Row],[cena MJ bez DPH]]</f>
        <v>0</v>
      </c>
      <c r="J1826">
        <f>_xlfn.XLOOKUP(Tabuľka5[[#This Row],[Položka]],cennik[Položka],cennik[Cena mj s DPH])</f>
        <v>0</v>
      </c>
      <c r="K1826">
        <f>Tabuľka5[[#This Row],[množstvo]]*Tabuľka5[[#This Row],[cena MJ s DPH]]</f>
        <v>0</v>
      </c>
      <c r="L1826">
        <v>163741</v>
      </c>
      <c r="M1826" t="s">
        <v>327</v>
      </c>
      <c r="N1826" t="s">
        <v>291</v>
      </c>
      <c r="O1826" t="s">
        <v>325</v>
      </c>
    </row>
    <row r="1827" spans="1:15" x14ac:dyDescent="0.25">
      <c r="A1827" t="s">
        <v>49</v>
      </c>
      <c r="B1827" s="18" t="s">
        <v>156</v>
      </c>
      <c r="C1827" t="s">
        <v>9</v>
      </c>
      <c r="E1827" t="s">
        <v>54</v>
      </c>
      <c r="F1827" s="15">
        <v>20</v>
      </c>
      <c r="G1827" s="15" t="str">
        <f>_xlfn.XLOOKUP(Tabuľka5[[#This Row],[Položka]],cennik[Položka],cennik[Cena mj bez DPH])</f>
        <v>vyplní uchádzač</v>
      </c>
      <c r="H1827" s="15" t="e">
        <f>Tabuľka5[[#This Row],[množstvo]]*Tabuľka5[[#This Row],[cena MJ bez DPH]]</f>
        <v>#VALUE!</v>
      </c>
      <c r="J1827" s="15" t="str">
        <f>_xlfn.XLOOKUP(Tabuľka5[[#This Row],[Položka]],cennik[Položka],cennik[Cena mj s DPH])</f>
        <v>vyplní uchádzač</v>
      </c>
      <c r="K1827" s="15" t="e">
        <f>Tabuľka5[[#This Row],[množstvo]]*Tabuľka5[[#This Row],[cena MJ s DPH]]</f>
        <v>#VALUE!</v>
      </c>
      <c r="L1827" s="18">
        <v>163741</v>
      </c>
      <c r="M1827" s="18" t="s">
        <v>327</v>
      </c>
      <c r="N1827" s="18" t="s">
        <v>291</v>
      </c>
      <c r="O1827" t="s">
        <v>325</v>
      </c>
    </row>
    <row r="1828" spans="1:15" x14ac:dyDescent="0.25">
      <c r="A1828" t="s">
        <v>49</v>
      </c>
      <c r="B1828" s="18" t="s">
        <v>158</v>
      </c>
      <c r="C1828" t="s">
        <v>9</v>
      </c>
      <c r="E1828" t="s">
        <v>54</v>
      </c>
      <c r="F1828" s="15">
        <v>50</v>
      </c>
      <c r="G1828" s="15" t="str">
        <f>_xlfn.XLOOKUP(Tabuľka5[[#This Row],[Položka]],cennik[Položka],cennik[Cena mj bez DPH])</f>
        <v>vyplní uchádzač</v>
      </c>
      <c r="H1828" s="15" t="e">
        <f>Tabuľka5[[#This Row],[množstvo]]*Tabuľka5[[#This Row],[cena MJ bez DPH]]</f>
        <v>#VALUE!</v>
      </c>
      <c r="J1828" s="15" t="str">
        <f>_xlfn.XLOOKUP(Tabuľka5[[#This Row],[Položka]],cennik[Položka],cennik[Cena mj s DPH])</f>
        <v>vyplní uchádzač</v>
      </c>
      <c r="K1828" s="15" t="e">
        <f>Tabuľka5[[#This Row],[množstvo]]*Tabuľka5[[#This Row],[cena MJ s DPH]]</f>
        <v>#VALUE!</v>
      </c>
      <c r="L1828" s="18">
        <v>163741</v>
      </c>
      <c r="M1828" s="18" t="s">
        <v>327</v>
      </c>
      <c r="N1828" s="18" t="s">
        <v>291</v>
      </c>
      <c r="O1828" t="s">
        <v>325</v>
      </c>
    </row>
    <row r="1829" spans="1:15" x14ac:dyDescent="0.25">
      <c r="A1829" t="s">
        <v>49</v>
      </c>
      <c r="B1829" s="18" t="s">
        <v>159</v>
      </c>
      <c r="C1829" t="s">
        <v>9</v>
      </c>
      <c r="E1829" t="s">
        <v>54</v>
      </c>
      <c r="F1829" s="15">
        <v>20</v>
      </c>
      <c r="G1829" s="15" t="str">
        <f>_xlfn.XLOOKUP(Tabuľka5[[#This Row],[Položka]],cennik[Položka],cennik[Cena mj bez DPH])</f>
        <v>vyplní uchádzač</v>
      </c>
      <c r="H1829" s="15" t="e">
        <f>Tabuľka5[[#This Row],[množstvo]]*Tabuľka5[[#This Row],[cena MJ bez DPH]]</f>
        <v>#VALUE!</v>
      </c>
      <c r="J1829" s="15" t="str">
        <f>_xlfn.XLOOKUP(Tabuľka5[[#This Row],[Položka]],cennik[Položka],cennik[Cena mj s DPH])</f>
        <v>vyplní uchádzač</v>
      </c>
      <c r="K1829" s="15" t="e">
        <f>Tabuľka5[[#This Row],[množstvo]]*Tabuľka5[[#This Row],[cena MJ s DPH]]</f>
        <v>#VALUE!</v>
      </c>
      <c r="L1829" s="18">
        <v>163741</v>
      </c>
      <c r="M1829" s="18" t="s">
        <v>327</v>
      </c>
      <c r="N1829" s="18" t="s">
        <v>291</v>
      </c>
      <c r="O1829" t="s">
        <v>325</v>
      </c>
    </row>
    <row r="1830" spans="1:15" x14ac:dyDescent="0.25">
      <c r="A1830" t="s">
        <v>49</v>
      </c>
      <c r="B1830" s="18" t="s">
        <v>160</v>
      </c>
      <c r="C1830" t="s">
        <v>9</v>
      </c>
      <c r="E1830" t="s">
        <v>54</v>
      </c>
      <c r="F1830" s="15">
        <v>150</v>
      </c>
      <c r="G1830" s="15" t="str">
        <f>_xlfn.XLOOKUP(Tabuľka5[[#This Row],[Položka]],cennik[Položka],cennik[Cena mj bez DPH])</f>
        <v>vyplní uchádzač</v>
      </c>
      <c r="H1830" s="15" t="e">
        <f>Tabuľka5[[#This Row],[množstvo]]*Tabuľka5[[#This Row],[cena MJ bez DPH]]</f>
        <v>#VALUE!</v>
      </c>
      <c r="J1830" s="15" t="str">
        <f>_xlfn.XLOOKUP(Tabuľka5[[#This Row],[Položka]],cennik[Položka],cennik[Cena mj s DPH])</f>
        <v>vyplní uchádzač</v>
      </c>
      <c r="K1830" s="15" t="e">
        <f>Tabuľka5[[#This Row],[množstvo]]*Tabuľka5[[#This Row],[cena MJ s DPH]]</f>
        <v>#VALUE!</v>
      </c>
      <c r="L1830" s="18">
        <v>163741</v>
      </c>
      <c r="M1830" s="18" t="s">
        <v>327</v>
      </c>
      <c r="N1830" s="18" t="s">
        <v>291</v>
      </c>
      <c r="O1830" t="s">
        <v>325</v>
      </c>
    </row>
    <row r="1831" spans="1:15" x14ac:dyDescent="0.25">
      <c r="A1831" t="s">
        <v>49</v>
      </c>
      <c r="B1831" s="18" t="s">
        <v>168</v>
      </c>
      <c r="C1831" t="s">
        <v>9</v>
      </c>
      <c r="E1831" t="s">
        <v>54</v>
      </c>
      <c r="F1831" s="15">
        <v>150</v>
      </c>
      <c r="G1831" s="15" t="str">
        <f>_xlfn.XLOOKUP(Tabuľka5[[#This Row],[Položka]],cennik[Položka],cennik[Cena mj bez DPH])</f>
        <v>vyplní uchádzač</v>
      </c>
      <c r="H1831" s="15" t="e">
        <f>Tabuľka5[[#This Row],[množstvo]]*Tabuľka5[[#This Row],[cena MJ bez DPH]]</f>
        <v>#VALUE!</v>
      </c>
      <c r="J1831" s="15" t="str">
        <f>_xlfn.XLOOKUP(Tabuľka5[[#This Row],[Položka]],cennik[Položka],cennik[Cena mj s DPH])</f>
        <v>vyplní uchádzač</v>
      </c>
      <c r="K1831" s="15" t="e">
        <f>Tabuľka5[[#This Row],[množstvo]]*Tabuľka5[[#This Row],[cena MJ s DPH]]</f>
        <v>#VALUE!</v>
      </c>
      <c r="L1831" s="18">
        <v>163741</v>
      </c>
      <c r="M1831" s="18" t="s">
        <v>327</v>
      </c>
      <c r="N1831" s="18" t="s">
        <v>291</v>
      </c>
      <c r="O1831" t="s">
        <v>325</v>
      </c>
    </row>
    <row r="1832" spans="1:15" hidden="1" x14ac:dyDescent="0.25">
      <c r="A1832" t="s">
        <v>175</v>
      </c>
      <c r="B1832" t="s">
        <v>181</v>
      </c>
      <c r="C1832" t="s">
        <v>9</v>
      </c>
      <c r="E1832" t="s">
        <v>54</v>
      </c>
      <c r="F1832">
        <v>15</v>
      </c>
      <c r="G1832">
        <f>_xlfn.XLOOKUP(Tabuľka5[[#This Row],[Položka]],cennik[Položka],cennik[Cena mj bez DPH])</f>
        <v>0</v>
      </c>
      <c r="H1832">
        <f>Tabuľka5[[#This Row],[množstvo]]*Tabuľka5[[#This Row],[cena MJ bez DPH]]</f>
        <v>0</v>
      </c>
      <c r="J1832">
        <f>_xlfn.XLOOKUP(Tabuľka5[[#This Row],[Položka]],cennik[Položka],cennik[Cena mj s DPH])</f>
        <v>0</v>
      </c>
      <c r="K1832">
        <f>Tabuľka5[[#This Row],[množstvo]]*Tabuľka5[[#This Row],[cena MJ s DPH]]</f>
        <v>0</v>
      </c>
      <c r="L1832">
        <v>163741</v>
      </c>
      <c r="M1832" t="s">
        <v>327</v>
      </c>
      <c r="N1832" t="s">
        <v>291</v>
      </c>
      <c r="O1832" t="s">
        <v>325</v>
      </c>
    </row>
    <row r="1833" spans="1:15" hidden="1" x14ac:dyDescent="0.25">
      <c r="A1833" t="s">
        <v>175</v>
      </c>
      <c r="B1833" t="s">
        <v>182</v>
      </c>
      <c r="C1833" t="s">
        <v>9</v>
      </c>
      <c r="E1833" t="s">
        <v>54</v>
      </c>
      <c r="F1833">
        <v>15</v>
      </c>
      <c r="G1833">
        <f>_xlfn.XLOOKUP(Tabuľka5[[#This Row],[Položka]],cennik[Položka],cennik[Cena mj bez DPH])</f>
        <v>0</v>
      </c>
      <c r="H1833">
        <f>Tabuľka5[[#This Row],[množstvo]]*Tabuľka5[[#This Row],[cena MJ bez DPH]]</f>
        <v>0</v>
      </c>
      <c r="J1833">
        <f>_xlfn.XLOOKUP(Tabuľka5[[#This Row],[Položka]],cennik[Položka],cennik[Cena mj s DPH])</f>
        <v>0</v>
      </c>
      <c r="K1833">
        <f>Tabuľka5[[#This Row],[množstvo]]*Tabuľka5[[#This Row],[cena MJ s DPH]]</f>
        <v>0</v>
      </c>
      <c r="L1833">
        <v>163741</v>
      </c>
      <c r="M1833" t="s">
        <v>327</v>
      </c>
      <c r="N1833" t="s">
        <v>291</v>
      </c>
      <c r="O1833" t="s">
        <v>325</v>
      </c>
    </row>
    <row r="1834" spans="1:15" hidden="1" x14ac:dyDescent="0.25">
      <c r="A1834" t="s">
        <v>175</v>
      </c>
      <c r="B1834" t="s">
        <v>183</v>
      </c>
      <c r="C1834" t="s">
        <v>9</v>
      </c>
      <c r="E1834" t="s">
        <v>54</v>
      </c>
      <c r="F1834">
        <v>25</v>
      </c>
      <c r="G1834">
        <f>_xlfn.XLOOKUP(Tabuľka5[[#This Row],[Položka]],cennik[Položka],cennik[Cena mj bez DPH])</f>
        <v>0</v>
      </c>
      <c r="H1834">
        <f>Tabuľka5[[#This Row],[množstvo]]*Tabuľka5[[#This Row],[cena MJ bez DPH]]</f>
        <v>0</v>
      </c>
      <c r="J1834">
        <f>_xlfn.XLOOKUP(Tabuľka5[[#This Row],[Položka]],cennik[Položka],cennik[Cena mj s DPH])</f>
        <v>0</v>
      </c>
      <c r="K1834">
        <f>Tabuľka5[[#This Row],[množstvo]]*Tabuľka5[[#This Row],[cena MJ s DPH]]</f>
        <v>0</v>
      </c>
      <c r="L1834">
        <v>163741</v>
      </c>
      <c r="M1834" t="s">
        <v>327</v>
      </c>
      <c r="N1834" t="s">
        <v>291</v>
      </c>
      <c r="O1834" t="s">
        <v>325</v>
      </c>
    </row>
    <row r="1835" spans="1:15" hidden="1" x14ac:dyDescent="0.25">
      <c r="A1835" t="s">
        <v>175</v>
      </c>
      <c r="B1835" t="s">
        <v>193</v>
      </c>
      <c r="C1835" t="s">
        <v>9</v>
      </c>
      <c r="E1835" t="s">
        <v>51</v>
      </c>
      <c r="F1835">
        <v>5</v>
      </c>
      <c r="G1835">
        <f>_xlfn.XLOOKUP(Tabuľka5[[#This Row],[Položka]],cennik[Položka],cennik[Cena mj bez DPH])</f>
        <v>0</v>
      </c>
      <c r="H1835">
        <f>Tabuľka5[[#This Row],[množstvo]]*Tabuľka5[[#This Row],[cena MJ bez DPH]]</f>
        <v>0</v>
      </c>
      <c r="J1835">
        <f>_xlfn.XLOOKUP(Tabuľka5[[#This Row],[Položka]],cennik[Položka],cennik[Cena mj s DPH])</f>
        <v>0</v>
      </c>
      <c r="K1835">
        <f>Tabuľka5[[#This Row],[množstvo]]*Tabuľka5[[#This Row],[cena MJ s DPH]]</f>
        <v>0</v>
      </c>
      <c r="L1835">
        <v>163741</v>
      </c>
      <c r="M1835" t="s">
        <v>327</v>
      </c>
      <c r="N1835" t="s">
        <v>291</v>
      </c>
      <c r="O1835" t="s">
        <v>325</v>
      </c>
    </row>
    <row r="1836" spans="1:15" hidden="1" x14ac:dyDescent="0.25">
      <c r="A1836" t="s">
        <v>175</v>
      </c>
      <c r="B1836" t="s">
        <v>214</v>
      </c>
      <c r="C1836" t="s">
        <v>9</v>
      </c>
      <c r="E1836" t="s">
        <v>54</v>
      </c>
      <c r="F1836">
        <v>15</v>
      </c>
      <c r="G1836">
        <f>_xlfn.XLOOKUP(Tabuľka5[[#This Row],[Položka]],cennik[Položka],cennik[Cena mj bez DPH])</f>
        <v>0</v>
      </c>
      <c r="H1836">
        <f>Tabuľka5[[#This Row],[množstvo]]*Tabuľka5[[#This Row],[cena MJ bez DPH]]</f>
        <v>0</v>
      </c>
      <c r="J1836">
        <f>_xlfn.XLOOKUP(Tabuľka5[[#This Row],[Položka]],cennik[Položka],cennik[Cena mj s DPH])</f>
        <v>0</v>
      </c>
      <c r="K1836">
        <f>Tabuľka5[[#This Row],[množstvo]]*Tabuľka5[[#This Row],[cena MJ s DPH]]</f>
        <v>0</v>
      </c>
      <c r="L1836">
        <v>163741</v>
      </c>
      <c r="M1836" t="s">
        <v>327</v>
      </c>
      <c r="N1836" t="s">
        <v>291</v>
      </c>
      <c r="O1836" t="s">
        <v>325</v>
      </c>
    </row>
    <row r="1837" spans="1:15" hidden="1" x14ac:dyDescent="0.25">
      <c r="A1837" t="s">
        <v>175</v>
      </c>
      <c r="B1837" t="s">
        <v>215</v>
      </c>
      <c r="C1837" t="s">
        <v>9</v>
      </c>
      <c r="E1837" t="s">
        <v>51</v>
      </c>
      <c r="F1837">
        <v>5</v>
      </c>
      <c r="G1837">
        <f>_xlfn.XLOOKUP(Tabuľka5[[#This Row],[Položka]],cennik[Položka],cennik[Cena mj bez DPH])</f>
        <v>0</v>
      </c>
      <c r="H1837">
        <f>Tabuľka5[[#This Row],[množstvo]]*Tabuľka5[[#This Row],[cena MJ bez DPH]]</f>
        <v>0</v>
      </c>
      <c r="J1837">
        <f>_xlfn.XLOOKUP(Tabuľka5[[#This Row],[Položka]],cennik[Položka],cennik[Cena mj s DPH])</f>
        <v>0</v>
      </c>
      <c r="K1837">
        <f>Tabuľka5[[#This Row],[množstvo]]*Tabuľka5[[#This Row],[cena MJ s DPH]]</f>
        <v>0</v>
      </c>
      <c r="L1837">
        <v>163741</v>
      </c>
      <c r="M1837" t="s">
        <v>327</v>
      </c>
      <c r="N1837" t="s">
        <v>291</v>
      </c>
      <c r="O1837" t="s">
        <v>325</v>
      </c>
    </row>
    <row r="1838" spans="1:15" hidden="1" x14ac:dyDescent="0.25">
      <c r="A1838" t="s">
        <v>175</v>
      </c>
      <c r="B1838" t="s">
        <v>226</v>
      </c>
      <c r="C1838" t="s">
        <v>9</v>
      </c>
      <c r="E1838" t="s">
        <v>54</v>
      </c>
      <c r="F1838">
        <v>40</v>
      </c>
      <c r="G1838">
        <f>_xlfn.XLOOKUP(Tabuľka5[[#This Row],[Položka]],cennik[Položka],cennik[Cena mj bez DPH])</f>
        <v>0</v>
      </c>
      <c r="H1838">
        <f>Tabuľka5[[#This Row],[množstvo]]*Tabuľka5[[#This Row],[cena MJ bez DPH]]</f>
        <v>0</v>
      </c>
      <c r="J1838">
        <f>_xlfn.XLOOKUP(Tabuľka5[[#This Row],[Položka]],cennik[Položka],cennik[Cena mj s DPH])</f>
        <v>0</v>
      </c>
      <c r="K1838">
        <f>Tabuľka5[[#This Row],[množstvo]]*Tabuľka5[[#This Row],[cena MJ s DPH]]</f>
        <v>0</v>
      </c>
      <c r="L1838">
        <v>163741</v>
      </c>
      <c r="M1838" t="s">
        <v>327</v>
      </c>
      <c r="N1838" t="s">
        <v>291</v>
      </c>
      <c r="O1838" t="s">
        <v>325</v>
      </c>
    </row>
    <row r="1839" spans="1:15" hidden="1" x14ac:dyDescent="0.25">
      <c r="A1839" t="s">
        <v>175</v>
      </c>
      <c r="B1839" t="s">
        <v>228</v>
      </c>
      <c r="C1839" t="s">
        <v>9</v>
      </c>
      <c r="E1839" t="s">
        <v>51</v>
      </c>
      <c r="F1839">
        <v>2</v>
      </c>
      <c r="G1839">
        <f>_xlfn.XLOOKUP(Tabuľka5[[#This Row],[Položka]],cennik[Položka],cennik[Cena mj bez DPH])</f>
        <v>0</v>
      </c>
      <c r="H1839">
        <f>Tabuľka5[[#This Row],[množstvo]]*Tabuľka5[[#This Row],[cena MJ bez DPH]]</f>
        <v>0</v>
      </c>
      <c r="J1839">
        <f>_xlfn.XLOOKUP(Tabuľka5[[#This Row],[Položka]],cennik[Položka],cennik[Cena mj s DPH])</f>
        <v>0</v>
      </c>
      <c r="K1839">
        <f>Tabuľka5[[#This Row],[množstvo]]*Tabuľka5[[#This Row],[cena MJ s DPH]]</f>
        <v>0</v>
      </c>
      <c r="L1839">
        <v>163741</v>
      </c>
      <c r="M1839" t="s">
        <v>327</v>
      </c>
      <c r="N1839" t="s">
        <v>291</v>
      </c>
      <c r="O1839" t="s">
        <v>325</v>
      </c>
    </row>
    <row r="1840" spans="1:15" hidden="1" x14ac:dyDescent="0.25">
      <c r="A1840" t="s">
        <v>175</v>
      </c>
      <c r="B1840" t="s">
        <v>229</v>
      </c>
      <c r="C1840" t="s">
        <v>9</v>
      </c>
      <c r="E1840" t="s">
        <v>54</v>
      </c>
      <c r="F1840">
        <v>2</v>
      </c>
      <c r="G1840">
        <f>_xlfn.XLOOKUP(Tabuľka5[[#This Row],[Položka]],cennik[Položka],cennik[Cena mj bez DPH])</f>
        <v>0</v>
      </c>
      <c r="H1840">
        <f>Tabuľka5[[#This Row],[množstvo]]*Tabuľka5[[#This Row],[cena MJ bez DPH]]</f>
        <v>0</v>
      </c>
      <c r="J1840">
        <f>_xlfn.XLOOKUP(Tabuľka5[[#This Row],[Položka]],cennik[Položka],cennik[Cena mj s DPH])</f>
        <v>0</v>
      </c>
      <c r="K1840">
        <f>Tabuľka5[[#This Row],[množstvo]]*Tabuľka5[[#This Row],[cena MJ s DPH]]</f>
        <v>0</v>
      </c>
      <c r="L1840">
        <v>163741</v>
      </c>
      <c r="M1840" t="s">
        <v>327</v>
      </c>
      <c r="N1840" t="s">
        <v>291</v>
      </c>
      <c r="O1840" t="s">
        <v>325</v>
      </c>
    </row>
    <row r="1841" spans="1:15" hidden="1" x14ac:dyDescent="0.25">
      <c r="A1841" t="s">
        <v>175</v>
      </c>
      <c r="B1841" t="s">
        <v>235</v>
      </c>
      <c r="C1841" t="s">
        <v>9</v>
      </c>
      <c r="E1841" t="s">
        <v>54</v>
      </c>
      <c r="F1841">
        <v>55</v>
      </c>
      <c r="G1841">
        <f>_xlfn.XLOOKUP(Tabuľka5[[#This Row],[Položka]],cennik[Položka],cennik[Cena mj bez DPH])</f>
        <v>0</v>
      </c>
      <c r="H1841">
        <f>Tabuľka5[[#This Row],[množstvo]]*Tabuľka5[[#This Row],[cena MJ bez DPH]]</f>
        <v>0</v>
      </c>
      <c r="J1841">
        <f>_xlfn.XLOOKUP(Tabuľka5[[#This Row],[Položka]],cennik[Položka],cennik[Cena mj s DPH])</f>
        <v>0</v>
      </c>
      <c r="K1841">
        <f>Tabuľka5[[#This Row],[množstvo]]*Tabuľka5[[#This Row],[cena MJ s DPH]]</f>
        <v>0</v>
      </c>
      <c r="L1841">
        <v>163741</v>
      </c>
      <c r="M1841" t="s">
        <v>327</v>
      </c>
      <c r="N1841" t="s">
        <v>291</v>
      </c>
      <c r="O1841" t="s">
        <v>325</v>
      </c>
    </row>
    <row r="1842" spans="1:15" hidden="1" x14ac:dyDescent="0.25">
      <c r="A1842" t="s">
        <v>175</v>
      </c>
      <c r="B1842" t="s">
        <v>240</v>
      </c>
      <c r="C1842" t="s">
        <v>9</v>
      </c>
      <c r="E1842" t="s">
        <v>54</v>
      </c>
      <c r="F1842">
        <v>10</v>
      </c>
      <c r="G1842">
        <f>_xlfn.XLOOKUP(Tabuľka5[[#This Row],[Položka]],cennik[Položka],cennik[Cena mj bez DPH])</f>
        <v>0</v>
      </c>
      <c r="H1842">
        <f>Tabuľka5[[#This Row],[množstvo]]*Tabuľka5[[#This Row],[cena MJ bez DPH]]</f>
        <v>0</v>
      </c>
      <c r="J1842">
        <f>_xlfn.XLOOKUP(Tabuľka5[[#This Row],[Položka]],cennik[Položka],cennik[Cena mj s DPH])</f>
        <v>0</v>
      </c>
      <c r="K1842">
        <f>Tabuľka5[[#This Row],[množstvo]]*Tabuľka5[[#This Row],[cena MJ s DPH]]</f>
        <v>0</v>
      </c>
      <c r="L1842">
        <v>163741</v>
      </c>
      <c r="M1842" t="s">
        <v>327</v>
      </c>
      <c r="N1842" t="s">
        <v>291</v>
      </c>
      <c r="O1842" t="s">
        <v>325</v>
      </c>
    </row>
    <row r="1843" spans="1:15" hidden="1" x14ac:dyDescent="0.25">
      <c r="A1843" t="s">
        <v>7</v>
      </c>
      <c r="B1843" t="s">
        <v>43</v>
      </c>
      <c r="C1843" t="s">
        <v>9</v>
      </c>
      <c r="E1843" t="s">
        <v>44</v>
      </c>
      <c r="F1843">
        <v>5000</v>
      </c>
      <c r="G1843">
        <f>_xlfn.XLOOKUP(Tabuľka5[[#This Row],[Položka]],cennik[Položka],cennik[Cena mj bez DPH])</f>
        <v>0</v>
      </c>
      <c r="H1843">
        <f>Tabuľka5[[#This Row],[množstvo]]*Tabuľka5[[#This Row],[cena MJ bez DPH]]</f>
        <v>0</v>
      </c>
      <c r="J1843">
        <f>_xlfn.XLOOKUP(Tabuľka5[[#This Row],[Položka]],cennik[Položka],cennik[Cena mj s DPH])</f>
        <v>0</v>
      </c>
      <c r="K1843">
        <f>Tabuľka5[[#This Row],[množstvo]]*Tabuľka5[[#This Row],[cena MJ s DPH]]</f>
        <v>0</v>
      </c>
      <c r="L1843">
        <v>52757048</v>
      </c>
      <c r="M1843" t="s">
        <v>301</v>
      </c>
      <c r="N1843" t="s">
        <v>287</v>
      </c>
      <c r="O1843" t="s">
        <v>308</v>
      </c>
    </row>
    <row r="1844" spans="1:15" hidden="1" x14ac:dyDescent="0.25">
      <c r="A1844" t="s">
        <v>45</v>
      </c>
      <c r="B1844" t="s">
        <v>48</v>
      </c>
      <c r="C1844" t="s">
        <v>15</v>
      </c>
      <c r="E1844" t="s">
        <v>47</v>
      </c>
      <c r="F1844">
        <v>8500</v>
      </c>
      <c r="G1844">
        <f>_xlfn.XLOOKUP(Tabuľka5[[#This Row],[Položka]],cennik[Položka],cennik[Cena mj bez DPH])</f>
        <v>0</v>
      </c>
      <c r="H1844">
        <f>Tabuľka5[[#This Row],[množstvo]]*Tabuľka5[[#This Row],[cena MJ bez DPH]]</f>
        <v>0</v>
      </c>
      <c r="J1844">
        <f>_xlfn.XLOOKUP(Tabuľka5[[#This Row],[Položka]],cennik[Položka],cennik[Cena mj s DPH])</f>
        <v>0</v>
      </c>
      <c r="K1844">
        <f>Tabuľka5[[#This Row],[množstvo]]*Tabuľka5[[#This Row],[cena MJ s DPH]]</f>
        <v>0</v>
      </c>
      <c r="L1844">
        <v>52757048</v>
      </c>
      <c r="M1844" t="s">
        <v>301</v>
      </c>
      <c r="N1844" t="s">
        <v>287</v>
      </c>
      <c r="O1844" t="s">
        <v>308</v>
      </c>
    </row>
    <row r="1845" spans="1:15" hidden="1" x14ac:dyDescent="0.25">
      <c r="A1845" t="s">
        <v>49</v>
      </c>
      <c r="B1845" t="s">
        <v>50</v>
      </c>
      <c r="C1845" t="s">
        <v>9</v>
      </c>
      <c r="E1845" t="s">
        <v>51</v>
      </c>
      <c r="F1845">
        <v>500</v>
      </c>
      <c r="G1845">
        <f>_xlfn.XLOOKUP(Tabuľka5[[#This Row],[Položka]],cennik[Položka],cennik[Cena mj bez DPH])</f>
        <v>0</v>
      </c>
      <c r="H1845">
        <f>Tabuľka5[[#This Row],[množstvo]]*Tabuľka5[[#This Row],[cena MJ bez DPH]]</f>
        <v>0</v>
      </c>
      <c r="J1845">
        <f>_xlfn.XLOOKUP(Tabuľka5[[#This Row],[Položka]],cennik[Položka],cennik[Cena mj s DPH])</f>
        <v>0</v>
      </c>
      <c r="K1845">
        <f>Tabuľka5[[#This Row],[množstvo]]*Tabuľka5[[#This Row],[cena MJ s DPH]]</f>
        <v>0</v>
      </c>
      <c r="L1845">
        <v>52757048</v>
      </c>
      <c r="M1845" t="s">
        <v>301</v>
      </c>
      <c r="N1845" t="s">
        <v>287</v>
      </c>
      <c r="O1845" t="s">
        <v>308</v>
      </c>
    </row>
    <row r="1846" spans="1:15" hidden="1" x14ac:dyDescent="0.25">
      <c r="A1846" t="s">
        <v>49</v>
      </c>
      <c r="B1846" t="s">
        <v>52</v>
      </c>
      <c r="C1846" t="s">
        <v>9</v>
      </c>
      <c r="E1846" t="s">
        <v>51</v>
      </c>
      <c r="F1846">
        <v>40</v>
      </c>
      <c r="G1846">
        <f>_xlfn.XLOOKUP(Tabuľka5[[#This Row],[Položka]],cennik[Položka],cennik[Cena mj bez DPH])</f>
        <v>0</v>
      </c>
      <c r="H1846">
        <f>Tabuľka5[[#This Row],[množstvo]]*Tabuľka5[[#This Row],[cena MJ bez DPH]]</f>
        <v>0</v>
      </c>
      <c r="J1846">
        <f>_xlfn.XLOOKUP(Tabuľka5[[#This Row],[Položka]],cennik[Položka],cennik[Cena mj s DPH])</f>
        <v>0</v>
      </c>
      <c r="K1846">
        <f>Tabuľka5[[#This Row],[množstvo]]*Tabuľka5[[#This Row],[cena MJ s DPH]]</f>
        <v>0</v>
      </c>
      <c r="L1846">
        <v>52757048</v>
      </c>
      <c r="M1846" t="s">
        <v>301</v>
      </c>
      <c r="N1846" t="s">
        <v>287</v>
      </c>
      <c r="O1846" t="s">
        <v>308</v>
      </c>
    </row>
    <row r="1847" spans="1:15" hidden="1" x14ac:dyDescent="0.25">
      <c r="A1847" t="s">
        <v>49</v>
      </c>
      <c r="B1847" t="s">
        <v>56</v>
      </c>
      <c r="C1847" t="s">
        <v>9</v>
      </c>
      <c r="E1847" t="s">
        <v>54</v>
      </c>
      <c r="F1847">
        <v>550</v>
      </c>
      <c r="G1847">
        <f>_xlfn.XLOOKUP(Tabuľka5[[#This Row],[Položka]],cennik[Položka],cennik[Cena mj bez DPH])</f>
        <v>0</v>
      </c>
      <c r="H1847">
        <f>Tabuľka5[[#This Row],[množstvo]]*Tabuľka5[[#This Row],[cena MJ bez DPH]]</f>
        <v>0</v>
      </c>
      <c r="J1847">
        <f>_xlfn.XLOOKUP(Tabuľka5[[#This Row],[Položka]],cennik[Položka],cennik[Cena mj s DPH])</f>
        <v>0</v>
      </c>
      <c r="K1847">
        <f>Tabuľka5[[#This Row],[množstvo]]*Tabuľka5[[#This Row],[cena MJ s DPH]]</f>
        <v>0</v>
      </c>
      <c r="L1847">
        <v>52757048</v>
      </c>
      <c r="M1847" t="s">
        <v>301</v>
      </c>
      <c r="N1847" t="s">
        <v>287</v>
      </c>
      <c r="O1847" t="s">
        <v>308</v>
      </c>
    </row>
    <row r="1848" spans="1:15" hidden="1" x14ac:dyDescent="0.25">
      <c r="A1848" t="s">
        <v>49</v>
      </c>
      <c r="B1848" t="s">
        <v>59</v>
      </c>
      <c r="C1848" t="s">
        <v>9</v>
      </c>
      <c r="E1848" t="s">
        <v>51</v>
      </c>
      <c r="F1848">
        <v>50</v>
      </c>
      <c r="G1848">
        <f>_xlfn.XLOOKUP(Tabuľka5[[#This Row],[Položka]],cennik[Položka],cennik[Cena mj bez DPH])</f>
        <v>0</v>
      </c>
      <c r="H1848">
        <f>Tabuľka5[[#This Row],[množstvo]]*Tabuľka5[[#This Row],[cena MJ bez DPH]]</f>
        <v>0</v>
      </c>
      <c r="J1848">
        <f>_xlfn.XLOOKUP(Tabuľka5[[#This Row],[Položka]],cennik[Položka],cennik[Cena mj s DPH])</f>
        <v>0</v>
      </c>
      <c r="K1848">
        <f>Tabuľka5[[#This Row],[množstvo]]*Tabuľka5[[#This Row],[cena MJ s DPH]]</f>
        <v>0</v>
      </c>
      <c r="L1848">
        <v>52757048</v>
      </c>
      <c r="M1848" t="s">
        <v>301</v>
      </c>
      <c r="N1848" t="s">
        <v>287</v>
      </c>
      <c r="O1848" t="s">
        <v>308</v>
      </c>
    </row>
    <row r="1849" spans="1:15" hidden="1" x14ac:dyDescent="0.25">
      <c r="A1849" t="s">
        <v>49</v>
      </c>
      <c r="B1849" t="s">
        <v>60</v>
      </c>
      <c r="C1849" t="s">
        <v>9</v>
      </c>
      <c r="E1849" t="s">
        <v>51</v>
      </c>
      <c r="F1849">
        <v>600</v>
      </c>
      <c r="G1849">
        <f>_xlfn.XLOOKUP(Tabuľka5[[#This Row],[Položka]],cennik[Položka],cennik[Cena mj bez DPH])</f>
        <v>0</v>
      </c>
      <c r="H1849">
        <f>Tabuľka5[[#This Row],[množstvo]]*Tabuľka5[[#This Row],[cena MJ bez DPH]]</f>
        <v>0</v>
      </c>
      <c r="J1849">
        <f>_xlfn.XLOOKUP(Tabuľka5[[#This Row],[Položka]],cennik[Položka],cennik[Cena mj s DPH])</f>
        <v>0</v>
      </c>
      <c r="K1849">
        <f>Tabuľka5[[#This Row],[množstvo]]*Tabuľka5[[#This Row],[cena MJ s DPH]]</f>
        <v>0</v>
      </c>
      <c r="L1849">
        <v>52757048</v>
      </c>
      <c r="M1849" t="s">
        <v>301</v>
      </c>
      <c r="N1849" t="s">
        <v>287</v>
      </c>
      <c r="O1849" t="s">
        <v>308</v>
      </c>
    </row>
    <row r="1850" spans="1:15" hidden="1" x14ac:dyDescent="0.25">
      <c r="A1850" t="s">
        <v>49</v>
      </c>
      <c r="B1850" t="s">
        <v>73</v>
      </c>
      <c r="C1850" t="s">
        <v>9</v>
      </c>
      <c r="E1850" t="s">
        <v>54</v>
      </c>
      <c r="F1850">
        <v>160</v>
      </c>
      <c r="G1850">
        <f>_xlfn.XLOOKUP(Tabuľka5[[#This Row],[Položka]],cennik[Položka],cennik[Cena mj bez DPH])</f>
        <v>0</v>
      </c>
      <c r="H1850">
        <f>Tabuľka5[[#This Row],[množstvo]]*Tabuľka5[[#This Row],[cena MJ bez DPH]]</f>
        <v>0</v>
      </c>
      <c r="J1850">
        <f>_xlfn.XLOOKUP(Tabuľka5[[#This Row],[Položka]],cennik[Položka],cennik[Cena mj s DPH])</f>
        <v>0</v>
      </c>
      <c r="K1850">
        <f>Tabuľka5[[#This Row],[množstvo]]*Tabuľka5[[#This Row],[cena MJ s DPH]]</f>
        <v>0</v>
      </c>
      <c r="L1850">
        <v>52757048</v>
      </c>
      <c r="M1850" t="s">
        <v>301</v>
      </c>
      <c r="N1850" t="s">
        <v>287</v>
      </c>
      <c r="O1850" t="s">
        <v>308</v>
      </c>
    </row>
    <row r="1851" spans="1:15" hidden="1" x14ac:dyDescent="0.25">
      <c r="A1851" t="s">
        <v>49</v>
      </c>
      <c r="B1851" t="s">
        <v>81</v>
      </c>
      <c r="C1851" t="s">
        <v>9</v>
      </c>
      <c r="E1851" t="s">
        <v>54</v>
      </c>
      <c r="F1851">
        <v>30</v>
      </c>
      <c r="G1851">
        <f>_xlfn.XLOOKUP(Tabuľka5[[#This Row],[Položka]],cennik[Položka],cennik[Cena mj bez DPH])</f>
        <v>0</v>
      </c>
      <c r="H1851">
        <f>Tabuľka5[[#This Row],[množstvo]]*Tabuľka5[[#This Row],[cena MJ bez DPH]]</f>
        <v>0</v>
      </c>
      <c r="J1851">
        <f>_xlfn.XLOOKUP(Tabuľka5[[#This Row],[Položka]],cennik[Položka],cennik[Cena mj s DPH])</f>
        <v>0</v>
      </c>
      <c r="K1851">
        <f>Tabuľka5[[#This Row],[množstvo]]*Tabuľka5[[#This Row],[cena MJ s DPH]]</f>
        <v>0</v>
      </c>
      <c r="L1851">
        <v>52757048</v>
      </c>
      <c r="M1851" t="s">
        <v>301</v>
      </c>
      <c r="N1851" t="s">
        <v>287</v>
      </c>
      <c r="O1851" t="s">
        <v>308</v>
      </c>
    </row>
    <row r="1852" spans="1:15" hidden="1" x14ac:dyDescent="0.25">
      <c r="A1852" t="s">
        <v>90</v>
      </c>
      <c r="B1852" t="s">
        <v>91</v>
      </c>
      <c r="C1852" t="s">
        <v>92</v>
      </c>
      <c r="D1852" t="s">
        <v>93</v>
      </c>
      <c r="E1852" t="s">
        <v>44</v>
      </c>
      <c r="F1852">
        <v>3500</v>
      </c>
      <c r="G1852">
        <f>_xlfn.XLOOKUP(Tabuľka5[[#This Row],[Položka]],cennik[Položka],cennik[Cena mj bez DPH])</f>
        <v>0</v>
      </c>
      <c r="H1852">
        <f>Tabuľka5[[#This Row],[množstvo]]*Tabuľka5[[#This Row],[cena MJ bez DPH]]</f>
        <v>0</v>
      </c>
      <c r="J1852">
        <f>_xlfn.XLOOKUP(Tabuľka5[[#This Row],[Položka]],cennik[Položka],cennik[Cena mj s DPH])</f>
        <v>0</v>
      </c>
      <c r="K1852">
        <f>Tabuľka5[[#This Row],[množstvo]]*Tabuľka5[[#This Row],[cena MJ s DPH]]</f>
        <v>0</v>
      </c>
      <c r="L1852">
        <v>52757048</v>
      </c>
      <c r="M1852" t="s">
        <v>301</v>
      </c>
      <c r="N1852" t="s">
        <v>287</v>
      </c>
      <c r="O1852" t="s">
        <v>308</v>
      </c>
    </row>
    <row r="1853" spans="1:15" hidden="1" x14ac:dyDescent="0.25">
      <c r="A1853" t="s">
        <v>102</v>
      </c>
      <c r="B1853" t="s">
        <v>103</v>
      </c>
      <c r="C1853" t="s">
        <v>9</v>
      </c>
      <c r="D1853" t="s">
        <v>104</v>
      </c>
      <c r="E1853" t="s">
        <v>44</v>
      </c>
      <c r="F1853">
        <v>60</v>
      </c>
      <c r="G1853">
        <f>_xlfn.XLOOKUP(Tabuľka5[[#This Row],[Položka]],cennik[Položka],cennik[Cena mj bez DPH])</f>
        <v>0</v>
      </c>
      <c r="H1853">
        <f>Tabuľka5[[#This Row],[množstvo]]*Tabuľka5[[#This Row],[cena MJ bez DPH]]</f>
        <v>0</v>
      </c>
      <c r="J1853">
        <f>_xlfn.XLOOKUP(Tabuľka5[[#This Row],[Položka]],cennik[Položka],cennik[Cena mj s DPH])</f>
        <v>0</v>
      </c>
      <c r="K1853">
        <f>Tabuľka5[[#This Row],[množstvo]]*Tabuľka5[[#This Row],[cena MJ s DPH]]</f>
        <v>0</v>
      </c>
      <c r="L1853">
        <v>52757048</v>
      </c>
      <c r="M1853" t="s">
        <v>301</v>
      </c>
      <c r="N1853" t="s">
        <v>287</v>
      </c>
      <c r="O1853" t="s">
        <v>308</v>
      </c>
    </row>
    <row r="1854" spans="1:15" hidden="1" x14ac:dyDescent="0.25">
      <c r="A1854" t="s">
        <v>102</v>
      </c>
      <c r="B1854" t="s">
        <v>107</v>
      </c>
      <c r="C1854" t="s">
        <v>9</v>
      </c>
      <c r="D1854" t="s">
        <v>104</v>
      </c>
      <c r="E1854" t="s">
        <v>44</v>
      </c>
      <c r="F1854">
        <v>15</v>
      </c>
      <c r="G1854">
        <f>_xlfn.XLOOKUP(Tabuľka5[[#This Row],[Položka]],cennik[Položka],cennik[Cena mj bez DPH])</f>
        <v>0</v>
      </c>
      <c r="H1854">
        <f>Tabuľka5[[#This Row],[množstvo]]*Tabuľka5[[#This Row],[cena MJ bez DPH]]</f>
        <v>0</v>
      </c>
      <c r="J1854">
        <f>_xlfn.XLOOKUP(Tabuľka5[[#This Row],[Položka]],cennik[Položka],cennik[Cena mj s DPH])</f>
        <v>0</v>
      </c>
      <c r="K1854">
        <f>Tabuľka5[[#This Row],[množstvo]]*Tabuľka5[[#This Row],[cena MJ s DPH]]</f>
        <v>0</v>
      </c>
      <c r="L1854">
        <v>52757048</v>
      </c>
      <c r="M1854" t="s">
        <v>301</v>
      </c>
      <c r="N1854" t="s">
        <v>287</v>
      </c>
      <c r="O1854" t="s">
        <v>308</v>
      </c>
    </row>
    <row r="1855" spans="1:15" hidden="1" x14ac:dyDescent="0.25">
      <c r="A1855" t="s">
        <v>102</v>
      </c>
      <c r="B1855" t="s">
        <v>120</v>
      </c>
      <c r="C1855" t="s">
        <v>9</v>
      </c>
      <c r="D1855" t="s">
        <v>121</v>
      </c>
      <c r="E1855" t="s">
        <v>44</v>
      </c>
      <c r="F1855">
        <v>15</v>
      </c>
      <c r="G1855">
        <f>_xlfn.XLOOKUP(Tabuľka5[[#This Row],[Položka]],cennik[Položka],cennik[Cena mj bez DPH])</f>
        <v>0</v>
      </c>
      <c r="H1855">
        <f>Tabuľka5[[#This Row],[množstvo]]*Tabuľka5[[#This Row],[cena MJ bez DPH]]</f>
        <v>0</v>
      </c>
      <c r="J1855">
        <f>_xlfn.XLOOKUP(Tabuľka5[[#This Row],[Položka]],cennik[Položka],cennik[Cena mj s DPH])</f>
        <v>0</v>
      </c>
      <c r="K1855">
        <f>Tabuľka5[[#This Row],[množstvo]]*Tabuľka5[[#This Row],[cena MJ s DPH]]</f>
        <v>0</v>
      </c>
      <c r="L1855">
        <v>52757048</v>
      </c>
      <c r="M1855" t="s">
        <v>301</v>
      </c>
      <c r="N1855" t="s">
        <v>287</v>
      </c>
      <c r="O1855" t="s">
        <v>308</v>
      </c>
    </row>
    <row r="1856" spans="1:15" hidden="1" x14ac:dyDescent="0.25">
      <c r="A1856" t="s">
        <v>102</v>
      </c>
      <c r="B1856" t="s">
        <v>122</v>
      </c>
      <c r="C1856" t="s">
        <v>9</v>
      </c>
      <c r="D1856" t="s">
        <v>123</v>
      </c>
      <c r="E1856" t="s">
        <v>44</v>
      </c>
      <c r="F1856">
        <v>25</v>
      </c>
      <c r="G1856">
        <f>_xlfn.XLOOKUP(Tabuľka5[[#This Row],[Položka]],cennik[Položka],cennik[Cena mj bez DPH])</f>
        <v>0</v>
      </c>
      <c r="H1856">
        <f>Tabuľka5[[#This Row],[množstvo]]*Tabuľka5[[#This Row],[cena MJ bez DPH]]</f>
        <v>0</v>
      </c>
      <c r="J1856">
        <f>_xlfn.XLOOKUP(Tabuľka5[[#This Row],[Položka]],cennik[Položka],cennik[Cena mj s DPH])</f>
        <v>0</v>
      </c>
      <c r="K1856">
        <f>Tabuľka5[[#This Row],[množstvo]]*Tabuľka5[[#This Row],[cena MJ s DPH]]</f>
        <v>0</v>
      </c>
      <c r="L1856">
        <v>52757048</v>
      </c>
      <c r="M1856" t="s">
        <v>301</v>
      </c>
      <c r="N1856" t="s">
        <v>287</v>
      </c>
      <c r="O1856" t="s">
        <v>308</v>
      </c>
    </row>
    <row r="1857" spans="1:15" hidden="1" x14ac:dyDescent="0.25">
      <c r="A1857" t="s">
        <v>102</v>
      </c>
      <c r="B1857" t="s">
        <v>124</v>
      </c>
      <c r="C1857" t="s">
        <v>9</v>
      </c>
      <c r="D1857" t="s">
        <v>125</v>
      </c>
      <c r="E1857" t="s">
        <v>44</v>
      </c>
      <c r="F1857">
        <v>25</v>
      </c>
      <c r="G1857">
        <f>_xlfn.XLOOKUP(Tabuľka5[[#This Row],[Položka]],cennik[Položka],cennik[Cena mj bez DPH])</f>
        <v>0</v>
      </c>
      <c r="H1857">
        <f>Tabuľka5[[#This Row],[množstvo]]*Tabuľka5[[#This Row],[cena MJ bez DPH]]</f>
        <v>0</v>
      </c>
      <c r="J1857">
        <f>_xlfn.XLOOKUP(Tabuľka5[[#This Row],[Položka]],cennik[Položka],cennik[Cena mj s DPH])</f>
        <v>0</v>
      </c>
      <c r="K1857">
        <f>Tabuľka5[[#This Row],[množstvo]]*Tabuľka5[[#This Row],[cena MJ s DPH]]</f>
        <v>0</v>
      </c>
      <c r="L1857">
        <v>52757048</v>
      </c>
      <c r="M1857" t="s">
        <v>301</v>
      </c>
      <c r="N1857" t="s">
        <v>287</v>
      </c>
      <c r="O1857" t="s">
        <v>308</v>
      </c>
    </row>
    <row r="1858" spans="1:15" hidden="1" x14ac:dyDescent="0.25">
      <c r="A1858" t="s">
        <v>102</v>
      </c>
      <c r="B1858" t="s">
        <v>128</v>
      </c>
      <c r="C1858" t="s">
        <v>9</v>
      </c>
      <c r="D1858" t="s">
        <v>129</v>
      </c>
      <c r="E1858" t="s">
        <v>44</v>
      </c>
      <c r="F1858">
        <v>25</v>
      </c>
      <c r="G1858">
        <f>_xlfn.XLOOKUP(Tabuľka5[[#This Row],[Položka]],cennik[Položka],cennik[Cena mj bez DPH])</f>
        <v>0</v>
      </c>
      <c r="H1858">
        <f>Tabuľka5[[#This Row],[množstvo]]*Tabuľka5[[#This Row],[cena MJ bez DPH]]</f>
        <v>0</v>
      </c>
      <c r="J1858">
        <f>_xlfn.XLOOKUP(Tabuľka5[[#This Row],[Položka]],cennik[Položka],cennik[Cena mj s DPH])</f>
        <v>0</v>
      </c>
      <c r="K1858">
        <f>Tabuľka5[[#This Row],[množstvo]]*Tabuľka5[[#This Row],[cena MJ s DPH]]</f>
        <v>0</v>
      </c>
      <c r="L1858">
        <v>52757048</v>
      </c>
      <c r="M1858" t="s">
        <v>301</v>
      </c>
      <c r="N1858" t="s">
        <v>287</v>
      </c>
      <c r="O1858" t="s">
        <v>308</v>
      </c>
    </row>
    <row r="1859" spans="1:15" hidden="1" x14ac:dyDescent="0.25">
      <c r="A1859" t="s">
        <v>102</v>
      </c>
      <c r="B1859" t="s">
        <v>131</v>
      </c>
      <c r="C1859" t="s">
        <v>9</v>
      </c>
      <c r="D1859" t="s">
        <v>121</v>
      </c>
      <c r="E1859" t="s">
        <v>44</v>
      </c>
      <c r="F1859">
        <v>10</v>
      </c>
      <c r="G1859">
        <f>_xlfn.XLOOKUP(Tabuľka5[[#This Row],[Položka]],cennik[Položka],cennik[Cena mj bez DPH])</f>
        <v>0</v>
      </c>
      <c r="H1859">
        <f>Tabuľka5[[#This Row],[množstvo]]*Tabuľka5[[#This Row],[cena MJ bez DPH]]</f>
        <v>0</v>
      </c>
      <c r="J1859">
        <f>_xlfn.XLOOKUP(Tabuľka5[[#This Row],[Položka]],cennik[Položka],cennik[Cena mj s DPH])</f>
        <v>0</v>
      </c>
      <c r="K1859">
        <f>Tabuľka5[[#This Row],[množstvo]]*Tabuľka5[[#This Row],[cena MJ s DPH]]</f>
        <v>0</v>
      </c>
      <c r="L1859">
        <v>52757048</v>
      </c>
      <c r="M1859" t="s">
        <v>301</v>
      </c>
      <c r="N1859" t="s">
        <v>287</v>
      </c>
      <c r="O1859" t="s">
        <v>308</v>
      </c>
    </row>
    <row r="1860" spans="1:15" hidden="1" x14ac:dyDescent="0.25">
      <c r="A1860" t="s">
        <v>102</v>
      </c>
      <c r="B1860" t="s">
        <v>133</v>
      </c>
      <c r="C1860" t="s">
        <v>9</v>
      </c>
      <c r="D1860" t="s">
        <v>134</v>
      </c>
      <c r="E1860" t="s">
        <v>44</v>
      </c>
      <c r="F1860">
        <v>40</v>
      </c>
      <c r="G1860">
        <f>_xlfn.XLOOKUP(Tabuľka5[[#This Row],[Položka]],cennik[Položka],cennik[Cena mj bez DPH])</f>
        <v>0</v>
      </c>
      <c r="H1860">
        <f>Tabuľka5[[#This Row],[množstvo]]*Tabuľka5[[#This Row],[cena MJ bez DPH]]</f>
        <v>0</v>
      </c>
      <c r="J1860">
        <f>_xlfn.XLOOKUP(Tabuľka5[[#This Row],[Položka]],cennik[Položka],cennik[Cena mj s DPH])</f>
        <v>0</v>
      </c>
      <c r="K1860">
        <f>Tabuľka5[[#This Row],[množstvo]]*Tabuľka5[[#This Row],[cena MJ s DPH]]</f>
        <v>0</v>
      </c>
      <c r="L1860">
        <v>52757048</v>
      </c>
      <c r="M1860" t="s">
        <v>301</v>
      </c>
      <c r="N1860" t="s">
        <v>287</v>
      </c>
      <c r="O1860" t="s">
        <v>308</v>
      </c>
    </row>
    <row r="1861" spans="1:15" hidden="1" x14ac:dyDescent="0.25">
      <c r="A1861" t="s">
        <v>102</v>
      </c>
      <c r="B1861" t="s">
        <v>136</v>
      </c>
      <c r="C1861" t="s">
        <v>9</v>
      </c>
      <c r="D1861" t="s">
        <v>137</v>
      </c>
      <c r="E1861" t="s">
        <v>44</v>
      </c>
      <c r="F1861">
        <v>20</v>
      </c>
      <c r="G1861">
        <f>_xlfn.XLOOKUP(Tabuľka5[[#This Row],[Položka]],cennik[Položka],cennik[Cena mj bez DPH])</f>
        <v>0</v>
      </c>
      <c r="H1861">
        <f>Tabuľka5[[#This Row],[množstvo]]*Tabuľka5[[#This Row],[cena MJ bez DPH]]</f>
        <v>0</v>
      </c>
      <c r="J1861">
        <f>_xlfn.XLOOKUP(Tabuľka5[[#This Row],[Položka]],cennik[Položka],cennik[Cena mj s DPH])</f>
        <v>0</v>
      </c>
      <c r="K1861">
        <f>Tabuľka5[[#This Row],[množstvo]]*Tabuľka5[[#This Row],[cena MJ s DPH]]</f>
        <v>0</v>
      </c>
      <c r="L1861">
        <v>52757048</v>
      </c>
      <c r="M1861" t="s">
        <v>301</v>
      </c>
      <c r="N1861" t="s">
        <v>287</v>
      </c>
      <c r="O1861" t="s">
        <v>308</v>
      </c>
    </row>
    <row r="1862" spans="1:15" hidden="1" x14ac:dyDescent="0.25">
      <c r="A1862" t="s">
        <v>102</v>
      </c>
      <c r="B1862" t="s">
        <v>138</v>
      </c>
      <c r="C1862" t="s">
        <v>9</v>
      </c>
      <c r="D1862" t="s">
        <v>137</v>
      </c>
      <c r="E1862" t="s">
        <v>44</v>
      </c>
      <c r="F1862">
        <v>20</v>
      </c>
      <c r="G1862">
        <f>_xlfn.XLOOKUP(Tabuľka5[[#This Row],[Položka]],cennik[Položka],cennik[Cena mj bez DPH])</f>
        <v>0</v>
      </c>
      <c r="H1862">
        <f>Tabuľka5[[#This Row],[množstvo]]*Tabuľka5[[#This Row],[cena MJ bez DPH]]</f>
        <v>0</v>
      </c>
      <c r="J1862">
        <f>_xlfn.XLOOKUP(Tabuľka5[[#This Row],[Položka]],cennik[Položka],cennik[Cena mj s DPH])</f>
        <v>0</v>
      </c>
      <c r="K1862">
        <f>Tabuľka5[[#This Row],[množstvo]]*Tabuľka5[[#This Row],[cena MJ s DPH]]</f>
        <v>0</v>
      </c>
      <c r="L1862">
        <v>52757048</v>
      </c>
      <c r="M1862" t="s">
        <v>301</v>
      </c>
      <c r="N1862" t="s">
        <v>287</v>
      </c>
      <c r="O1862" t="s">
        <v>308</v>
      </c>
    </row>
    <row r="1863" spans="1:15" hidden="1" x14ac:dyDescent="0.25">
      <c r="A1863" t="s">
        <v>102</v>
      </c>
      <c r="B1863" t="s">
        <v>139</v>
      </c>
      <c r="C1863" t="s">
        <v>9</v>
      </c>
      <c r="D1863" t="s">
        <v>140</v>
      </c>
      <c r="E1863" t="s">
        <v>44</v>
      </c>
      <c r="F1863">
        <v>150</v>
      </c>
      <c r="G1863">
        <f>_xlfn.XLOOKUP(Tabuľka5[[#This Row],[Položka]],cennik[Položka],cennik[Cena mj bez DPH])</f>
        <v>0</v>
      </c>
      <c r="H1863">
        <f>Tabuľka5[[#This Row],[množstvo]]*Tabuľka5[[#This Row],[cena MJ bez DPH]]</f>
        <v>0</v>
      </c>
      <c r="J1863">
        <f>_xlfn.XLOOKUP(Tabuľka5[[#This Row],[Položka]],cennik[Položka],cennik[Cena mj s DPH])</f>
        <v>0</v>
      </c>
      <c r="K1863">
        <f>Tabuľka5[[#This Row],[množstvo]]*Tabuľka5[[#This Row],[cena MJ s DPH]]</f>
        <v>0</v>
      </c>
      <c r="L1863">
        <v>52757048</v>
      </c>
      <c r="M1863" t="s">
        <v>301</v>
      </c>
      <c r="N1863" t="s">
        <v>287</v>
      </c>
      <c r="O1863" t="s">
        <v>308</v>
      </c>
    </row>
    <row r="1864" spans="1:15" x14ac:dyDescent="0.25">
      <c r="A1864" t="s">
        <v>49</v>
      </c>
      <c r="B1864" s="18" t="s">
        <v>149</v>
      </c>
      <c r="C1864" t="s">
        <v>9</v>
      </c>
      <c r="E1864" t="s">
        <v>54</v>
      </c>
      <c r="F1864" s="15">
        <v>50</v>
      </c>
      <c r="G1864" s="15" t="str">
        <f>_xlfn.XLOOKUP(Tabuľka5[[#This Row],[Položka]],cennik[Položka],cennik[Cena mj bez DPH])</f>
        <v>vyplní uchádzač</v>
      </c>
      <c r="H1864" s="15" t="e">
        <f>Tabuľka5[[#This Row],[množstvo]]*Tabuľka5[[#This Row],[cena MJ bez DPH]]</f>
        <v>#VALUE!</v>
      </c>
      <c r="J1864" s="15" t="str">
        <f>_xlfn.XLOOKUP(Tabuľka5[[#This Row],[Položka]],cennik[Položka],cennik[Cena mj s DPH])</f>
        <v>vyplní uchádzač</v>
      </c>
      <c r="K1864" s="15" t="e">
        <f>Tabuľka5[[#This Row],[množstvo]]*Tabuľka5[[#This Row],[cena MJ s DPH]]</f>
        <v>#VALUE!</v>
      </c>
      <c r="L1864" s="18">
        <v>52757048</v>
      </c>
      <c r="M1864" s="18" t="s">
        <v>301</v>
      </c>
      <c r="N1864" s="18" t="s">
        <v>287</v>
      </c>
      <c r="O1864" t="s">
        <v>308</v>
      </c>
    </row>
    <row r="1865" spans="1:15" x14ac:dyDescent="0.25">
      <c r="A1865" t="s">
        <v>49</v>
      </c>
      <c r="B1865" s="18" t="s">
        <v>156</v>
      </c>
      <c r="C1865" t="s">
        <v>9</v>
      </c>
      <c r="E1865" t="s">
        <v>54</v>
      </c>
      <c r="F1865" s="15">
        <v>30</v>
      </c>
      <c r="G1865" s="15" t="str">
        <f>_xlfn.XLOOKUP(Tabuľka5[[#This Row],[Položka]],cennik[Položka],cennik[Cena mj bez DPH])</f>
        <v>vyplní uchádzač</v>
      </c>
      <c r="H1865" s="15" t="e">
        <f>Tabuľka5[[#This Row],[množstvo]]*Tabuľka5[[#This Row],[cena MJ bez DPH]]</f>
        <v>#VALUE!</v>
      </c>
      <c r="J1865" s="15" t="str">
        <f>_xlfn.XLOOKUP(Tabuľka5[[#This Row],[Položka]],cennik[Položka],cennik[Cena mj s DPH])</f>
        <v>vyplní uchádzač</v>
      </c>
      <c r="K1865" s="15" t="e">
        <f>Tabuľka5[[#This Row],[množstvo]]*Tabuľka5[[#This Row],[cena MJ s DPH]]</f>
        <v>#VALUE!</v>
      </c>
      <c r="L1865" s="18">
        <v>52757048</v>
      </c>
      <c r="M1865" s="18" t="s">
        <v>301</v>
      </c>
      <c r="N1865" s="18" t="s">
        <v>287</v>
      </c>
      <c r="O1865" t="s">
        <v>308</v>
      </c>
    </row>
    <row r="1866" spans="1:15" x14ac:dyDescent="0.25">
      <c r="A1866" t="s">
        <v>49</v>
      </c>
      <c r="B1866" s="18" t="s">
        <v>157</v>
      </c>
      <c r="C1866" t="s">
        <v>9</v>
      </c>
      <c r="E1866" t="s">
        <v>54</v>
      </c>
      <c r="F1866" s="15">
        <v>40</v>
      </c>
      <c r="G1866" s="15" t="str">
        <f>_xlfn.XLOOKUP(Tabuľka5[[#This Row],[Položka]],cennik[Položka],cennik[Cena mj bez DPH])</f>
        <v>vyplní uchádzač</v>
      </c>
      <c r="H1866" s="15" t="e">
        <f>Tabuľka5[[#This Row],[množstvo]]*Tabuľka5[[#This Row],[cena MJ bez DPH]]</f>
        <v>#VALUE!</v>
      </c>
      <c r="J1866" s="15" t="str">
        <f>_xlfn.XLOOKUP(Tabuľka5[[#This Row],[Položka]],cennik[Položka],cennik[Cena mj s DPH])</f>
        <v>vyplní uchádzač</v>
      </c>
      <c r="K1866" s="15" t="e">
        <f>Tabuľka5[[#This Row],[množstvo]]*Tabuľka5[[#This Row],[cena MJ s DPH]]</f>
        <v>#VALUE!</v>
      </c>
      <c r="L1866" s="18">
        <v>52757048</v>
      </c>
      <c r="M1866" s="18" t="s">
        <v>301</v>
      </c>
      <c r="N1866" s="18" t="s">
        <v>287</v>
      </c>
      <c r="O1866" t="s">
        <v>308</v>
      </c>
    </row>
    <row r="1867" spans="1:15" x14ac:dyDescent="0.25">
      <c r="A1867" t="s">
        <v>49</v>
      </c>
      <c r="B1867" s="18" t="s">
        <v>160</v>
      </c>
      <c r="C1867" t="s">
        <v>9</v>
      </c>
      <c r="E1867" t="s">
        <v>54</v>
      </c>
      <c r="F1867" s="15">
        <v>40</v>
      </c>
      <c r="G1867" s="15" t="str">
        <f>_xlfn.XLOOKUP(Tabuľka5[[#This Row],[Položka]],cennik[Položka],cennik[Cena mj bez DPH])</f>
        <v>vyplní uchádzač</v>
      </c>
      <c r="H1867" s="15" t="e">
        <f>Tabuľka5[[#This Row],[množstvo]]*Tabuľka5[[#This Row],[cena MJ bez DPH]]</f>
        <v>#VALUE!</v>
      </c>
      <c r="J1867" s="15" t="str">
        <f>_xlfn.XLOOKUP(Tabuľka5[[#This Row],[Položka]],cennik[Položka],cennik[Cena mj s DPH])</f>
        <v>vyplní uchádzač</v>
      </c>
      <c r="K1867" s="15" t="e">
        <f>Tabuľka5[[#This Row],[množstvo]]*Tabuľka5[[#This Row],[cena MJ s DPH]]</f>
        <v>#VALUE!</v>
      </c>
      <c r="L1867" s="18">
        <v>52757048</v>
      </c>
      <c r="M1867" s="18" t="s">
        <v>301</v>
      </c>
      <c r="N1867" s="18" t="s">
        <v>287</v>
      </c>
      <c r="O1867" t="s">
        <v>308</v>
      </c>
    </row>
    <row r="1868" spans="1:15" x14ac:dyDescent="0.25">
      <c r="A1868" t="s">
        <v>49</v>
      </c>
      <c r="B1868" s="18" t="s">
        <v>169</v>
      </c>
      <c r="C1868" t="s">
        <v>9</v>
      </c>
      <c r="E1868" t="s">
        <v>54</v>
      </c>
      <c r="F1868" s="15">
        <v>50</v>
      </c>
      <c r="G1868" s="15" t="str">
        <f>_xlfn.XLOOKUP(Tabuľka5[[#This Row],[Položka]],cennik[Položka],cennik[Cena mj bez DPH])</f>
        <v>vyplní uchádzač</v>
      </c>
      <c r="H1868" s="15" t="e">
        <f>Tabuľka5[[#This Row],[množstvo]]*Tabuľka5[[#This Row],[cena MJ bez DPH]]</f>
        <v>#VALUE!</v>
      </c>
      <c r="J1868" s="15" t="str">
        <f>_xlfn.XLOOKUP(Tabuľka5[[#This Row],[Položka]],cennik[Položka],cennik[Cena mj s DPH])</f>
        <v>vyplní uchádzač</v>
      </c>
      <c r="K1868" s="15" t="e">
        <f>Tabuľka5[[#This Row],[množstvo]]*Tabuľka5[[#This Row],[cena MJ s DPH]]</f>
        <v>#VALUE!</v>
      </c>
      <c r="L1868" s="18">
        <v>52757048</v>
      </c>
      <c r="M1868" s="18" t="s">
        <v>301</v>
      </c>
      <c r="N1868" s="18" t="s">
        <v>287</v>
      </c>
      <c r="O1868" t="s">
        <v>308</v>
      </c>
    </row>
    <row r="1869" spans="1:15" hidden="1" x14ac:dyDescent="0.25">
      <c r="A1869" t="s">
        <v>175</v>
      </c>
      <c r="B1869" t="s">
        <v>181</v>
      </c>
      <c r="C1869" t="s">
        <v>9</v>
      </c>
      <c r="E1869" t="s">
        <v>54</v>
      </c>
      <c r="F1869">
        <v>20</v>
      </c>
      <c r="G1869">
        <f>_xlfn.XLOOKUP(Tabuľka5[[#This Row],[Položka]],cennik[Položka],cennik[Cena mj bez DPH])</f>
        <v>0</v>
      </c>
      <c r="H1869">
        <f>Tabuľka5[[#This Row],[množstvo]]*Tabuľka5[[#This Row],[cena MJ bez DPH]]</f>
        <v>0</v>
      </c>
      <c r="J1869">
        <f>_xlfn.XLOOKUP(Tabuľka5[[#This Row],[Položka]],cennik[Položka],cennik[Cena mj s DPH])</f>
        <v>0</v>
      </c>
      <c r="K1869">
        <f>Tabuľka5[[#This Row],[množstvo]]*Tabuľka5[[#This Row],[cena MJ s DPH]]</f>
        <v>0</v>
      </c>
      <c r="L1869">
        <v>52757048</v>
      </c>
      <c r="M1869" t="s">
        <v>301</v>
      </c>
      <c r="N1869" t="s">
        <v>287</v>
      </c>
      <c r="O1869" t="s">
        <v>308</v>
      </c>
    </row>
    <row r="1870" spans="1:15" hidden="1" x14ac:dyDescent="0.25">
      <c r="A1870" t="s">
        <v>175</v>
      </c>
      <c r="B1870" t="s">
        <v>183</v>
      </c>
      <c r="C1870" t="s">
        <v>9</v>
      </c>
      <c r="E1870" t="s">
        <v>54</v>
      </c>
      <c r="F1870">
        <v>20</v>
      </c>
      <c r="G1870">
        <f>_xlfn.XLOOKUP(Tabuľka5[[#This Row],[Položka]],cennik[Položka],cennik[Cena mj bez DPH])</f>
        <v>0</v>
      </c>
      <c r="H1870">
        <f>Tabuľka5[[#This Row],[množstvo]]*Tabuľka5[[#This Row],[cena MJ bez DPH]]</f>
        <v>0</v>
      </c>
      <c r="J1870">
        <f>_xlfn.XLOOKUP(Tabuľka5[[#This Row],[Položka]],cennik[Položka],cennik[Cena mj s DPH])</f>
        <v>0</v>
      </c>
      <c r="K1870">
        <f>Tabuľka5[[#This Row],[množstvo]]*Tabuľka5[[#This Row],[cena MJ s DPH]]</f>
        <v>0</v>
      </c>
      <c r="L1870">
        <v>52757048</v>
      </c>
      <c r="M1870" t="s">
        <v>301</v>
      </c>
      <c r="N1870" t="s">
        <v>287</v>
      </c>
      <c r="O1870" t="s">
        <v>308</v>
      </c>
    </row>
    <row r="1871" spans="1:15" hidden="1" x14ac:dyDescent="0.25">
      <c r="A1871" t="s">
        <v>175</v>
      </c>
      <c r="B1871" t="s">
        <v>184</v>
      </c>
      <c r="C1871" t="s">
        <v>9</v>
      </c>
      <c r="E1871" t="s">
        <v>54</v>
      </c>
      <c r="F1871">
        <v>40</v>
      </c>
      <c r="G1871">
        <f>_xlfn.XLOOKUP(Tabuľka5[[#This Row],[Položka]],cennik[Položka],cennik[Cena mj bez DPH])</f>
        <v>0</v>
      </c>
      <c r="H1871">
        <f>Tabuľka5[[#This Row],[množstvo]]*Tabuľka5[[#This Row],[cena MJ bez DPH]]</f>
        <v>0</v>
      </c>
      <c r="J1871">
        <f>_xlfn.XLOOKUP(Tabuľka5[[#This Row],[Položka]],cennik[Položka],cennik[Cena mj s DPH])</f>
        <v>0</v>
      </c>
      <c r="K1871">
        <f>Tabuľka5[[#This Row],[množstvo]]*Tabuľka5[[#This Row],[cena MJ s DPH]]</f>
        <v>0</v>
      </c>
      <c r="L1871">
        <v>52757048</v>
      </c>
      <c r="M1871" t="s">
        <v>301</v>
      </c>
      <c r="N1871" t="s">
        <v>287</v>
      </c>
      <c r="O1871" t="s">
        <v>308</v>
      </c>
    </row>
    <row r="1872" spans="1:15" hidden="1" x14ac:dyDescent="0.25">
      <c r="A1872" t="s">
        <v>175</v>
      </c>
      <c r="B1872" t="s">
        <v>185</v>
      </c>
      <c r="C1872" t="s">
        <v>9</v>
      </c>
      <c r="E1872" t="s">
        <v>54</v>
      </c>
      <c r="F1872">
        <v>20</v>
      </c>
      <c r="G1872">
        <f>_xlfn.XLOOKUP(Tabuľka5[[#This Row],[Položka]],cennik[Položka],cennik[Cena mj bez DPH])</f>
        <v>0</v>
      </c>
      <c r="H1872">
        <f>Tabuľka5[[#This Row],[množstvo]]*Tabuľka5[[#This Row],[cena MJ bez DPH]]</f>
        <v>0</v>
      </c>
      <c r="J1872">
        <f>_xlfn.XLOOKUP(Tabuľka5[[#This Row],[Položka]],cennik[Položka],cennik[Cena mj s DPH])</f>
        <v>0</v>
      </c>
      <c r="K1872">
        <f>Tabuľka5[[#This Row],[množstvo]]*Tabuľka5[[#This Row],[cena MJ s DPH]]</f>
        <v>0</v>
      </c>
      <c r="L1872">
        <v>52757048</v>
      </c>
      <c r="M1872" t="s">
        <v>301</v>
      </c>
      <c r="N1872" t="s">
        <v>287</v>
      </c>
      <c r="O1872" t="s">
        <v>308</v>
      </c>
    </row>
    <row r="1873" spans="1:15" hidden="1" x14ac:dyDescent="0.25">
      <c r="A1873" t="s">
        <v>175</v>
      </c>
      <c r="B1873" t="s">
        <v>186</v>
      </c>
      <c r="C1873" t="s">
        <v>9</v>
      </c>
      <c r="E1873" t="s">
        <v>54</v>
      </c>
      <c r="F1873">
        <v>20</v>
      </c>
      <c r="G1873">
        <f>_xlfn.XLOOKUP(Tabuľka5[[#This Row],[Položka]],cennik[Položka],cennik[Cena mj bez DPH])</f>
        <v>0</v>
      </c>
      <c r="H1873">
        <f>Tabuľka5[[#This Row],[množstvo]]*Tabuľka5[[#This Row],[cena MJ bez DPH]]</f>
        <v>0</v>
      </c>
      <c r="J1873">
        <f>_xlfn.XLOOKUP(Tabuľka5[[#This Row],[Položka]],cennik[Položka],cennik[Cena mj s DPH])</f>
        <v>0</v>
      </c>
      <c r="K1873">
        <f>Tabuľka5[[#This Row],[množstvo]]*Tabuľka5[[#This Row],[cena MJ s DPH]]</f>
        <v>0</v>
      </c>
      <c r="L1873">
        <v>52757048</v>
      </c>
      <c r="M1873" t="s">
        <v>301</v>
      </c>
      <c r="N1873" t="s">
        <v>287</v>
      </c>
      <c r="O1873" t="s">
        <v>308</v>
      </c>
    </row>
    <row r="1874" spans="1:15" hidden="1" x14ac:dyDescent="0.25">
      <c r="A1874" t="s">
        <v>175</v>
      </c>
      <c r="B1874" t="s">
        <v>190</v>
      </c>
      <c r="C1874" t="s">
        <v>9</v>
      </c>
      <c r="E1874" t="s">
        <v>54</v>
      </c>
      <c r="F1874">
        <v>20</v>
      </c>
      <c r="G1874">
        <f>_xlfn.XLOOKUP(Tabuľka5[[#This Row],[Položka]],cennik[Položka],cennik[Cena mj bez DPH])</f>
        <v>0</v>
      </c>
      <c r="H1874">
        <f>Tabuľka5[[#This Row],[množstvo]]*Tabuľka5[[#This Row],[cena MJ bez DPH]]</f>
        <v>0</v>
      </c>
      <c r="J1874">
        <f>_xlfn.XLOOKUP(Tabuľka5[[#This Row],[Položka]],cennik[Položka],cennik[Cena mj s DPH])</f>
        <v>0</v>
      </c>
      <c r="K1874">
        <f>Tabuľka5[[#This Row],[množstvo]]*Tabuľka5[[#This Row],[cena MJ s DPH]]</f>
        <v>0</v>
      </c>
      <c r="L1874">
        <v>52757048</v>
      </c>
      <c r="M1874" t="s">
        <v>301</v>
      </c>
      <c r="N1874" t="s">
        <v>287</v>
      </c>
      <c r="O1874" t="s">
        <v>308</v>
      </c>
    </row>
    <row r="1875" spans="1:15" hidden="1" x14ac:dyDescent="0.25">
      <c r="A1875" t="s">
        <v>175</v>
      </c>
      <c r="B1875" t="s">
        <v>191</v>
      </c>
      <c r="C1875" t="s">
        <v>9</v>
      </c>
      <c r="E1875" t="s">
        <v>54</v>
      </c>
      <c r="F1875">
        <v>10</v>
      </c>
      <c r="G1875">
        <f>_xlfn.XLOOKUP(Tabuľka5[[#This Row],[Položka]],cennik[Položka],cennik[Cena mj bez DPH])</f>
        <v>0</v>
      </c>
      <c r="H1875">
        <f>Tabuľka5[[#This Row],[množstvo]]*Tabuľka5[[#This Row],[cena MJ bez DPH]]</f>
        <v>0</v>
      </c>
      <c r="J1875">
        <f>_xlfn.XLOOKUP(Tabuľka5[[#This Row],[Položka]],cennik[Položka],cennik[Cena mj s DPH])</f>
        <v>0</v>
      </c>
      <c r="K1875">
        <f>Tabuľka5[[#This Row],[množstvo]]*Tabuľka5[[#This Row],[cena MJ s DPH]]</f>
        <v>0</v>
      </c>
      <c r="L1875">
        <v>52757048</v>
      </c>
      <c r="M1875" t="s">
        <v>301</v>
      </c>
      <c r="N1875" t="s">
        <v>287</v>
      </c>
      <c r="O1875" t="s">
        <v>308</v>
      </c>
    </row>
    <row r="1876" spans="1:15" hidden="1" x14ac:dyDescent="0.25">
      <c r="A1876" t="s">
        <v>175</v>
      </c>
      <c r="B1876" t="s">
        <v>193</v>
      </c>
      <c r="C1876" t="s">
        <v>9</v>
      </c>
      <c r="E1876" t="s">
        <v>51</v>
      </c>
      <c r="F1876">
        <v>20</v>
      </c>
      <c r="G1876">
        <f>_xlfn.XLOOKUP(Tabuľka5[[#This Row],[Položka]],cennik[Položka],cennik[Cena mj bez DPH])</f>
        <v>0</v>
      </c>
      <c r="H1876">
        <f>Tabuľka5[[#This Row],[množstvo]]*Tabuľka5[[#This Row],[cena MJ bez DPH]]</f>
        <v>0</v>
      </c>
      <c r="J1876">
        <f>_xlfn.XLOOKUP(Tabuľka5[[#This Row],[Položka]],cennik[Položka],cennik[Cena mj s DPH])</f>
        <v>0</v>
      </c>
      <c r="K1876">
        <f>Tabuľka5[[#This Row],[množstvo]]*Tabuľka5[[#This Row],[cena MJ s DPH]]</f>
        <v>0</v>
      </c>
      <c r="L1876">
        <v>52757048</v>
      </c>
      <c r="M1876" t="s">
        <v>301</v>
      </c>
      <c r="N1876" t="s">
        <v>287</v>
      </c>
      <c r="O1876" t="s">
        <v>308</v>
      </c>
    </row>
    <row r="1877" spans="1:15" hidden="1" x14ac:dyDescent="0.25">
      <c r="A1877" t="s">
        <v>175</v>
      </c>
      <c r="B1877" t="s">
        <v>198</v>
      </c>
      <c r="C1877" t="s">
        <v>9</v>
      </c>
      <c r="E1877" t="s">
        <v>54</v>
      </c>
      <c r="F1877">
        <v>40</v>
      </c>
      <c r="G1877">
        <f>_xlfn.XLOOKUP(Tabuľka5[[#This Row],[Položka]],cennik[Položka],cennik[Cena mj bez DPH])</f>
        <v>0</v>
      </c>
      <c r="H1877">
        <f>Tabuľka5[[#This Row],[množstvo]]*Tabuľka5[[#This Row],[cena MJ bez DPH]]</f>
        <v>0</v>
      </c>
      <c r="J1877">
        <f>_xlfn.XLOOKUP(Tabuľka5[[#This Row],[Položka]],cennik[Položka],cennik[Cena mj s DPH])</f>
        <v>0</v>
      </c>
      <c r="K1877">
        <f>Tabuľka5[[#This Row],[množstvo]]*Tabuľka5[[#This Row],[cena MJ s DPH]]</f>
        <v>0</v>
      </c>
      <c r="L1877">
        <v>52757048</v>
      </c>
      <c r="M1877" t="s">
        <v>301</v>
      </c>
      <c r="N1877" t="s">
        <v>287</v>
      </c>
      <c r="O1877" t="s">
        <v>308</v>
      </c>
    </row>
    <row r="1878" spans="1:15" hidden="1" x14ac:dyDescent="0.25">
      <c r="A1878" t="s">
        <v>175</v>
      </c>
      <c r="B1878" t="s">
        <v>204</v>
      </c>
      <c r="C1878" t="s">
        <v>9</v>
      </c>
      <c r="E1878" t="s">
        <v>54</v>
      </c>
      <c r="F1878">
        <v>20</v>
      </c>
      <c r="G1878">
        <f>_xlfn.XLOOKUP(Tabuľka5[[#This Row],[Položka]],cennik[Položka],cennik[Cena mj bez DPH])</f>
        <v>0</v>
      </c>
      <c r="H1878">
        <f>Tabuľka5[[#This Row],[množstvo]]*Tabuľka5[[#This Row],[cena MJ bez DPH]]</f>
        <v>0</v>
      </c>
      <c r="J1878">
        <f>_xlfn.XLOOKUP(Tabuľka5[[#This Row],[Položka]],cennik[Položka],cennik[Cena mj s DPH])</f>
        <v>0</v>
      </c>
      <c r="K1878">
        <f>Tabuľka5[[#This Row],[množstvo]]*Tabuľka5[[#This Row],[cena MJ s DPH]]</f>
        <v>0</v>
      </c>
      <c r="L1878">
        <v>52757048</v>
      </c>
      <c r="M1878" t="s">
        <v>301</v>
      </c>
      <c r="N1878" t="s">
        <v>287</v>
      </c>
      <c r="O1878" t="s">
        <v>308</v>
      </c>
    </row>
    <row r="1879" spans="1:15" hidden="1" x14ac:dyDescent="0.25">
      <c r="A1879" t="s">
        <v>175</v>
      </c>
      <c r="B1879" t="s">
        <v>206</v>
      </c>
      <c r="C1879" t="s">
        <v>9</v>
      </c>
      <c r="E1879" t="s">
        <v>51</v>
      </c>
      <c r="F1879">
        <v>10</v>
      </c>
      <c r="G1879">
        <f>_xlfn.XLOOKUP(Tabuľka5[[#This Row],[Položka]],cennik[Položka],cennik[Cena mj bez DPH])</f>
        <v>0</v>
      </c>
      <c r="H1879">
        <f>Tabuľka5[[#This Row],[množstvo]]*Tabuľka5[[#This Row],[cena MJ bez DPH]]</f>
        <v>0</v>
      </c>
      <c r="J1879">
        <f>_xlfn.XLOOKUP(Tabuľka5[[#This Row],[Položka]],cennik[Položka],cennik[Cena mj s DPH])</f>
        <v>0</v>
      </c>
      <c r="K1879">
        <f>Tabuľka5[[#This Row],[množstvo]]*Tabuľka5[[#This Row],[cena MJ s DPH]]</f>
        <v>0</v>
      </c>
      <c r="L1879">
        <v>52757048</v>
      </c>
      <c r="M1879" t="s">
        <v>301</v>
      </c>
      <c r="N1879" t="s">
        <v>287</v>
      </c>
      <c r="O1879" t="s">
        <v>308</v>
      </c>
    </row>
    <row r="1880" spans="1:15" hidden="1" x14ac:dyDescent="0.25">
      <c r="A1880" t="s">
        <v>175</v>
      </c>
      <c r="B1880" t="s">
        <v>208</v>
      </c>
      <c r="C1880" t="s">
        <v>9</v>
      </c>
      <c r="E1880" t="s">
        <v>54</v>
      </c>
      <c r="F1880">
        <v>20</v>
      </c>
      <c r="G1880">
        <f>_xlfn.XLOOKUP(Tabuľka5[[#This Row],[Položka]],cennik[Položka],cennik[Cena mj bez DPH])</f>
        <v>0</v>
      </c>
      <c r="H1880">
        <f>Tabuľka5[[#This Row],[množstvo]]*Tabuľka5[[#This Row],[cena MJ bez DPH]]</f>
        <v>0</v>
      </c>
      <c r="J1880">
        <f>_xlfn.XLOOKUP(Tabuľka5[[#This Row],[Položka]],cennik[Položka],cennik[Cena mj s DPH])</f>
        <v>0</v>
      </c>
      <c r="K1880">
        <f>Tabuľka5[[#This Row],[množstvo]]*Tabuľka5[[#This Row],[cena MJ s DPH]]</f>
        <v>0</v>
      </c>
      <c r="L1880">
        <v>52757048</v>
      </c>
      <c r="M1880" t="s">
        <v>301</v>
      </c>
      <c r="N1880" t="s">
        <v>287</v>
      </c>
      <c r="O1880" t="s">
        <v>308</v>
      </c>
    </row>
    <row r="1881" spans="1:15" hidden="1" x14ac:dyDescent="0.25">
      <c r="A1881" t="s">
        <v>175</v>
      </c>
      <c r="B1881" t="s">
        <v>209</v>
      </c>
      <c r="C1881" t="s">
        <v>9</v>
      </c>
      <c r="E1881" t="s">
        <v>54</v>
      </c>
      <c r="F1881">
        <v>80</v>
      </c>
      <c r="G1881">
        <f>_xlfn.XLOOKUP(Tabuľka5[[#This Row],[Položka]],cennik[Položka],cennik[Cena mj bez DPH])</f>
        <v>0</v>
      </c>
      <c r="H1881">
        <f>Tabuľka5[[#This Row],[množstvo]]*Tabuľka5[[#This Row],[cena MJ bez DPH]]</f>
        <v>0</v>
      </c>
      <c r="J1881">
        <f>_xlfn.XLOOKUP(Tabuľka5[[#This Row],[Položka]],cennik[Položka],cennik[Cena mj s DPH])</f>
        <v>0</v>
      </c>
      <c r="K1881">
        <f>Tabuľka5[[#This Row],[množstvo]]*Tabuľka5[[#This Row],[cena MJ s DPH]]</f>
        <v>0</v>
      </c>
      <c r="L1881">
        <v>52757048</v>
      </c>
      <c r="M1881" t="s">
        <v>301</v>
      </c>
      <c r="N1881" t="s">
        <v>287</v>
      </c>
      <c r="O1881" t="s">
        <v>308</v>
      </c>
    </row>
    <row r="1882" spans="1:15" hidden="1" x14ac:dyDescent="0.25">
      <c r="A1882" t="s">
        <v>175</v>
      </c>
      <c r="B1882" t="s">
        <v>211</v>
      </c>
      <c r="C1882" t="s">
        <v>9</v>
      </c>
      <c r="E1882" t="s">
        <v>54</v>
      </c>
      <c r="F1882">
        <v>30</v>
      </c>
      <c r="G1882">
        <f>_xlfn.XLOOKUP(Tabuľka5[[#This Row],[Položka]],cennik[Položka],cennik[Cena mj bez DPH])</f>
        <v>0</v>
      </c>
      <c r="H1882">
        <f>Tabuľka5[[#This Row],[množstvo]]*Tabuľka5[[#This Row],[cena MJ bez DPH]]</f>
        <v>0</v>
      </c>
      <c r="J1882">
        <f>_xlfn.XLOOKUP(Tabuľka5[[#This Row],[Položka]],cennik[Položka],cennik[Cena mj s DPH])</f>
        <v>0</v>
      </c>
      <c r="K1882">
        <f>Tabuľka5[[#This Row],[množstvo]]*Tabuľka5[[#This Row],[cena MJ s DPH]]</f>
        <v>0</v>
      </c>
      <c r="L1882">
        <v>52757048</v>
      </c>
      <c r="M1882" t="s">
        <v>301</v>
      </c>
      <c r="N1882" t="s">
        <v>287</v>
      </c>
      <c r="O1882" t="s">
        <v>308</v>
      </c>
    </row>
    <row r="1883" spans="1:15" hidden="1" x14ac:dyDescent="0.25">
      <c r="A1883" t="s">
        <v>175</v>
      </c>
      <c r="B1883" t="s">
        <v>212</v>
      </c>
      <c r="C1883" t="s">
        <v>9</v>
      </c>
      <c r="E1883" t="s">
        <v>54</v>
      </c>
      <c r="F1883">
        <v>20</v>
      </c>
      <c r="G1883">
        <f>_xlfn.XLOOKUP(Tabuľka5[[#This Row],[Položka]],cennik[Položka],cennik[Cena mj bez DPH])</f>
        <v>0</v>
      </c>
      <c r="H1883">
        <f>Tabuľka5[[#This Row],[množstvo]]*Tabuľka5[[#This Row],[cena MJ bez DPH]]</f>
        <v>0</v>
      </c>
      <c r="J1883">
        <f>_xlfn.XLOOKUP(Tabuľka5[[#This Row],[Položka]],cennik[Položka],cennik[Cena mj s DPH])</f>
        <v>0</v>
      </c>
      <c r="K1883">
        <f>Tabuľka5[[#This Row],[množstvo]]*Tabuľka5[[#This Row],[cena MJ s DPH]]</f>
        <v>0</v>
      </c>
      <c r="L1883">
        <v>52757048</v>
      </c>
      <c r="M1883" t="s">
        <v>301</v>
      </c>
      <c r="N1883" t="s">
        <v>287</v>
      </c>
      <c r="O1883" t="s">
        <v>308</v>
      </c>
    </row>
    <row r="1884" spans="1:15" hidden="1" x14ac:dyDescent="0.25">
      <c r="A1884" t="s">
        <v>175</v>
      </c>
      <c r="B1884" t="s">
        <v>214</v>
      </c>
      <c r="C1884" t="s">
        <v>9</v>
      </c>
      <c r="E1884" t="s">
        <v>54</v>
      </c>
      <c r="F1884">
        <v>20</v>
      </c>
      <c r="G1884">
        <f>_xlfn.XLOOKUP(Tabuľka5[[#This Row],[Položka]],cennik[Položka],cennik[Cena mj bez DPH])</f>
        <v>0</v>
      </c>
      <c r="H1884">
        <f>Tabuľka5[[#This Row],[množstvo]]*Tabuľka5[[#This Row],[cena MJ bez DPH]]</f>
        <v>0</v>
      </c>
      <c r="J1884">
        <f>_xlfn.XLOOKUP(Tabuľka5[[#This Row],[Položka]],cennik[Položka],cennik[Cena mj s DPH])</f>
        <v>0</v>
      </c>
      <c r="K1884">
        <f>Tabuľka5[[#This Row],[množstvo]]*Tabuľka5[[#This Row],[cena MJ s DPH]]</f>
        <v>0</v>
      </c>
      <c r="L1884">
        <v>52757048</v>
      </c>
      <c r="M1884" t="s">
        <v>301</v>
      </c>
      <c r="N1884" t="s">
        <v>287</v>
      </c>
      <c r="O1884" t="s">
        <v>308</v>
      </c>
    </row>
    <row r="1885" spans="1:15" hidden="1" x14ac:dyDescent="0.25">
      <c r="A1885" t="s">
        <v>175</v>
      </c>
      <c r="B1885" t="s">
        <v>218</v>
      </c>
      <c r="C1885" t="s">
        <v>9</v>
      </c>
      <c r="E1885" t="s">
        <v>54</v>
      </c>
      <c r="F1885">
        <v>40</v>
      </c>
      <c r="G1885">
        <f>_xlfn.XLOOKUP(Tabuľka5[[#This Row],[Položka]],cennik[Položka],cennik[Cena mj bez DPH])</f>
        <v>0</v>
      </c>
      <c r="H1885">
        <f>Tabuľka5[[#This Row],[množstvo]]*Tabuľka5[[#This Row],[cena MJ bez DPH]]</f>
        <v>0</v>
      </c>
      <c r="J1885">
        <f>_xlfn.XLOOKUP(Tabuľka5[[#This Row],[Položka]],cennik[Položka],cennik[Cena mj s DPH])</f>
        <v>0</v>
      </c>
      <c r="K1885">
        <f>Tabuľka5[[#This Row],[množstvo]]*Tabuľka5[[#This Row],[cena MJ s DPH]]</f>
        <v>0</v>
      </c>
      <c r="L1885">
        <v>52757048</v>
      </c>
      <c r="M1885" t="s">
        <v>301</v>
      </c>
      <c r="N1885" t="s">
        <v>287</v>
      </c>
      <c r="O1885" t="s">
        <v>308</v>
      </c>
    </row>
    <row r="1886" spans="1:15" hidden="1" x14ac:dyDescent="0.25">
      <c r="A1886" t="s">
        <v>175</v>
      </c>
      <c r="B1886" t="s">
        <v>226</v>
      </c>
      <c r="C1886" t="s">
        <v>9</v>
      </c>
      <c r="E1886" t="s">
        <v>54</v>
      </c>
      <c r="F1886">
        <v>30</v>
      </c>
      <c r="G1886">
        <f>_xlfn.XLOOKUP(Tabuľka5[[#This Row],[Položka]],cennik[Položka],cennik[Cena mj bez DPH])</f>
        <v>0</v>
      </c>
      <c r="H1886">
        <f>Tabuľka5[[#This Row],[množstvo]]*Tabuľka5[[#This Row],[cena MJ bez DPH]]</f>
        <v>0</v>
      </c>
      <c r="J1886">
        <f>_xlfn.XLOOKUP(Tabuľka5[[#This Row],[Položka]],cennik[Položka],cennik[Cena mj s DPH])</f>
        <v>0</v>
      </c>
      <c r="K1886">
        <f>Tabuľka5[[#This Row],[množstvo]]*Tabuľka5[[#This Row],[cena MJ s DPH]]</f>
        <v>0</v>
      </c>
      <c r="L1886">
        <v>52757048</v>
      </c>
      <c r="M1886" t="s">
        <v>301</v>
      </c>
      <c r="N1886" t="s">
        <v>287</v>
      </c>
      <c r="O1886" t="s">
        <v>308</v>
      </c>
    </row>
    <row r="1887" spans="1:15" hidden="1" x14ac:dyDescent="0.25">
      <c r="A1887" t="s">
        <v>175</v>
      </c>
      <c r="B1887" t="s">
        <v>227</v>
      </c>
      <c r="C1887" t="s">
        <v>9</v>
      </c>
      <c r="E1887" t="s">
        <v>54</v>
      </c>
      <c r="F1887">
        <v>20</v>
      </c>
      <c r="G1887">
        <f>_xlfn.XLOOKUP(Tabuľka5[[#This Row],[Položka]],cennik[Položka],cennik[Cena mj bez DPH])</f>
        <v>0</v>
      </c>
      <c r="H1887">
        <f>Tabuľka5[[#This Row],[množstvo]]*Tabuľka5[[#This Row],[cena MJ bez DPH]]</f>
        <v>0</v>
      </c>
      <c r="J1887">
        <f>_xlfn.XLOOKUP(Tabuľka5[[#This Row],[Položka]],cennik[Položka],cennik[Cena mj s DPH])</f>
        <v>0</v>
      </c>
      <c r="K1887">
        <f>Tabuľka5[[#This Row],[množstvo]]*Tabuľka5[[#This Row],[cena MJ s DPH]]</f>
        <v>0</v>
      </c>
      <c r="L1887">
        <v>52757048</v>
      </c>
      <c r="M1887" t="s">
        <v>301</v>
      </c>
      <c r="N1887" t="s">
        <v>287</v>
      </c>
      <c r="O1887" t="s">
        <v>308</v>
      </c>
    </row>
    <row r="1888" spans="1:15" hidden="1" x14ac:dyDescent="0.25">
      <c r="A1888" t="s">
        <v>175</v>
      </c>
      <c r="B1888" t="s">
        <v>228</v>
      </c>
      <c r="C1888" t="s">
        <v>9</v>
      </c>
      <c r="E1888" t="s">
        <v>51</v>
      </c>
      <c r="F1888">
        <v>70</v>
      </c>
      <c r="G1888">
        <f>_xlfn.XLOOKUP(Tabuľka5[[#This Row],[Položka]],cennik[Položka],cennik[Cena mj bez DPH])</f>
        <v>0</v>
      </c>
      <c r="H1888">
        <f>Tabuľka5[[#This Row],[množstvo]]*Tabuľka5[[#This Row],[cena MJ bez DPH]]</f>
        <v>0</v>
      </c>
      <c r="J1888">
        <f>_xlfn.XLOOKUP(Tabuľka5[[#This Row],[Položka]],cennik[Položka],cennik[Cena mj s DPH])</f>
        <v>0</v>
      </c>
      <c r="K1888">
        <f>Tabuľka5[[#This Row],[množstvo]]*Tabuľka5[[#This Row],[cena MJ s DPH]]</f>
        <v>0</v>
      </c>
      <c r="L1888">
        <v>52757048</v>
      </c>
      <c r="M1888" t="s">
        <v>301</v>
      </c>
      <c r="N1888" t="s">
        <v>287</v>
      </c>
      <c r="O1888" t="s">
        <v>308</v>
      </c>
    </row>
    <row r="1889" spans="1:15" hidden="1" x14ac:dyDescent="0.25">
      <c r="A1889" t="s">
        <v>175</v>
      </c>
      <c r="B1889" t="s">
        <v>229</v>
      </c>
      <c r="C1889" t="s">
        <v>9</v>
      </c>
      <c r="E1889" t="s">
        <v>54</v>
      </c>
      <c r="F1889">
        <v>20</v>
      </c>
      <c r="G1889">
        <f>_xlfn.XLOOKUP(Tabuľka5[[#This Row],[Položka]],cennik[Položka],cennik[Cena mj bez DPH])</f>
        <v>0</v>
      </c>
      <c r="H1889">
        <f>Tabuľka5[[#This Row],[množstvo]]*Tabuľka5[[#This Row],[cena MJ bez DPH]]</f>
        <v>0</v>
      </c>
      <c r="J1889">
        <f>_xlfn.XLOOKUP(Tabuľka5[[#This Row],[Položka]],cennik[Položka],cennik[Cena mj s DPH])</f>
        <v>0</v>
      </c>
      <c r="K1889">
        <f>Tabuľka5[[#This Row],[množstvo]]*Tabuľka5[[#This Row],[cena MJ s DPH]]</f>
        <v>0</v>
      </c>
      <c r="L1889">
        <v>52757048</v>
      </c>
      <c r="M1889" t="s">
        <v>301</v>
      </c>
      <c r="N1889" t="s">
        <v>287</v>
      </c>
      <c r="O1889" t="s">
        <v>308</v>
      </c>
    </row>
    <row r="1890" spans="1:15" hidden="1" x14ac:dyDescent="0.25">
      <c r="A1890" t="s">
        <v>175</v>
      </c>
      <c r="B1890" t="s">
        <v>230</v>
      </c>
      <c r="C1890" t="s">
        <v>9</v>
      </c>
      <c r="E1890" t="s">
        <v>51</v>
      </c>
      <c r="F1890">
        <v>70</v>
      </c>
      <c r="G1890">
        <f>_xlfn.XLOOKUP(Tabuľka5[[#This Row],[Položka]],cennik[Položka],cennik[Cena mj bez DPH])</f>
        <v>0</v>
      </c>
      <c r="H1890">
        <f>Tabuľka5[[#This Row],[množstvo]]*Tabuľka5[[#This Row],[cena MJ bez DPH]]</f>
        <v>0</v>
      </c>
      <c r="J1890">
        <f>_xlfn.XLOOKUP(Tabuľka5[[#This Row],[Položka]],cennik[Položka],cennik[Cena mj s DPH])</f>
        <v>0</v>
      </c>
      <c r="K1890">
        <f>Tabuľka5[[#This Row],[množstvo]]*Tabuľka5[[#This Row],[cena MJ s DPH]]</f>
        <v>0</v>
      </c>
      <c r="L1890">
        <v>52757048</v>
      </c>
      <c r="M1890" t="s">
        <v>301</v>
      </c>
      <c r="N1890" t="s">
        <v>287</v>
      </c>
      <c r="O1890" t="s">
        <v>308</v>
      </c>
    </row>
    <row r="1891" spans="1:15" hidden="1" x14ac:dyDescent="0.25">
      <c r="A1891" t="s">
        <v>175</v>
      </c>
      <c r="B1891" t="s">
        <v>235</v>
      </c>
      <c r="C1891" t="s">
        <v>9</v>
      </c>
      <c r="E1891" t="s">
        <v>54</v>
      </c>
      <c r="F1891">
        <v>20</v>
      </c>
      <c r="G1891">
        <f>_xlfn.XLOOKUP(Tabuľka5[[#This Row],[Položka]],cennik[Položka],cennik[Cena mj bez DPH])</f>
        <v>0</v>
      </c>
      <c r="H1891">
        <f>Tabuľka5[[#This Row],[množstvo]]*Tabuľka5[[#This Row],[cena MJ bez DPH]]</f>
        <v>0</v>
      </c>
      <c r="J1891">
        <f>_xlfn.XLOOKUP(Tabuľka5[[#This Row],[Položka]],cennik[Položka],cennik[Cena mj s DPH])</f>
        <v>0</v>
      </c>
      <c r="K1891">
        <f>Tabuľka5[[#This Row],[množstvo]]*Tabuľka5[[#This Row],[cena MJ s DPH]]</f>
        <v>0</v>
      </c>
      <c r="L1891">
        <v>52757048</v>
      </c>
      <c r="M1891" t="s">
        <v>301</v>
      </c>
      <c r="N1891" t="s">
        <v>287</v>
      </c>
      <c r="O1891" t="s">
        <v>308</v>
      </c>
    </row>
    <row r="1892" spans="1:15" hidden="1" x14ac:dyDescent="0.25">
      <c r="A1892" t="s">
        <v>175</v>
      </c>
      <c r="B1892" t="s">
        <v>237</v>
      </c>
      <c r="C1892" t="s">
        <v>9</v>
      </c>
      <c r="E1892" t="s">
        <v>54</v>
      </c>
      <c r="F1892">
        <v>20</v>
      </c>
      <c r="G1892">
        <f>_xlfn.XLOOKUP(Tabuľka5[[#This Row],[Položka]],cennik[Položka],cennik[Cena mj bez DPH])</f>
        <v>0</v>
      </c>
      <c r="H1892">
        <f>Tabuľka5[[#This Row],[množstvo]]*Tabuľka5[[#This Row],[cena MJ bez DPH]]</f>
        <v>0</v>
      </c>
      <c r="J1892">
        <f>_xlfn.XLOOKUP(Tabuľka5[[#This Row],[Položka]],cennik[Položka],cennik[Cena mj s DPH])</f>
        <v>0</v>
      </c>
      <c r="K1892">
        <f>Tabuľka5[[#This Row],[množstvo]]*Tabuľka5[[#This Row],[cena MJ s DPH]]</f>
        <v>0</v>
      </c>
      <c r="L1892">
        <v>52757048</v>
      </c>
      <c r="M1892" t="s">
        <v>301</v>
      </c>
      <c r="N1892" t="s">
        <v>287</v>
      </c>
      <c r="O1892" t="s">
        <v>308</v>
      </c>
    </row>
    <row r="1893" spans="1:15" hidden="1" x14ac:dyDescent="0.25">
      <c r="A1893" t="s">
        <v>175</v>
      </c>
      <c r="B1893" t="s">
        <v>241</v>
      </c>
      <c r="C1893" t="s">
        <v>9</v>
      </c>
      <c r="E1893" t="s">
        <v>54</v>
      </c>
      <c r="F1893">
        <v>70</v>
      </c>
      <c r="G1893">
        <f>_xlfn.XLOOKUP(Tabuľka5[[#This Row],[Položka]],cennik[Položka],cennik[Cena mj bez DPH])</f>
        <v>0</v>
      </c>
      <c r="H1893">
        <f>Tabuľka5[[#This Row],[množstvo]]*Tabuľka5[[#This Row],[cena MJ bez DPH]]</f>
        <v>0</v>
      </c>
      <c r="J1893">
        <f>_xlfn.XLOOKUP(Tabuľka5[[#This Row],[Položka]],cennik[Položka],cennik[Cena mj s DPH])</f>
        <v>0</v>
      </c>
      <c r="K1893">
        <f>Tabuľka5[[#This Row],[množstvo]]*Tabuľka5[[#This Row],[cena MJ s DPH]]</f>
        <v>0</v>
      </c>
      <c r="L1893">
        <v>52757048</v>
      </c>
      <c r="M1893" t="s">
        <v>301</v>
      </c>
      <c r="N1893" t="s">
        <v>287</v>
      </c>
      <c r="O1893" t="s">
        <v>308</v>
      </c>
    </row>
    <row r="1894" spans="1:15" hidden="1" x14ac:dyDescent="0.25">
      <c r="A1894" t="s">
        <v>175</v>
      </c>
      <c r="B1894" t="s">
        <v>248</v>
      </c>
      <c r="C1894" t="s">
        <v>9</v>
      </c>
      <c r="E1894" t="s">
        <v>51</v>
      </c>
      <c r="F1894">
        <v>30</v>
      </c>
      <c r="G1894">
        <f>_xlfn.XLOOKUP(Tabuľka5[[#This Row],[Položka]],cennik[Položka],cennik[Cena mj bez DPH])</f>
        <v>0</v>
      </c>
      <c r="H1894">
        <f>Tabuľka5[[#This Row],[množstvo]]*Tabuľka5[[#This Row],[cena MJ bez DPH]]</f>
        <v>0</v>
      </c>
      <c r="J1894">
        <f>_xlfn.XLOOKUP(Tabuľka5[[#This Row],[Položka]],cennik[Položka],cennik[Cena mj s DPH])</f>
        <v>0</v>
      </c>
      <c r="K1894">
        <f>Tabuľka5[[#This Row],[množstvo]]*Tabuľka5[[#This Row],[cena MJ s DPH]]</f>
        <v>0</v>
      </c>
      <c r="L1894">
        <v>52757048</v>
      </c>
      <c r="M1894" t="s">
        <v>301</v>
      </c>
      <c r="N1894" t="s">
        <v>287</v>
      </c>
      <c r="O1894" t="s">
        <v>308</v>
      </c>
    </row>
    <row r="1895" spans="1:15" hidden="1" x14ac:dyDescent="0.25">
      <c r="A1895" t="s">
        <v>175</v>
      </c>
      <c r="B1895" t="s">
        <v>254</v>
      </c>
      <c r="C1895" t="s">
        <v>9</v>
      </c>
      <c r="E1895" t="s">
        <v>54</v>
      </c>
      <c r="F1895">
        <v>20</v>
      </c>
      <c r="G1895">
        <f>_xlfn.XLOOKUP(Tabuľka5[[#This Row],[Položka]],cennik[Položka],cennik[Cena mj bez DPH])</f>
        <v>0</v>
      </c>
      <c r="H1895">
        <f>Tabuľka5[[#This Row],[množstvo]]*Tabuľka5[[#This Row],[cena MJ bez DPH]]</f>
        <v>0</v>
      </c>
      <c r="J1895">
        <f>_xlfn.XLOOKUP(Tabuľka5[[#This Row],[Položka]],cennik[Položka],cennik[Cena mj s DPH])</f>
        <v>0</v>
      </c>
      <c r="K1895">
        <f>Tabuľka5[[#This Row],[množstvo]]*Tabuľka5[[#This Row],[cena MJ s DPH]]</f>
        <v>0</v>
      </c>
      <c r="L1895">
        <v>52757048</v>
      </c>
      <c r="M1895" t="s">
        <v>301</v>
      </c>
      <c r="N1895" t="s">
        <v>287</v>
      </c>
      <c r="O1895" t="s">
        <v>308</v>
      </c>
    </row>
    <row r="1896" spans="1:15" hidden="1" x14ac:dyDescent="0.25">
      <c r="A1896" t="s">
        <v>175</v>
      </c>
      <c r="B1896" t="s">
        <v>255</v>
      </c>
      <c r="C1896" t="s">
        <v>9</v>
      </c>
      <c r="E1896" t="s">
        <v>54</v>
      </c>
      <c r="F1896">
        <v>20</v>
      </c>
      <c r="G1896">
        <f>_xlfn.XLOOKUP(Tabuľka5[[#This Row],[Položka]],cennik[Položka],cennik[Cena mj bez DPH])</f>
        <v>0</v>
      </c>
      <c r="H1896">
        <f>Tabuľka5[[#This Row],[množstvo]]*Tabuľka5[[#This Row],[cena MJ bez DPH]]</f>
        <v>0</v>
      </c>
      <c r="J1896">
        <f>_xlfn.XLOOKUP(Tabuľka5[[#This Row],[Položka]],cennik[Položka],cennik[Cena mj s DPH])</f>
        <v>0</v>
      </c>
      <c r="K1896">
        <f>Tabuľka5[[#This Row],[množstvo]]*Tabuľka5[[#This Row],[cena MJ s DPH]]</f>
        <v>0</v>
      </c>
      <c r="L1896">
        <v>52757048</v>
      </c>
      <c r="M1896" t="s">
        <v>301</v>
      </c>
      <c r="N1896" t="s">
        <v>287</v>
      </c>
      <c r="O1896" t="s">
        <v>308</v>
      </c>
    </row>
    <row r="1897" spans="1:15" hidden="1" x14ac:dyDescent="0.25">
      <c r="A1897" t="s">
        <v>175</v>
      </c>
      <c r="B1897" t="s">
        <v>260</v>
      </c>
      <c r="C1897" t="s">
        <v>9</v>
      </c>
      <c r="E1897" t="s">
        <v>54</v>
      </c>
      <c r="F1897">
        <v>20</v>
      </c>
      <c r="G1897">
        <f>_xlfn.XLOOKUP(Tabuľka5[[#This Row],[Položka]],cennik[Položka],cennik[Cena mj bez DPH])</f>
        <v>0</v>
      </c>
      <c r="H1897">
        <f>Tabuľka5[[#This Row],[množstvo]]*Tabuľka5[[#This Row],[cena MJ bez DPH]]</f>
        <v>0</v>
      </c>
      <c r="J1897">
        <f>_xlfn.XLOOKUP(Tabuľka5[[#This Row],[Položka]],cennik[Položka],cennik[Cena mj s DPH])</f>
        <v>0</v>
      </c>
      <c r="K1897">
        <f>Tabuľka5[[#This Row],[množstvo]]*Tabuľka5[[#This Row],[cena MJ s DPH]]</f>
        <v>0</v>
      </c>
      <c r="L1897">
        <v>52757048</v>
      </c>
      <c r="M1897" t="s">
        <v>301</v>
      </c>
      <c r="N1897" t="s">
        <v>287</v>
      </c>
      <c r="O1897" t="s">
        <v>308</v>
      </c>
    </row>
    <row r="1898" spans="1:15" hidden="1" x14ac:dyDescent="0.25">
      <c r="A1898" t="s">
        <v>175</v>
      </c>
      <c r="B1898" t="s">
        <v>262</v>
      </c>
      <c r="C1898" t="s">
        <v>9</v>
      </c>
      <c r="E1898" t="s">
        <v>51</v>
      </c>
      <c r="F1898">
        <v>20</v>
      </c>
      <c r="G1898">
        <f>_xlfn.XLOOKUP(Tabuľka5[[#This Row],[Položka]],cennik[Položka],cennik[Cena mj bez DPH])</f>
        <v>0</v>
      </c>
      <c r="H1898">
        <f>Tabuľka5[[#This Row],[množstvo]]*Tabuľka5[[#This Row],[cena MJ bez DPH]]</f>
        <v>0</v>
      </c>
      <c r="J1898">
        <f>_xlfn.XLOOKUP(Tabuľka5[[#This Row],[Položka]],cennik[Položka],cennik[Cena mj s DPH])</f>
        <v>0</v>
      </c>
      <c r="K1898">
        <f>Tabuľka5[[#This Row],[množstvo]]*Tabuľka5[[#This Row],[cena MJ s DPH]]</f>
        <v>0</v>
      </c>
      <c r="L1898">
        <v>52757048</v>
      </c>
      <c r="M1898" t="s">
        <v>301</v>
      </c>
      <c r="N1898" t="s">
        <v>287</v>
      </c>
      <c r="O1898" t="s">
        <v>308</v>
      </c>
    </row>
    <row r="1899" spans="1:15" hidden="1" x14ac:dyDescent="0.25">
      <c r="A1899" t="s">
        <v>175</v>
      </c>
      <c r="B1899" t="s">
        <v>264</v>
      </c>
      <c r="C1899" t="s">
        <v>9</v>
      </c>
      <c r="E1899" t="s">
        <v>54</v>
      </c>
      <c r="F1899">
        <v>20</v>
      </c>
      <c r="G1899">
        <f>_xlfn.XLOOKUP(Tabuľka5[[#This Row],[Položka]],cennik[Položka],cennik[Cena mj bez DPH])</f>
        <v>0</v>
      </c>
      <c r="H1899">
        <f>Tabuľka5[[#This Row],[množstvo]]*Tabuľka5[[#This Row],[cena MJ bez DPH]]</f>
        <v>0</v>
      </c>
      <c r="J1899">
        <f>_xlfn.XLOOKUP(Tabuľka5[[#This Row],[Položka]],cennik[Položka],cennik[Cena mj s DPH])</f>
        <v>0</v>
      </c>
      <c r="K1899">
        <f>Tabuľka5[[#This Row],[množstvo]]*Tabuľka5[[#This Row],[cena MJ s DPH]]</f>
        <v>0</v>
      </c>
      <c r="L1899">
        <v>52757048</v>
      </c>
      <c r="M1899" t="s">
        <v>301</v>
      </c>
      <c r="N1899" t="s">
        <v>287</v>
      </c>
      <c r="O1899" t="s">
        <v>308</v>
      </c>
    </row>
    <row r="1900" spans="1:15" hidden="1" x14ac:dyDescent="0.25">
      <c r="A1900" t="s">
        <v>175</v>
      </c>
      <c r="B1900" t="s">
        <v>268</v>
      </c>
      <c r="C1900" t="s">
        <v>9</v>
      </c>
      <c r="E1900" t="s">
        <v>54</v>
      </c>
      <c r="F1900">
        <v>40</v>
      </c>
      <c r="G1900">
        <f>_xlfn.XLOOKUP(Tabuľka5[[#This Row],[Položka]],cennik[Položka],cennik[Cena mj bez DPH])</f>
        <v>0</v>
      </c>
      <c r="H1900">
        <f>Tabuľka5[[#This Row],[množstvo]]*Tabuľka5[[#This Row],[cena MJ bez DPH]]</f>
        <v>0</v>
      </c>
      <c r="J1900">
        <f>_xlfn.XLOOKUP(Tabuľka5[[#This Row],[Položka]],cennik[Položka],cennik[Cena mj s DPH])</f>
        <v>0</v>
      </c>
      <c r="K1900">
        <f>Tabuľka5[[#This Row],[množstvo]]*Tabuľka5[[#This Row],[cena MJ s DPH]]</f>
        <v>0</v>
      </c>
      <c r="L1900">
        <v>52757048</v>
      </c>
      <c r="M1900" t="s">
        <v>301</v>
      </c>
      <c r="N1900" t="s">
        <v>287</v>
      </c>
      <c r="O1900" t="s">
        <v>308</v>
      </c>
    </row>
    <row r="1901" spans="1:15" hidden="1" x14ac:dyDescent="0.25">
      <c r="A1901" t="s">
        <v>7</v>
      </c>
      <c r="B1901" t="s">
        <v>8</v>
      </c>
      <c r="C1901" t="s">
        <v>9</v>
      </c>
      <c r="E1901" t="s">
        <v>10</v>
      </c>
      <c r="F1901">
        <v>580</v>
      </c>
      <c r="G1901">
        <f>_xlfn.XLOOKUP(Tabuľka5[[#This Row],[Položka]],cennik[Položka],cennik[Cena mj bez DPH])</f>
        <v>0</v>
      </c>
      <c r="H1901">
        <f>Tabuľka5[[#This Row],[množstvo]]*Tabuľka5[[#This Row],[cena MJ bez DPH]]</f>
        <v>0</v>
      </c>
      <c r="J1901">
        <f>_xlfn.XLOOKUP(Tabuľka5[[#This Row],[Položka]],cennik[Položka],cennik[Cena mj s DPH])</f>
        <v>0</v>
      </c>
      <c r="K1901">
        <f>Tabuľka5[[#This Row],[množstvo]]*Tabuľka5[[#This Row],[cena MJ s DPH]]</f>
        <v>0</v>
      </c>
      <c r="L1901">
        <v>647934</v>
      </c>
      <c r="M1901" t="s">
        <v>324</v>
      </c>
      <c r="N1901" t="s">
        <v>285</v>
      </c>
      <c r="O1901" t="s">
        <v>308</v>
      </c>
    </row>
    <row r="1902" spans="1:15" hidden="1" x14ac:dyDescent="0.25">
      <c r="A1902" t="s">
        <v>7</v>
      </c>
      <c r="B1902" t="s">
        <v>11</v>
      </c>
      <c r="C1902" t="s">
        <v>9</v>
      </c>
      <c r="E1902" t="s">
        <v>12</v>
      </c>
      <c r="F1902">
        <v>1</v>
      </c>
      <c r="G1902">
        <f>_xlfn.XLOOKUP(Tabuľka5[[#This Row],[Položka]],cennik[Položka],cennik[Cena mj bez DPH])</f>
        <v>0</v>
      </c>
      <c r="H1902">
        <f>Tabuľka5[[#This Row],[množstvo]]*Tabuľka5[[#This Row],[cena MJ bez DPH]]</f>
        <v>0</v>
      </c>
      <c r="J1902">
        <f>_xlfn.XLOOKUP(Tabuľka5[[#This Row],[Položka]],cennik[Položka],cennik[Cena mj s DPH])</f>
        <v>0</v>
      </c>
      <c r="K1902">
        <f>Tabuľka5[[#This Row],[množstvo]]*Tabuľka5[[#This Row],[cena MJ s DPH]]</f>
        <v>0</v>
      </c>
      <c r="L1902">
        <v>647934</v>
      </c>
      <c r="M1902" t="s">
        <v>324</v>
      </c>
      <c r="N1902" t="s">
        <v>285</v>
      </c>
      <c r="O1902" t="s">
        <v>308</v>
      </c>
    </row>
    <row r="1903" spans="1:15" hidden="1" x14ac:dyDescent="0.25">
      <c r="A1903" t="s">
        <v>7</v>
      </c>
      <c r="B1903" t="s">
        <v>13</v>
      </c>
      <c r="C1903" t="s">
        <v>9</v>
      </c>
      <c r="E1903" t="s">
        <v>12</v>
      </c>
      <c r="F1903">
        <v>0</v>
      </c>
      <c r="G1903">
        <f>_xlfn.XLOOKUP(Tabuľka5[[#This Row],[Položka]],cennik[Položka],cennik[Cena mj bez DPH])</f>
        <v>0</v>
      </c>
      <c r="H1903">
        <f>Tabuľka5[[#This Row],[množstvo]]*Tabuľka5[[#This Row],[cena MJ bez DPH]]</f>
        <v>0</v>
      </c>
      <c r="J1903">
        <f>_xlfn.XLOOKUP(Tabuľka5[[#This Row],[Položka]],cennik[Položka],cennik[Cena mj s DPH])</f>
        <v>0</v>
      </c>
      <c r="K1903">
        <f>Tabuľka5[[#This Row],[množstvo]]*Tabuľka5[[#This Row],[cena MJ s DPH]]</f>
        <v>0</v>
      </c>
      <c r="L1903">
        <v>647934</v>
      </c>
      <c r="M1903" t="s">
        <v>324</v>
      </c>
      <c r="N1903" t="s">
        <v>285</v>
      </c>
      <c r="O1903" t="s">
        <v>308</v>
      </c>
    </row>
    <row r="1904" spans="1:15" hidden="1" x14ac:dyDescent="0.25">
      <c r="A1904" t="s">
        <v>7</v>
      </c>
      <c r="B1904" t="s">
        <v>14</v>
      </c>
      <c r="C1904" t="s">
        <v>15</v>
      </c>
      <c r="D1904" t="s">
        <v>16</v>
      </c>
      <c r="E1904" t="s">
        <v>12</v>
      </c>
      <c r="F1904">
        <v>0</v>
      </c>
      <c r="G1904">
        <f>_xlfn.XLOOKUP(Tabuľka5[[#This Row],[Položka]],cennik[Položka],cennik[Cena mj bez DPH])</f>
        <v>0</v>
      </c>
      <c r="H1904">
        <f>Tabuľka5[[#This Row],[množstvo]]*Tabuľka5[[#This Row],[cena MJ bez DPH]]</f>
        <v>0</v>
      </c>
      <c r="J1904">
        <f>_xlfn.XLOOKUP(Tabuľka5[[#This Row],[Položka]],cennik[Položka],cennik[Cena mj s DPH])</f>
        <v>0</v>
      </c>
      <c r="K1904">
        <f>Tabuľka5[[#This Row],[množstvo]]*Tabuľka5[[#This Row],[cena MJ s DPH]]</f>
        <v>0</v>
      </c>
      <c r="L1904">
        <v>647934</v>
      </c>
      <c r="M1904" t="s">
        <v>324</v>
      </c>
      <c r="N1904" t="s">
        <v>285</v>
      </c>
      <c r="O1904" t="s">
        <v>308</v>
      </c>
    </row>
    <row r="1905" spans="1:15" hidden="1" x14ac:dyDescent="0.25">
      <c r="A1905" t="s">
        <v>7</v>
      </c>
      <c r="B1905" t="s">
        <v>17</v>
      </c>
      <c r="C1905" t="s">
        <v>9</v>
      </c>
      <c r="E1905" t="s">
        <v>12</v>
      </c>
      <c r="F1905">
        <v>31</v>
      </c>
      <c r="G1905">
        <f>_xlfn.XLOOKUP(Tabuľka5[[#This Row],[Položka]],cennik[Položka],cennik[Cena mj bez DPH])</f>
        <v>0</v>
      </c>
      <c r="H1905">
        <f>Tabuľka5[[#This Row],[množstvo]]*Tabuľka5[[#This Row],[cena MJ bez DPH]]</f>
        <v>0</v>
      </c>
      <c r="J1905">
        <f>_xlfn.XLOOKUP(Tabuľka5[[#This Row],[Položka]],cennik[Položka],cennik[Cena mj s DPH])</f>
        <v>0</v>
      </c>
      <c r="K1905">
        <f>Tabuľka5[[#This Row],[množstvo]]*Tabuľka5[[#This Row],[cena MJ s DPH]]</f>
        <v>0</v>
      </c>
      <c r="L1905">
        <v>647934</v>
      </c>
      <c r="M1905" t="s">
        <v>324</v>
      </c>
      <c r="N1905" t="s">
        <v>285</v>
      </c>
      <c r="O1905" t="s">
        <v>308</v>
      </c>
    </row>
    <row r="1906" spans="1:15" hidden="1" x14ac:dyDescent="0.25">
      <c r="A1906" t="s">
        <v>7</v>
      </c>
      <c r="B1906" t="s">
        <v>18</v>
      </c>
      <c r="C1906" t="s">
        <v>9</v>
      </c>
      <c r="E1906" t="s">
        <v>10</v>
      </c>
      <c r="F1906">
        <v>142</v>
      </c>
      <c r="G1906">
        <f>_xlfn.XLOOKUP(Tabuľka5[[#This Row],[Položka]],cennik[Položka],cennik[Cena mj bez DPH])</f>
        <v>0</v>
      </c>
      <c r="H1906">
        <f>Tabuľka5[[#This Row],[množstvo]]*Tabuľka5[[#This Row],[cena MJ bez DPH]]</f>
        <v>0</v>
      </c>
      <c r="J1906">
        <f>_xlfn.XLOOKUP(Tabuľka5[[#This Row],[Položka]],cennik[Položka],cennik[Cena mj s DPH])</f>
        <v>0</v>
      </c>
      <c r="K1906">
        <f>Tabuľka5[[#This Row],[množstvo]]*Tabuľka5[[#This Row],[cena MJ s DPH]]</f>
        <v>0</v>
      </c>
      <c r="L1906">
        <v>647934</v>
      </c>
      <c r="M1906" t="s">
        <v>324</v>
      </c>
      <c r="N1906" t="s">
        <v>285</v>
      </c>
      <c r="O1906" t="s">
        <v>308</v>
      </c>
    </row>
    <row r="1907" spans="1:15" hidden="1" x14ac:dyDescent="0.25">
      <c r="A1907" t="s">
        <v>7</v>
      </c>
      <c r="B1907" t="s">
        <v>19</v>
      </c>
      <c r="C1907" t="s">
        <v>9</v>
      </c>
      <c r="E1907" t="s">
        <v>10</v>
      </c>
      <c r="F1907">
        <v>0</v>
      </c>
      <c r="G1907">
        <f>_xlfn.XLOOKUP(Tabuľka5[[#This Row],[Položka]],cennik[Položka],cennik[Cena mj bez DPH])</f>
        <v>0</v>
      </c>
      <c r="H1907">
        <f>Tabuľka5[[#This Row],[množstvo]]*Tabuľka5[[#This Row],[cena MJ bez DPH]]</f>
        <v>0</v>
      </c>
      <c r="J1907">
        <f>_xlfn.XLOOKUP(Tabuľka5[[#This Row],[Položka]],cennik[Položka],cennik[Cena mj s DPH])</f>
        <v>0</v>
      </c>
      <c r="K1907">
        <f>Tabuľka5[[#This Row],[množstvo]]*Tabuľka5[[#This Row],[cena MJ s DPH]]</f>
        <v>0</v>
      </c>
      <c r="L1907">
        <v>647934</v>
      </c>
      <c r="M1907" t="s">
        <v>324</v>
      </c>
      <c r="N1907" t="s">
        <v>285</v>
      </c>
      <c r="O1907" t="s">
        <v>308</v>
      </c>
    </row>
    <row r="1908" spans="1:15" hidden="1" x14ac:dyDescent="0.25">
      <c r="A1908" t="s">
        <v>7</v>
      </c>
      <c r="B1908" t="s">
        <v>20</v>
      </c>
      <c r="C1908" t="s">
        <v>9</v>
      </c>
      <c r="E1908" t="s">
        <v>12</v>
      </c>
      <c r="F1908">
        <v>0</v>
      </c>
      <c r="G1908">
        <f>_xlfn.XLOOKUP(Tabuľka5[[#This Row],[Položka]],cennik[Položka],cennik[Cena mj bez DPH])</f>
        <v>0</v>
      </c>
      <c r="H1908">
        <f>Tabuľka5[[#This Row],[množstvo]]*Tabuľka5[[#This Row],[cena MJ bez DPH]]</f>
        <v>0</v>
      </c>
      <c r="J1908">
        <f>_xlfn.XLOOKUP(Tabuľka5[[#This Row],[Položka]],cennik[Položka],cennik[Cena mj s DPH])</f>
        <v>0</v>
      </c>
      <c r="K1908">
        <f>Tabuľka5[[#This Row],[množstvo]]*Tabuľka5[[#This Row],[cena MJ s DPH]]</f>
        <v>0</v>
      </c>
      <c r="L1908">
        <v>647934</v>
      </c>
      <c r="M1908" t="s">
        <v>324</v>
      </c>
      <c r="N1908" t="s">
        <v>285</v>
      </c>
      <c r="O1908" t="s">
        <v>308</v>
      </c>
    </row>
    <row r="1909" spans="1:15" hidden="1" x14ac:dyDescent="0.25">
      <c r="A1909" t="s">
        <v>7</v>
      </c>
      <c r="B1909" t="s">
        <v>21</v>
      </c>
      <c r="C1909" t="s">
        <v>9</v>
      </c>
      <c r="D1909" t="s">
        <v>22</v>
      </c>
      <c r="E1909" t="s">
        <v>12</v>
      </c>
      <c r="F1909">
        <v>1050</v>
      </c>
      <c r="G1909">
        <f>_xlfn.XLOOKUP(Tabuľka5[[#This Row],[Položka]],cennik[Položka],cennik[Cena mj bez DPH])</f>
        <v>0</v>
      </c>
      <c r="H1909">
        <f>Tabuľka5[[#This Row],[množstvo]]*Tabuľka5[[#This Row],[cena MJ bez DPH]]</f>
        <v>0</v>
      </c>
      <c r="J1909">
        <f>_xlfn.XLOOKUP(Tabuľka5[[#This Row],[Položka]],cennik[Položka],cennik[Cena mj s DPH])</f>
        <v>0</v>
      </c>
      <c r="K1909">
        <f>Tabuľka5[[#This Row],[množstvo]]*Tabuľka5[[#This Row],[cena MJ s DPH]]</f>
        <v>0</v>
      </c>
      <c r="L1909">
        <v>647934</v>
      </c>
      <c r="M1909" t="s">
        <v>324</v>
      </c>
      <c r="N1909" t="s">
        <v>285</v>
      </c>
      <c r="O1909" t="s">
        <v>308</v>
      </c>
    </row>
    <row r="1910" spans="1:15" hidden="1" x14ac:dyDescent="0.25">
      <c r="A1910" t="s">
        <v>7</v>
      </c>
      <c r="B1910" t="s">
        <v>23</v>
      </c>
      <c r="C1910" t="s">
        <v>9</v>
      </c>
      <c r="E1910" t="s">
        <v>12</v>
      </c>
      <c r="F1910">
        <v>1050</v>
      </c>
      <c r="G1910">
        <f>_xlfn.XLOOKUP(Tabuľka5[[#This Row],[Položka]],cennik[Položka],cennik[Cena mj bez DPH])</f>
        <v>0</v>
      </c>
      <c r="H1910">
        <f>Tabuľka5[[#This Row],[množstvo]]*Tabuľka5[[#This Row],[cena MJ bez DPH]]</f>
        <v>0</v>
      </c>
      <c r="J1910">
        <f>_xlfn.XLOOKUP(Tabuľka5[[#This Row],[Položka]],cennik[Položka],cennik[Cena mj s DPH])</f>
        <v>0</v>
      </c>
      <c r="K1910">
        <f>Tabuľka5[[#This Row],[množstvo]]*Tabuľka5[[#This Row],[cena MJ s DPH]]</f>
        <v>0</v>
      </c>
      <c r="L1910">
        <v>647934</v>
      </c>
      <c r="M1910" t="s">
        <v>324</v>
      </c>
      <c r="N1910" t="s">
        <v>285</v>
      </c>
      <c r="O1910" t="s">
        <v>308</v>
      </c>
    </row>
    <row r="1911" spans="1:15" hidden="1" x14ac:dyDescent="0.25">
      <c r="A1911" t="s">
        <v>7</v>
      </c>
      <c r="B1911" t="s">
        <v>24</v>
      </c>
      <c r="C1911" t="s">
        <v>15</v>
      </c>
      <c r="E1911" t="s">
        <v>12</v>
      </c>
      <c r="F1911">
        <v>285</v>
      </c>
      <c r="G1911">
        <f>_xlfn.XLOOKUP(Tabuľka5[[#This Row],[Položka]],cennik[Položka],cennik[Cena mj bez DPH])</f>
        <v>0</v>
      </c>
      <c r="H1911">
        <f>Tabuľka5[[#This Row],[množstvo]]*Tabuľka5[[#This Row],[cena MJ bez DPH]]</f>
        <v>0</v>
      </c>
      <c r="J1911">
        <f>_xlfn.XLOOKUP(Tabuľka5[[#This Row],[Položka]],cennik[Položka],cennik[Cena mj s DPH])</f>
        <v>0</v>
      </c>
      <c r="K1911">
        <f>Tabuľka5[[#This Row],[množstvo]]*Tabuľka5[[#This Row],[cena MJ s DPH]]</f>
        <v>0</v>
      </c>
      <c r="L1911">
        <v>647934</v>
      </c>
      <c r="M1911" t="s">
        <v>324</v>
      </c>
      <c r="N1911" t="s">
        <v>285</v>
      </c>
      <c r="O1911" t="s">
        <v>308</v>
      </c>
    </row>
    <row r="1912" spans="1:15" hidden="1" x14ac:dyDescent="0.25">
      <c r="A1912" t="s">
        <v>7</v>
      </c>
      <c r="B1912" t="s">
        <v>25</v>
      </c>
      <c r="C1912" t="s">
        <v>9</v>
      </c>
      <c r="E1912" t="s">
        <v>12</v>
      </c>
      <c r="F1912">
        <v>63</v>
      </c>
      <c r="G1912">
        <f>_xlfn.XLOOKUP(Tabuľka5[[#This Row],[Položka]],cennik[Položka],cennik[Cena mj bez DPH])</f>
        <v>0</v>
      </c>
      <c r="H1912">
        <f>Tabuľka5[[#This Row],[množstvo]]*Tabuľka5[[#This Row],[cena MJ bez DPH]]</f>
        <v>0</v>
      </c>
      <c r="J1912">
        <f>_xlfn.XLOOKUP(Tabuľka5[[#This Row],[Položka]],cennik[Položka],cennik[Cena mj s DPH])</f>
        <v>0</v>
      </c>
      <c r="K1912">
        <f>Tabuľka5[[#This Row],[množstvo]]*Tabuľka5[[#This Row],[cena MJ s DPH]]</f>
        <v>0</v>
      </c>
      <c r="L1912">
        <v>647934</v>
      </c>
      <c r="M1912" t="s">
        <v>324</v>
      </c>
      <c r="N1912" t="s">
        <v>285</v>
      </c>
      <c r="O1912" t="s">
        <v>308</v>
      </c>
    </row>
    <row r="1913" spans="1:15" hidden="1" x14ac:dyDescent="0.25">
      <c r="A1913" t="s">
        <v>7</v>
      </c>
      <c r="B1913" t="s">
        <v>26</v>
      </c>
      <c r="C1913" t="s">
        <v>9</v>
      </c>
      <c r="D1913" t="s">
        <v>27</v>
      </c>
      <c r="E1913" t="s">
        <v>12</v>
      </c>
      <c r="F1913">
        <v>281</v>
      </c>
      <c r="G1913">
        <f>_xlfn.XLOOKUP(Tabuľka5[[#This Row],[Položka]],cennik[Položka],cennik[Cena mj bez DPH])</f>
        <v>0</v>
      </c>
      <c r="H1913">
        <f>Tabuľka5[[#This Row],[množstvo]]*Tabuľka5[[#This Row],[cena MJ bez DPH]]</f>
        <v>0</v>
      </c>
      <c r="J1913">
        <f>_xlfn.XLOOKUP(Tabuľka5[[#This Row],[Položka]],cennik[Položka],cennik[Cena mj s DPH])</f>
        <v>0</v>
      </c>
      <c r="K1913">
        <f>Tabuľka5[[#This Row],[množstvo]]*Tabuľka5[[#This Row],[cena MJ s DPH]]</f>
        <v>0</v>
      </c>
      <c r="L1913">
        <v>647934</v>
      </c>
      <c r="M1913" t="s">
        <v>324</v>
      </c>
      <c r="N1913" t="s">
        <v>285</v>
      </c>
      <c r="O1913" t="s">
        <v>308</v>
      </c>
    </row>
    <row r="1914" spans="1:15" hidden="1" x14ac:dyDescent="0.25">
      <c r="A1914" t="s">
        <v>7</v>
      </c>
      <c r="B1914" t="s">
        <v>28</v>
      </c>
      <c r="C1914" t="s">
        <v>9</v>
      </c>
      <c r="E1914" t="s">
        <v>12</v>
      </c>
      <c r="F1914">
        <v>143</v>
      </c>
      <c r="G1914">
        <f>_xlfn.XLOOKUP(Tabuľka5[[#This Row],[Položka]],cennik[Položka],cennik[Cena mj bez DPH])</f>
        <v>0</v>
      </c>
      <c r="H1914">
        <f>Tabuľka5[[#This Row],[množstvo]]*Tabuľka5[[#This Row],[cena MJ bez DPH]]</f>
        <v>0</v>
      </c>
      <c r="J1914">
        <f>_xlfn.XLOOKUP(Tabuľka5[[#This Row],[Položka]],cennik[Položka],cennik[Cena mj s DPH])</f>
        <v>0</v>
      </c>
      <c r="K1914">
        <f>Tabuľka5[[#This Row],[množstvo]]*Tabuľka5[[#This Row],[cena MJ s DPH]]</f>
        <v>0</v>
      </c>
      <c r="L1914">
        <v>647934</v>
      </c>
      <c r="M1914" t="s">
        <v>324</v>
      </c>
      <c r="N1914" t="s">
        <v>285</v>
      </c>
      <c r="O1914" t="s">
        <v>308</v>
      </c>
    </row>
    <row r="1915" spans="1:15" hidden="1" x14ac:dyDescent="0.25">
      <c r="A1915" t="s">
        <v>7</v>
      </c>
      <c r="B1915" t="s">
        <v>29</v>
      </c>
      <c r="C1915" t="s">
        <v>9</v>
      </c>
      <c r="E1915" t="s">
        <v>12</v>
      </c>
      <c r="F1915">
        <v>143</v>
      </c>
      <c r="G1915">
        <f>_xlfn.XLOOKUP(Tabuľka5[[#This Row],[Položka]],cennik[Položka],cennik[Cena mj bez DPH])</f>
        <v>0</v>
      </c>
      <c r="H1915">
        <f>Tabuľka5[[#This Row],[množstvo]]*Tabuľka5[[#This Row],[cena MJ bez DPH]]</f>
        <v>0</v>
      </c>
      <c r="J1915">
        <f>_xlfn.XLOOKUP(Tabuľka5[[#This Row],[Položka]],cennik[Položka],cennik[Cena mj s DPH])</f>
        <v>0</v>
      </c>
      <c r="K1915">
        <f>Tabuľka5[[#This Row],[množstvo]]*Tabuľka5[[#This Row],[cena MJ s DPH]]</f>
        <v>0</v>
      </c>
      <c r="L1915">
        <v>647934</v>
      </c>
      <c r="M1915" t="s">
        <v>324</v>
      </c>
      <c r="N1915" t="s">
        <v>285</v>
      </c>
      <c r="O1915" t="s">
        <v>308</v>
      </c>
    </row>
    <row r="1916" spans="1:15" hidden="1" x14ac:dyDescent="0.25">
      <c r="A1916" t="s">
        <v>7</v>
      </c>
      <c r="B1916" t="s">
        <v>30</v>
      </c>
      <c r="C1916" t="s">
        <v>9</v>
      </c>
      <c r="E1916" t="s">
        <v>12</v>
      </c>
      <c r="F1916">
        <v>355</v>
      </c>
      <c r="G1916">
        <f>_xlfn.XLOOKUP(Tabuľka5[[#This Row],[Položka]],cennik[Položka],cennik[Cena mj bez DPH])</f>
        <v>0</v>
      </c>
      <c r="H1916">
        <f>Tabuľka5[[#This Row],[množstvo]]*Tabuľka5[[#This Row],[cena MJ bez DPH]]</f>
        <v>0</v>
      </c>
      <c r="J1916">
        <f>_xlfn.XLOOKUP(Tabuľka5[[#This Row],[Položka]],cennik[Položka],cennik[Cena mj s DPH])</f>
        <v>0</v>
      </c>
      <c r="K1916">
        <f>Tabuľka5[[#This Row],[množstvo]]*Tabuľka5[[#This Row],[cena MJ s DPH]]</f>
        <v>0</v>
      </c>
      <c r="L1916">
        <v>647934</v>
      </c>
      <c r="M1916" t="s">
        <v>324</v>
      </c>
      <c r="N1916" t="s">
        <v>285</v>
      </c>
      <c r="O1916" t="s">
        <v>308</v>
      </c>
    </row>
    <row r="1917" spans="1:15" hidden="1" x14ac:dyDescent="0.25">
      <c r="A1917" t="s">
        <v>7</v>
      </c>
      <c r="B1917" t="s">
        <v>31</v>
      </c>
      <c r="C1917" t="s">
        <v>9</v>
      </c>
      <c r="D1917" t="s">
        <v>32</v>
      </c>
      <c r="E1917" t="s">
        <v>12</v>
      </c>
      <c r="F1917">
        <v>144</v>
      </c>
      <c r="G1917">
        <f>_xlfn.XLOOKUP(Tabuľka5[[#This Row],[Položka]],cennik[Položka],cennik[Cena mj bez DPH])</f>
        <v>0</v>
      </c>
      <c r="H1917">
        <f>Tabuľka5[[#This Row],[množstvo]]*Tabuľka5[[#This Row],[cena MJ bez DPH]]</f>
        <v>0</v>
      </c>
      <c r="J1917">
        <f>_xlfn.XLOOKUP(Tabuľka5[[#This Row],[Položka]],cennik[Položka],cennik[Cena mj s DPH])</f>
        <v>0</v>
      </c>
      <c r="K1917">
        <f>Tabuľka5[[#This Row],[množstvo]]*Tabuľka5[[#This Row],[cena MJ s DPH]]</f>
        <v>0</v>
      </c>
      <c r="L1917">
        <v>647934</v>
      </c>
      <c r="M1917" t="s">
        <v>324</v>
      </c>
      <c r="N1917" t="s">
        <v>285</v>
      </c>
      <c r="O1917" t="s">
        <v>308</v>
      </c>
    </row>
    <row r="1918" spans="1:15" hidden="1" x14ac:dyDescent="0.25">
      <c r="A1918" t="s">
        <v>7</v>
      </c>
      <c r="B1918" t="s">
        <v>33</v>
      </c>
      <c r="C1918" t="s">
        <v>9</v>
      </c>
      <c r="D1918" t="s">
        <v>34</v>
      </c>
      <c r="E1918" t="s">
        <v>12</v>
      </c>
      <c r="F1918">
        <v>779</v>
      </c>
      <c r="G1918">
        <f>_xlfn.XLOOKUP(Tabuľka5[[#This Row],[Položka]],cennik[Položka],cennik[Cena mj bez DPH])</f>
        <v>0</v>
      </c>
      <c r="H1918">
        <f>Tabuľka5[[#This Row],[množstvo]]*Tabuľka5[[#This Row],[cena MJ bez DPH]]</f>
        <v>0</v>
      </c>
      <c r="J1918">
        <f>_xlfn.XLOOKUP(Tabuľka5[[#This Row],[Položka]],cennik[Položka],cennik[Cena mj s DPH])</f>
        <v>0</v>
      </c>
      <c r="K1918">
        <f>Tabuľka5[[#This Row],[množstvo]]*Tabuľka5[[#This Row],[cena MJ s DPH]]</f>
        <v>0</v>
      </c>
      <c r="L1918">
        <v>647934</v>
      </c>
      <c r="M1918" t="s">
        <v>324</v>
      </c>
      <c r="N1918" t="s">
        <v>285</v>
      </c>
      <c r="O1918" t="s">
        <v>308</v>
      </c>
    </row>
    <row r="1919" spans="1:15" hidden="1" x14ac:dyDescent="0.25">
      <c r="A1919" t="s">
        <v>7</v>
      </c>
      <c r="B1919" t="s">
        <v>35</v>
      </c>
      <c r="C1919" t="s">
        <v>9</v>
      </c>
      <c r="D1919" t="s">
        <v>32</v>
      </c>
      <c r="E1919" t="s">
        <v>12</v>
      </c>
      <c r="F1919">
        <v>0</v>
      </c>
      <c r="G1919">
        <f>_xlfn.XLOOKUP(Tabuľka5[[#This Row],[Položka]],cennik[Položka],cennik[Cena mj bez DPH])</f>
        <v>0</v>
      </c>
      <c r="H1919">
        <f>Tabuľka5[[#This Row],[množstvo]]*Tabuľka5[[#This Row],[cena MJ bez DPH]]</f>
        <v>0</v>
      </c>
      <c r="J1919">
        <f>_xlfn.XLOOKUP(Tabuľka5[[#This Row],[Položka]],cennik[Položka],cennik[Cena mj s DPH])</f>
        <v>0</v>
      </c>
      <c r="K1919">
        <f>Tabuľka5[[#This Row],[množstvo]]*Tabuľka5[[#This Row],[cena MJ s DPH]]</f>
        <v>0</v>
      </c>
      <c r="L1919">
        <v>647934</v>
      </c>
      <c r="M1919" t="s">
        <v>324</v>
      </c>
      <c r="N1919" t="s">
        <v>285</v>
      </c>
      <c r="O1919" t="s">
        <v>308</v>
      </c>
    </row>
    <row r="1920" spans="1:15" hidden="1" x14ac:dyDescent="0.25">
      <c r="A1920" t="s">
        <v>7</v>
      </c>
      <c r="B1920" t="s">
        <v>36</v>
      </c>
      <c r="C1920" t="s">
        <v>9</v>
      </c>
      <c r="D1920" t="s">
        <v>32</v>
      </c>
      <c r="E1920" t="s">
        <v>12</v>
      </c>
      <c r="F1920">
        <v>0</v>
      </c>
      <c r="G1920">
        <f>_xlfn.XLOOKUP(Tabuľka5[[#This Row],[Položka]],cennik[Položka],cennik[Cena mj bez DPH])</f>
        <v>0</v>
      </c>
      <c r="H1920">
        <f>Tabuľka5[[#This Row],[množstvo]]*Tabuľka5[[#This Row],[cena MJ bez DPH]]</f>
        <v>0</v>
      </c>
      <c r="J1920">
        <f>_xlfn.XLOOKUP(Tabuľka5[[#This Row],[Položka]],cennik[Položka],cennik[Cena mj s DPH])</f>
        <v>0</v>
      </c>
      <c r="K1920">
        <f>Tabuľka5[[#This Row],[množstvo]]*Tabuľka5[[#This Row],[cena MJ s DPH]]</f>
        <v>0</v>
      </c>
      <c r="L1920">
        <v>647934</v>
      </c>
      <c r="M1920" t="s">
        <v>324</v>
      </c>
      <c r="N1920" t="s">
        <v>285</v>
      </c>
      <c r="O1920" t="s">
        <v>308</v>
      </c>
    </row>
    <row r="1921" spans="1:15" hidden="1" x14ac:dyDescent="0.25">
      <c r="A1921" t="s">
        <v>7</v>
      </c>
      <c r="B1921" t="s">
        <v>37</v>
      </c>
      <c r="C1921" t="s">
        <v>9</v>
      </c>
      <c r="E1921" t="s">
        <v>12</v>
      </c>
      <c r="F1921">
        <v>150</v>
      </c>
      <c r="G1921">
        <f>_xlfn.XLOOKUP(Tabuľka5[[#This Row],[Položka]],cennik[Položka],cennik[Cena mj bez DPH])</f>
        <v>0</v>
      </c>
      <c r="H1921">
        <f>Tabuľka5[[#This Row],[množstvo]]*Tabuľka5[[#This Row],[cena MJ bez DPH]]</f>
        <v>0</v>
      </c>
      <c r="J1921">
        <f>_xlfn.XLOOKUP(Tabuľka5[[#This Row],[Položka]],cennik[Položka],cennik[Cena mj s DPH])</f>
        <v>0</v>
      </c>
      <c r="K1921">
        <f>Tabuľka5[[#This Row],[množstvo]]*Tabuľka5[[#This Row],[cena MJ s DPH]]</f>
        <v>0</v>
      </c>
      <c r="L1921">
        <v>647934</v>
      </c>
      <c r="M1921" t="s">
        <v>324</v>
      </c>
      <c r="N1921" t="s">
        <v>285</v>
      </c>
      <c r="O1921" t="s">
        <v>308</v>
      </c>
    </row>
    <row r="1922" spans="1:15" hidden="1" x14ac:dyDescent="0.25">
      <c r="A1922" t="s">
        <v>7</v>
      </c>
      <c r="B1922" t="s">
        <v>38</v>
      </c>
      <c r="C1922" t="s">
        <v>15</v>
      </c>
      <c r="D1922" t="s">
        <v>39</v>
      </c>
      <c r="E1922" t="s">
        <v>12</v>
      </c>
      <c r="F1922">
        <v>0</v>
      </c>
      <c r="G1922">
        <f>_xlfn.XLOOKUP(Tabuľka5[[#This Row],[Položka]],cennik[Položka],cennik[Cena mj bez DPH])</f>
        <v>0</v>
      </c>
      <c r="H1922">
        <f>Tabuľka5[[#This Row],[množstvo]]*Tabuľka5[[#This Row],[cena MJ bez DPH]]</f>
        <v>0</v>
      </c>
      <c r="J1922">
        <f>_xlfn.XLOOKUP(Tabuľka5[[#This Row],[Položka]],cennik[Položka],cennik[Cena mj s DPH])</f>
        <v>0</v>
      </c>
      <c r="K1922">
        <f>Tabuľka5[[#This Row],[množstvo]]*Tabuľka5[[#This Row],[cena MJ s DPH]]</f>
        <v>0</v>
      </c>
      <c r="L1922">
        <v>647934</v>
      </c>
      <c r="M1922" t="s">
        <v>324</v>
      </c>
      <c r="N1922" t="s">
        <v>285</v>
      </c>
      <c r="O1922" t="s">
        <v>308</v>
      </c>
    </row>
    <row r="1923" spans="1:15" hidden="1" x14ac:dyDescent="0.25">
      <c r="A1923" t="s">
        <v>7</v>
      </c>
      <c r="B1923" t="s">
        <v>40</v>
      </c>
      <c r="C1923" t="s">
        <v>9</v>
      </c>
      <c r="D1923" t="s">
        <v>41</v>
      </c>
      <c r="E1923" t="s">
        <v>12</v>
      </c>
      <c r="F1923">
        <v>196</v>
      </c>
      <c r="G1923">
        <f>_xlfn.XLOOKUP(Tabuľka5[[#This Row],[Položka]],cennik[Položka],cennik[Cena mj bez DPH])</f>
        <v>0</v>
      </c>
      <c r="H1923">
        <f>Tabuľka5[[#This Row],[množstvo]]*Tabuľka5[[#This Row],[cena MJ bez DPH]]</f>
        <v>0</v>
      </c>
      <c r="J1923">
        <f>_xlfn.XLOOKUP(Tabuľka5[[#This Row],[Položka]],cennik[Položka],cennik[Cena mj s DPH])</f>
        <v>0</v>
      </c>
      <c r="K1923">
        <f>Tabuľka5[[#This Row],[množstvo]]*Tabuľka5[[#This Row],[cena MJ s DPH]]</f>
        <v>0</v>
      </c>
      <c r="L1923">
        <v>647934</v>
      </c>
      <c r="M1923" t="s">
        <v>324</v>
      </c>
      <c r="N1923" t="s">
        <v>285</v>
      </c>
      <c r="O1923" t="s">
        <v>308</v>
      </c>
    </row>
    <row r="1924" spans="1:15" hidden="1" x14ac:dyDescent="0.25">
      <c r="A1924" t="s">
        <v>7</v>
      </c>
      <c r="B1924" t="s">
        <v>42</v>
      </c>
      <c r="C1924" t="s">
        <v>9</v>
      </c>
      <c r="E1924" t="s">
        <v>12</v>
      </c>
      <c r="F1924">
        <v>129</v>
      </c>
      <c r="G1924">
        <f>_xlfn.XLOOKUP(Tabuľka5[[#This Row],[Položka]],cennik[Položka],cennik[Cena mj bez DPH])</f>
        <v>0</v>
      </c>
      <c r="H1924">
        <f>Tabuľka5[[#This Row],[množstvo]]*Tabuľka5[[#This Row],[cena MJ bez DPH]]</f>
        <v>0</v>
      </c>
      <c r="J1924">
        <f>_xlfn.XLOOKUP(Tabuľka5[[#This Row],[Položka]],cennik[Položka],cennik[Cena mj s DPH])</f>
        <v>0</v>
      </c>
      <c r="K1924">
        <f>Tabuľka5[[#This Row],[množstvo]]*Tabuľka5[[#This Row],[cena MJ s DPH]]</f>
        <v>0</v>
      </c>
      <c r="L1924">
        <v>647934</v>
      </c>
      <c r="M1924" t="s">
        <v>324</v>
      </c>
      <c r="N1924" t="s">
        <v>285</v>
      </c>
      <c r="O1924" t="s">
        <v>308</v>
      </c>
    </row>
    <row r="1925" spans="1:15" hidden="1" x14ac:dyDescent="0.25">
      <c r="A1925" t="s">
        <v>7</v>
      </c>
      <c r="B1925" t="s">
        <v>43</v>
      </c>
      <c r="C1925" t="s">
        <v>9</v>
      </c>
      <c r="E1925" t="s">
        <v>44</v>
      </c>
      <c r="F1925">
        <v>10000</v>
      </c>
      <c r="G1925">
        <f>_xlfn.XLOOKUP(Tabuľka5[[#This Row],[Položka]],cennik[Položka],cennik[Cena mj bez DPH])</f>
        <v>0</v>
      </c>
      <c r="H1925">
        <f>Tabuľka5[[#This Row],[množstvo]]*Tabuľka5[[#This Row],[cena MJ bez DPH]]</f>
        <v>0</v>
      </c>
      <c r="J1925">
        <f>_xlfn.XLOOKUP(Tabuľka5[[#This Row],[Položka]],cennik[Položka],cennik[Cena mj s DPH])</f>
        <v>0</v>
      </c>
      <c r="K1925">
        <f>Tabuľka5[[#This Row],[množstvo]]*Tabuľka5[[#This Row],[cena MJ s DPH]]</f>
        <v>0</v>
      </c>
      <c r="L1925">
        <v>647934</v>
      </c>
      <c r="M1925" t="s">
        <v>324</v>
      </c>
      <c r="N1925" t="s">
        <v>285</v>
      </c>
      <c r="O1925" t="s">
        <v>308</v>
      </c>
    </row>
    <row r="1926" spans="1:15" hidden="1" x14ac:dyDescent="0.25">
      <c r="A1926" t="s">
        <v>49</v>
      </c>
      <c r="B1926" t="s">
        <v>57</v>
      </c>
      <c r="C1926" t="s">
        <v>9</v>
      </c>
      <c r="E1926" t="s">
        <v>51</v>
      </c>
      <c r="F1926">
        <v>0</v>
      </c>
      <c r="G1926">
        <f>_xlfn.XLOOKUP(Tabuľka5[[#This Row],[Položka]],cennik[Položka],cennik[Cena mj bez DPH])</f>
        <v>0</v>
      </c>
      <c r="H1926">
        <f>Tabuľka5[[#This Row],[množstvo]]*Tabuľka5[[#This Row],[cena MJ bez DPH]]</f>
        <v>0</v>
      </c>
      <c r="J1926">
        <f>_xlfn.XLOOKUP(Tabuľka5[[#This Row],[Položka]],cennik[Položka],cennik[Cena mj s DPH])</f>
        <v>0</v>
      </c>
      <c r="K1926">
        <f>Tabuľka5[[#This Row],[množstvo]]*Tabuľka5[[#This Row],[cena MJ s DPH]]</f>
        <v>0</v>
      </c>
      <c r="L1926">
        <v>647934</v>
      </c>
      <c r="M1926" t="s">
        <v>324</v>
      </c>
      <c r="N1926" t="s">
        <v>285</v>
      </c>
      <c r="O1926" t="s">
        <v>308</v>
      </c>
    </row>
    <row r="1927" spans="1:15" hidden="1" x14ac:dyDescent="0.25">
      <c r="A1927" t="s">
        <v>49</v>
      </c>
      <c r="B1927" t="s">
        <v>58</v>
      </c>
      <c r="C1927" t="s">
        <v>9</v>
      </c>
      <c r="E1927" t="s">
        <v>51</v>
      </c>
      <c r="F1927">
        <v>7</v>
      </c>
      <c r="G1927">
        <f>_xlfn.XLOOKUP(Tabuľka5[[#This Row],[Položka]],cennik[Položka],cennik[Cena mj bez DPH])</f>
        <v>0</v>
      </c>
      <c r="H1927">
        <f>Tabuľka5[[#This Row],[množstvo]]*Tabuľka5[[#This Row],[cena MJ bez DPH]]</f>
        <v>0</v>
      </c>
      <c r="J1927">
        <f>_xlfn.XLOOKUP(Tabuľka5[[#This Row],[Položka]],cennik[Položka],cennik[Cena mj s DPH])</f>
        <v>0</v>
      </c>
      <c r="K1927">
        <f>Tabuľka5[[#This Row],[množstvo]]*Tabuľka5[[#This Row],[cena MJ s DPH]]</f>
        <v>0</v>
      </c>
      <c r="L1927">
        <v>647934</v>
      </c>
      <c r="M1927" t="s">
        <v>324</v>
      </c>
      <c r="N1927" t="s">
        <v>285</v>
      </c>
      <c r="O1927" t="s">
        <v>308</v>
      </c>
    </row>
    <row r="1928" spans="1:15" hidden="1" x14ac:dyDescent="0.25">
      <c r="A1928" t="s">
        <v>49</v>
      </c>
      <c r="B1928" t="s">
        <v>59</v>
      </c>
      <c r="C1928" t="s">
        <v>9</v>
      </c>
      <c r="E1928" t="s">
        <v>51</v>
      </c>
      <c r="F1928">
        <v>0</v>
      </c>
      <c r="G1928">
        <f>_xlfn.XLOOKUP(Tabuľka5[[#This Row],[Položka]],cennik[Položka],cennik[Cena mj bez DPH])</f>
        <v>0</v>
      </c>
      <c r="H1928">
        <f>Tabuľka5[[#This Row],[množstvo]]*Tabuľka5[[#This Row],[cena MJ bez DPH]]</f>
        <v>0</v>
      </c>
      <c r="J1928">
        <f>_xlfn.XLOOKUP(Tabuľka5[[#This Row],[Položka]],cennik[Položka],cennik[Cena mj s DPH])</f>
        <v>0</v>
      </c>
      <c r="K1928">
        <f>Tabuľka5[[#This Row],[množstvo]]*Tabuľka5[[#This Row],[cena MJ s DPH]]</f>
        <v>0</v>
      </c>
      <c r="L1928">
        <v>647934</v>
      </c>
      <c r="M1928" t="s">
        <v>324</v>
      </c>
      <c r="N1928" t="s">
        <v>285</v>
      </c>
      <c r="O1928" t="s">
        <v>308</v>
      </c>
    </row>
    <row r="1929" spans="1:15" hidden="1" x14ac:dyDescent="0.25">
      <c r="A1929" t="s">
        <v>49</v>
      </c>
      <c r="B1929" t="s">
        <v>60</v>
      </c>
      <c r="C1929" t="s">
        <v>9</v>
      </c>
      <c r="E1929" t="s">
        <v>51</v>
      </c>
      <c r="F1929">
        <v>312</v>
      </c>
      <c r="G1929">
        <f>_xlfn.XLOOKUP(Tabuľka5[[#This Row],[Položka]],cennik[Položka],cennik[Cena mj bez DPH])</f>
        <v>0</v>
      </c>
      <c r="H1929">
        <f>Tabuľka5[[#This Row],[množstvo]]*Tabuľka5[[#This Row],[cena MJ bez DPH]]</f>
        <v>0</v>
      </c>
      <c r="J1929">
        <f>_xlfn.XLOOKUP(Tabuľka5[[#This Row],[Položka]],cennik[Položka],cennik[Cena mj s DPH])</f>
        <v>0</v>
      </c>
      <c r="K1929">
        <f>Tabuľka5[[#This Row],[množstvo]]*Tabuľka5[[#This Row],[cena MJ s DPH]]</f>
        <v>0</v>
      </c>
      <c r="L1929">
        <v>647934</v>
      </c>
      <c r="M1929" t="s">
        <v>324</v>
      </c>
      <c r="N1929" t="s">
        <v>285</v>
      </c>
      <c r="O1929" t="s">
        <v>308</v>
      </c>
    </row>
    <row r="1930" spans="1:15" hidden="1" x14ac:dyDescent="0.25">
      <c r="A1930" t="s">
        <v>90</v>
      </c>
      <c r="B1930" t="s">
        <v>91</v>
      </c>
      <c r="C1930" t="s">
        <v>92</v>
      </c>
      <c r="D1930" t="s">
        <v>93</v>
      </c>
      <c r="E1930" t="s">
        <v>44</v>
      </c>
      <c r="F1930">
        <v>0</v>
      </c>
      <c r="G1930">
        <f>_xlfn.XLOOKUP(Tabuľka5[[#This Row],[Položka]],cennik[Položka],cennik[Cena mj bez DPH])</f>
        <v>0</v>
      </c>
      <c r="H1930">
        <f>Tabuľka5[[#This Row],[množstvo]]*Tabuľka5[[#This Row],[cena MJ bez DPH]]</f>
        <v>0</v>
      </c>
      <c r="J1930">
        <f>_xlfn.XLOOKUP(Tabuľka5[[#This Row],[Položka]],cennik[Položka],cennik[Cena mj s DPH])</f>
        <v>0</v>
      </c>
      <c r="K1930">
        <f>Tabuľka5[[#This Row],[množstvo]]*Tabuľka5[[#This Row],[cena MJ s DPH]]</f>
        <v>0</v>
      </c>
      <c r="L1930">
        <v>647934</v>
      </c>
      <c r="M1930" t="s">
        <v>324</v>
      </c>
      <c r="N1930" t="s">
        <v>285</v>
      </c>
      <c r="O1930" t="s">
        <v>308</v>
      </c>
    </row>
    <row r="1931" spans="1:15" hidden="1" x14ac:dyDescent="0.25">
      <c r="A1931" t="s">
        <v>90</v>
      </c>
      <c r="B1931" t="s">
        <v>94</v>
      </c>
      <c r="C1931" t="s">
        <v>92</v>
      </c>
      <c r="D1931" t="s">
        <v>95</v>
      </c>
      <c r="E1931" t="s">
        <v>44</v>
      </c>
      <c r="F1931">
        <v>0</v>
      </c>
      <c r="G1931">
        <f>_xlfn.XLOOKUP(Tabuľka5[[#This Row],[Položka]],cennik[Položka],cennik[Cena mj bez DPH])</f>
        <v>0</v>
      </c>
      <c r="H1931">
        <f>Tabuľka5[[#This Row],[množstvo]]*Tabuľka5[[#This Row],[cena MJ bez DPH]]</f>
        <v>0</v>
      </c>
      <c r="J1931">
        <f>_xlfn.XLOOKUP(Tabuľka5[[#This Row],[Položka]],cennik[Položka],cennik[Cena mj s DPH])</f>
        <v>0</v>
      </c>
      <c r="K1931">
        <f>Tabuľka5[[#This Row],[množstvo]]*Tabuľka5[[#This Row],[cena MJ s DPH]]</f>
        <v>0</v>
      </c>
      <c r="L1931">
        <v>647934</v>
      </c>
      <c r="M1931" t="s">
        <v>324</v>
      </c>
      <c r="N1931" t="s">
        <v>285</v>
      </c>
      <c r="O1931" t="s">
        <v>308</v>
      </c>
    </row>
    <row r="1932" spans="1:15" hidden="1" x14ac:dyDescent="0.25">
      <c r="A1932" t="s">
        <v>90</v>
      </c>
      <c r="B1932" t="s">
        <v>96</v>
      </c>
      <c r="C1932" t="s">
        <v>92</v>
      </c>
      <c r="E1932" t="s">
        <v>44</v>
      </c>
      <c r="F1932">
        <v>0</v>
      </c>
      <c r="G1932">
        <f>_xlfn.XLOOKUP(Tabuľka5[[#This Row],[Položka]],cennik[Položka],cennik[Cena mj bez DPH])</f>
        <v>0</v>
      </c>
      <c r="H1932">
        <f>Tabuľka5[[#This Row],[množstvo]]*Tabuľka5[[#This Row],[cena MJ bez DPH]]</f>
        <v>0</v>
      </c>
      <c r="J1932">
        <f>_xlfn.XLOOKUP(Tabuľka5[[#This Row],[Položka]],cennik[Položka],cennik[Cena mj s DPH])</f>
        <v>0</v>
      </c>
      <c r="K1932">
        <f>Tabuľka5[[#This Row],[množstvo]]*Tabuľka5[[#This Row],[cena MJ s DPH]]</f>
        <v>0</v>
      </c>
      <c r="L1932">
        <v>647934</v>
      </c>
      <c r="M1932" t="s">
        <v>324</v>
      </c>
      <c r="N1932" t="s">
        <v>285</v>
      </c>
      <c r="O1932" t="s">
        <v>308</v>
      </c>
    </row>
    <row r="1933" spans="1:15" hidden="1" x14ac:dyDescent="0.25">
      <c r="A1933" t="s">
        <v>90</v>
      </c>
      <c r="B1933" t="s">
        <v>97</v>
      </c>
      <c r="C1933" t="s">
        <v>92</v>
      </c>
      <c r="D1933" t="s">
        <v>98</v>
      </c>
      <c r="E1933" t="s">
        <v>44</v>
      </c>
      <c r="F1933">
        <v>0</v>
      </c>
      <c r="G1933">
        <f>_xlfn.XLOOKUP(Tabuľka5[[#This Row],[Položka]],cennik[Položka],cennik[Cena mj bez DPH])</f>
        <v>0</v>
      </c>
      <c r="H1933">
        <f>Tabuľka5[[#This Row],[množstvo]]*Tabuľka5[[#This Row],[cena MJ bez DPH]]</f>
        <v>0</v>
      </c>
      <c r="J1933">
        <f>_xlfn.XLOOKUP(Tabuľka5[[#This Row],[Položka]],cennik[Položka],cennik[Cena mj s DPH])</f>
        <v>0</v>
      </c>
      <c r="K1933">
        <f>Tabuľka5[[#This Row],[množstvo]]*Tabuľka5[[#This Row],[cena MJ s DPH]]</f>
        <v>0</v>
      </c>
      <c r="L1933">
        <v>647934</v>
      </c>
      <c r="M1933" t="s">
        <v>324</v>
      </c>
      <c r="N1933" t="s">
        <v>285</v>
      </c>
      <c r="O1933" t="s">
        <v>308</v>
      </c>
    </row>
    <row r="1934" spans="1:15" hidden="1" x14ac:dyDescent="0.25">
      <c r="A1934" t="s">
        <v>90</v>
      </c>
      <c r="B1934" t="s">
        <v>99</v>
      </c>
      <c r="C1934" t="s">
        <v>92</v>
      </c>
      <c r="D1934" t="s">
        <v>100</v>
      </c>
      <c r="E1934" t="s">
        <v>44</v>
      </c>
      <c r="F1934">
        <v>0</v>
      </c>
      <c r="G1934">
        <f>_xlfn.XLOOKUP(Tabuľka5[[#This Row],[Položka]],cennik[Položka],cennik[Cena mj bez DPH])</f>
        <v>0</v>
      </c>
      <c r="H1934">
        <f>Tabuľka5[[#This Row],[množstvo]]*Tabuľka5[[#This Row],[cena MJ bez DPH]]</f>
        <v>0</v>
      </c>
      <c r="J1934">
        <f>_xlfn.XLOOKUP(Tabuľka5[[#This Row],[Položka]],cennik[Položka],cennik[Cena mj s DPH])</f>
        <v>0</v>
      </c>
      <c r="K1934">
        <f>Tabuľka5[[#This Row],[množstvo]]*Tabuľka5[[#This Row],[cena MJ s DPH]]</f>
        <v>0</v>
      </c>
      <c r="L1934">
        <v>647934</v>
      </c>
      <c r="M1934" t="s">
        <v>324</v>
      </c>
      <c r="N1934" t="s">
        <v>285</v>
      </c>
      <c r="O1934" t="s">
        <v>308</v>
      </c>
    </row>
    <row r="1935" spans="1:15" hidden="1" x14ac:dyDescent="0.25">
      <c r="A1935" t="s">
        <v>90</v>
      </c>
      <c r="B1935" t="s">
        <v>101</v>
      </c>
      <c r="C1935" t="s">
        <v>92</v>
      </c>
      <c r="D1935" t="s">
        <v>100</v>
      </c>
      <c r="E1935" t="s">
        <v>44</v>
      </c>
      <c r="F1935">
        <v>0</v>
      </c>
      <c r="G1935">
        <f>_xlfn.XLOOKUP(Tabuľka5[[#This Row],[Položka]],cennik[Položka],cennik[Cena mj bez DPH])</f>
        <v>0</v>
      </c>
      <c r="H1935">
        <f>Tabuľka5[[#This Row],[množstvo]]*Tabuľka5[[#This Row],[cena MJ bez DPH]]</f>
        <v>0</v>
      </c>
      <c r="J1935">
        <f>_xlfn.XLOOKUP(Tabuľka5[[#This Row],[Položka]],cennik[Položka],cennik[Cena mj s DPH])</f>
        <v>0</v>
      </c>
      <c r="K1935">
        <f>Tabuľka5[[#This Row],[množstvo]]*Tabuľka5[[#This Row],[cena MJ s DPH]]</f>
        <v>0</v>
      </c>
      <c r="L1935">
        <v>647934</v>
      </c>
      <c r="M1935" t="s">
        <v>324</v>
      </c>
      <c r="N1935" t="s">
        <v>285</v>
      </c>
      <c r="O1935" t="s">
        <v>308</v>
      </c>
    </row>
    <row r="1936" spans="1:15" hidden="1" x14ac:dyDescent="0.25">
      <c r="A1936" t="s">
        <v>102</v>
      </c>
      <c r="B1936" t="s">
        <v>103</v>
      </c>
      <c r="C1936" t="s">
        <v>9</v>
      </c>
      <c r="D1936" t="s">
        <v>104</v>
      </c>
      <c r="E1936" t="s">
        <v>44</v>
      </c>
      <c r="F1936">
        <v>188</v>
      </c>
      <c r="G1936">
        <f>_xlfn.XLOOKUP(Tabuľka5[[#This Row],[Položka]],cennik[Položka],cennik[Cena mj bez DPH])</f>
        <v>0</v>
      </c>
      <c r="H1936">
        <f>Tabuľka5[[#This Row],[množstvo]]*Tabuľka5[[#This Row],[cena MJ bez DPH]]</f>
        <v>0</v>
      </c>
      <c r="J1936">
        <f>_xlfn.XLOOKUP(Tabuľka5[[#This Row],[Položka]],cennik[Položka],cennik[Cena mj s DPH])</f>
        <v>0</v>
      </c>
      <c r="K1936">
        <f>Tabuľka5[[#This Row],[množstvo]]*Tabuľka5[[#This Row],[cena MJ s DPH]]</f>
        <v>0</v>
      </c>
      <c r="L1936">
        <v>647934</v>
      </c>
      <c r="M1936" t="s">
        <v>324</v>
      </c>
      <c r="N1936" t="s">
        <v>285</v>
      </c>
      <c r="O1936" t="s">
        <v>308</v>
      </c>
    </row>
    <row r="1937" spans="1:15" hidden="1" x14ac:dyDescent="0.25">
      <c r="A1937" t="s">
        <v>102</v>
      </c>
      <c r="B1937" t="s">
        <v>105</v>
      </c>
      <c r="C1937" t="s">
        <v>9</v>
      </c>
      <c r="D1937" t="s">
        <v>104</v>
      </c>
      <c r="E1937" t="s">
        <v>44</v>
      </c>
      <c r="F1937">
        <v>0</v>
      </c>
      <c r="G1937">
        <f>_xlfn.XLOOKUP(Tabuľka5[[#This Row],[Položka]],cennik[Položka],cennik[Cena mj bez DPH])</f>
        <v>0</v>
      </c>
      <c r="H1937">
        <f>Tabuľka5[[#This Row],[množstvo]]*Tabuľka5[[#This Row],[cena MJ bez DPH]]</f>
        <v>0</v>
      </c>
      <c r="J1937">
        <f>_xlfn.XLOOKUP(Tabuľka5[[#This Row],[Položka]],cennik[Položka],cennik[Cena mj s DPH])</f>
        <v>0</v>
      </c>
      <c r="K1937">
        <f>Tabuľka5[[#This Row],[množstvo]]*Tabuľka5[[#This Row],[cena MJ s DPH]]</f>
        <v>0</v>
      </c>
      <c r="L1937">
        <v>647934</v>
      </c>
      <c r="M1937" t="s">
        <v>324</v>
      </c>
      <c r="N1937" t="s">
        <v>285</v>
      </c>
      <c r="O1937" t="s">
        <v>308</v>
      </c>
    </row>
    <row r="1938" spans="1:15" hidden="1" x14ac:dyDescent="0.25">
      <c r="A1938" t="s">
        <v>102</v>
      </c>
      <c r="B1938" t="s">
        <v>106</v>
      </c>
      <c r="C1938" t="s">
        <v>9</v>
      </c>
      <c r="D1938" t="s">
        <v>104</v>
      </c>
      <c r="E1938" t="s">
        <v>44</v>
      </c>
      <c r="F1938">
        <v>80</v>
      </c>
      <c r="G1938">
        <f>_xlfn.XLOOKUP(Tabuľka5[[#This Row],[Položka]],cennik[Položka],cennik[Cena mj bez DPH])</f>
        <v>0</v>
      </c>
      <c r="H1938">
        <f>Tabuľka5[[#This Row],[množstvo]]*Tabuľka5[[#This Row],[cena MJ bez DPH]]</f>
        <v>0</v>
      </c>
      <c r="J1938">
        <f>_xlfn.XLOOKUP(Tabuľka5[[#This Row],[Položka]],cennik[Položka],cennik[Cena mj s DPH])</f>
        <v>0</v>
      </c>
      <c r="K1938">
        <f>Tabuľka5[[#This Row],[množstvo]]*Tabuľka5[[#This Row],[cena MJ s DPH]]</f>
        <v>0</v>
      </c>
      <c r="L1938">
        <v>647934</v>
      </c>
      <c r="M1938" t="s">
        <v>324</v>
      </c>
      <c r="N1938" t="s">
        <v>285</v>
      </c>
      <c r="O1938" t="s">
        <v>308</v>
      </c>
    </row>
    <row r="1939" spans="1:15" hidden="1" x14ac:dyDescent="0.25">
      <c r="A1939" t="s">
        <v>102</v>
      </c>
      <c r="B1939" t="s">
        <v>107</v>
      </c>
      <c r="C1939" t="s">
        <v>9</v>
      </c>
      <c r="D1939" t="s">
        <v>104</v>
      </c>
      <c r="E1939" t="s">
        <v>44</v>
      </c>
      <c r="F1939">
        <v>0</v>
      </c>
      <c r="G1939">
        <f>_xlfn.XLOOKUP(Tabuľka5[[#This Row],[Položka]],cennik[Položka],cennik[Cena mj bez DPH])</f>
        <v>0</v>
      </c>
      <c r="H1939">
        <f>Tabuľka5[[#This Row],[množstvo]]*Tabuľka5[[#This Row],[cena MJ bez DPH]]</f>
        <v>0</v>
      </c>
      <c r="J1939">
        <f>_xlfn.XLOOKUP(Tabuľka5[[#This Row],[Položka]],cennik[Položka],cennik[Cena mj s DPH])</f>
        <v>0</v>
      </c>
      <c r="K1939">
        <f>Tabuľka5[[#This Row],[množstvo]]*Tabuľka5[[#This Row],[cena MJ s DPH]]</f>
        <v>0</v>
      </c>
      <c r="L1939">
        <v>647934</v>
      </c>
      <c r="M1939" t="s">
        <v>324</v>
      </c>
      <c r="N1939" t="s">
        <v>285</v>
      </c>
      <c r="O1939" t="s">
        <v>308</v>
      </c>
    </row>
    <row r="1940" spans="1:15" hidden="1" x14ac:dyDescent="0.25">
      <c r="A1940" t="s">
        <v>102</v>
      </c>
      <c r="B1940" t="s">
        <v>108</v>
      </c>
      <c r="C1940" t="s">
        <v>9</v>
      </c>
      <c r="D1940" t="s">
        <v>109</v>
      </c>
      <c r="E1940" t="s">
        <v>44</v>
      </c>
      <c r="F1940">
        <v>0</v>
      </c>
      <c r="G1940">
        <f>_xlfn.XLOOKUP(Tabuľka5[[#This Row],[Položka]],cennik[Položka],cennik[Cena mj bez DPH])</f>
        <v>0</v>
      </c>
      <c r="H1940">
        <f>Tabuľka5[[#This Row],[množstvo]]*Tabuľka5[[#This Row],[cena MJ bez DPH]]</f>
        <v>0</v>
      </c>
      <c r="J1940">
        <f>_xlfn.XLOOKUP(Tabuľka5[[#This Row],[Položka]],cennik[Položka],cennik[Cena mj s DPH])</f>
        <v>0</v>
      </c>
      <c r="K1940">
        <f>Tabuľka5[[#This Row],[množstvo]]*Tabuľka5[[#This Row],[cena MJ s DPH]]</f>
        <v>0</v>
      </c>
      <c r="L1940">
        <v>647934</v>
      </c>
      <c r="M1940" t="s">
        <v>324</v>
      </c>
      <c r="N1940" t="s">
        <v>285</v>
      </c>
      <c r="O1940" t="s">
        <v>308</v>
      </c>
    </row>
    <row r="1941" spans="1:15" hidden="1" x14ac:dyDescent="0.25">
      <c r="A1941" t="s">
        <v>102</v>
      </c>
      <c r="B1941" t="s">
        <v>110</v>
      </c>
      <c r="C1941" t="s">
        <v>9</v>
      </c>
      <c r="D1941" t="s">
        <v>111</v>
      </c>
      <c r="E1941" t="s">
        <v>44</v>
      </c>
      <c r="F1941">
        <v>40</v>
      </c>
      <c r="G1941">
        <f>_xlfn.XLOOKUP(Tabuľka5[[#This Row],[Položka]],cennik[Položka],cennik[Cena mj bez DPH])</f>
        <v>0</v>
      </c>
      <c r="H1941">
        <f>Tabuľka5[[#This Row],[množstvo]]*Tabuľka5[[#This Row],[cena MJ bez DPH]]</f>
        <v>0</v>
      </c>
      <c r="J1941">
        <f>_xlfn.XLOOKUP(Tabuľka5[[#This Row],[Položka]],cennik[Položka],cennik[Cena mj s DPH])</f>
        <v>0</v>
      </c>
      <c r="K1941">
        <f>Tabuľka5[[#This Row],[množstvo]]*Tabuľka5[[#This Row],[cena MJ s DPH]]</f>
        <v>0</v>
      </c>
      <c r="L1941">
        <v>647934</v>
      </c>
      <c r="M1941" t="s">
        <v>324</v>
      </c>
      <c r="N1941" t="s">
        <v>285</v>
      </c>
      <c r="O1941" t="s">
        <v>308</v>
      </c>
    </row>
    <row r="1942" spans="1:15" hidden="1" x14ac:dyDescent="0.25">
      <c r="A1942" t="s">
        <v>102</v>
      </c>
      <c r="B1942" t="s">
        <v>112</v>
      </c>
      <c r="C1942" t="s">
        <v>92</v>
      </c>
      <c r="D1942" t="s">
        <v>113</v>
      </c>
      <c r="E1942" t="s">
        <v>44</v>
      </c>
      <c r="F1942">
        <v>0</v>
      </c>
      <c r="G1942">
        <f>_xlfn.XLOOKUP(Tabuľka5[[#This Row],[Položka]],cennik[Položka],cennik[Cena mj bez DPH])</f>
        <v>0</v>
      </c>
      <c r="H1942">
        <f>Tabuľka5[[#This Row],[množstvo]]*Tabuľka5[[#This Row],[cena MJ bez DPH]]</f>
        <v>0</v>
      </c>
      <c r="J1942">
        <f>_xlfn.XLOOKUP(Tabuľka5[[#This Row],[Položka]],cennik[Položka],cennik[Cena mj s DPH])</f>
        <v>0</v>
      </c>
      <c r="K1942">
        <f>Tabuľka5[[#This Row],[množstvo]]*Tabuľka5[[#This Row],[cena MJ s DPH]]</f>
        <v>0</v>
      </c>
      <c r="L1942">
        <v>647934</v>
      </c>
      <c r="M1942" t="s">
        <v>324</v>
      </c>
      <c r="N1942" t="s">
        <v>285</v>
      </c>
      <c r="O1942" t="s">
        <v>308</v>
      </c>
    </row>
    <row r="1943" spans="1:15" hidden="1" x14ac:dyDescent="0.25">
      <c r="A1943" t="s">
        <v>102</v>
      </c>
      <c r="B1943" t="s">
        <v>114</v>
      </c>
      <c r="C1943" t="s">
        <v>92</v>
      </c>
      <c r="D1943" t="s">
        <v>115</v>
      </c>
      <c r="E1943" t="s">
        <v>44</v>
      </c>
      <c r="F1943">
        <v>0</v>
      </c>
      <c r="G1943">
        <f>_xlfn.XLOOKUP(Tabuľka5[[#This Row],[Položka]],cennik[Položka],cennik[Cena mj bez DPH])</f>
        <v>0</v>
      </c>
      <c r="H1943">
        <f>Tabuľka5[[#This Row],[množstvo]]*Tabuľka5[[#This Row],[cena MJ bez DPH]]</f>
        <v>0</v>
      </c>
      <c r="J1943">
        <f>_xlfn.XLOOKUP(Tabuľka5[[#This Row],[Položka]],cennik[Položka],cennik[Cena mj s DPH])</f>
        <v>0</v>
      </c>
      <c r="K1943">
        <f>Tabuľka5[[#This Row],[množstvo]]*Tabuľka5[[#This Row],[cena MJ s DPH]]</f>
        <v>0</v>
      </c>
      <c r="L1943">
        <v>647934</v>
      </c>
      <c r="M1943" t="s">
        <v>324</v>
      </c>
      <c r="N1943" t="s">
        <v>285</v>
      </c>
      <c r="O1943" t="s">
        <v>308</v>
      </c>
    </row>
    <row r="1944" spans="1:15" hidden="1" x14ac:dyDescent="0.25">
      <c r="A1944" t="s">
        <v>102</v>
      </c>
      <c r="B1944" t="s">
        <v>116</v>
      </c>
      <c r="C1944" t="s">
        <v>92</v>
      </c>
      <c r="D1944" t="s">
        <v>115</v>
      </c>
      <c r="E1944" t="s">
        <v>44</v>
      </c>
      <c r="F1944">
        <v>0</v>
      </c>
      <c r="G1944">
        <f>_xlfn.XLOOKUP(Tabuľka5[[#This Row],[Položka]],cennik[Položka],cennik[Cena mj bez DPH])</f>
        <v>0</v>
      </c>
      <c r="H1944">
        <f>Tabuľka5[[#This Row],[množstvo]]*Tabuľka5[[#This Row],[cena MJ bez DPH]]</f>
        <v>0</v>
      </c>
      <c r="J1944">
        <f>_xlfn.XLOOKUP(Tabuľka5[[#This Row],[Položka]],cennik[Položka],cennik[Cena mj s DPH])</f>
        <v>0</v>
      </c>
      <c r="K1944">
        <f>Tabuľka5[[#This Row],[množstvo]]*Tabuľka5[[#This Row],[cena MJ s DPH]]</f>
        <v>0</v>
      </c>
      <c r="L1944">
        <v>647934</v>
      </c>
      <c r="M1944" t="s">
        <v>324</v>
      </c>
      <c r="N1944" t="s">
        <v>285</v>
      </c>
      <c r="O1944" t="s">
        <v>308</v>
      </c>
    </row>
    <row r="1945" spans="1:15" hidden="1" x14ac:dyDescent="0.25">
      <c r="A1945" t="s">
        <v>102</v>
      </c>
      <c r="B1945" t="s">
        <v>117</v>
      </c>
      <c r="C1945" t="s">
        <v>92</v>
      </c>
      <c r="D1945" t="s">
        <v>113</v>
      </c>
      <c r="E1945" t="s">
        <v>44</v>
      </c>
      <c r="F1945">
        <v>0</v>
      </c>
      <c r="G1945">
        <f>_xlfn.XLOOKUP(Tabuľka5[[#This Row],[Položka]],cennik[Položka],cennik[Cena mj bez DPH])</f>
        <v>0</v>
      </c>
      <c r="H1945">
        <f>Tabuľka5[[#This Row],[množstvo]]*Tabuľka5[[#This Row],[cena MJ bez DPH]]</f>
        <v>0</v>
      </c>
      <c r="J1945">
        <f>_xlfn.XLOOKUP(Tabuľka5[[#This Row],[Položka]],cennik[Položka],cennik[Cena mj s DPH])</f>
        <v>0</v>
      </c>
      <c r="K1945">
        <f>Tabuľka5[[#This Row],[množstvo]]*Tabuľka5[[#This Row],[cena MJ s DPH]]</f>
        <v>0</v>
      </c>
      <c r="L1945">
        <v>647934</v>
      </c>
      <c r="M1945" t="s">
        <v>324</v>
      </c>
      <c r="N1945" t="s">
        <v>285</v>
      </c>
      <c r="O1945" t="s">
        <v>308</v>
      </c>
    </row>
    <row r="1946" spans="1:15" hidden="1" x14ac:dyDescent="0.25">
      <c r="A1946" t="s">
        <v>102</v>
      </c>
      <c r="B1946" t="s">
        <v>118</v>
      </c>
      <c r="C1946" t="s">
        <v>92</v>
      </c>
      <c r="D1946" t="s">
        <v>119</v>
      </c>
      <c r="E1946" t="s">
        <v>44</v>
      </c>
      <c r="F1946">
        <v>0</v>
      </c>
      <c r="G1946">
        <f>_xlfn.XLOOKUP(Tabuľka5[[#This Row],[Položka]],cennik[Položka],cennik[Cena mj bez DPH])</f>
        <v>0</v>
      </c>
      <c r="H1946">
        <f>Tabuľka5[[#This Row],[množstvo]]*Tabuľka5[[#This Row],[cena MJ bez DPH]]</f>
        <v>0</v>
      </c>
      <c r="J1946">
        <f>_xlfn.XLOOKUP(Tabuľka5[[#This Row],[Položka]],cennik[Položka],cennik[Cena mj s DPH])</f>
        <v>0</v>
      </c>
      <c r="K1946">
        <f>Tabuľka5[[#This Row],[množstvo]]*Tabuľka5[[#This Row],[cena MJ s DPH]]</f>
        <v>0</v>
      </c>
      <c r="L1946">
        <v>647934</v>
      </c>
      <c r="M1946" t="s">
        <v>324</v>
      </c>
      <c r="N1946" t="s">
        <v>285</v>
      </c>
      <c r="O1946" t="s">
        <v>308</v>
      </c>
    </row>
    <row r="1947" spans="1:15" hidden="1" x14ac:dyDescent="0.25">
      <c r="A1947" t="s">
        <v>102</v>
      </c>
      <c r="B1947" t="s">
        <v>120</v>
      </c>
      <c r="C1947" t="s">
        <v>9</v>
      </c>
      <c r="D1947" t="s">
        <v>121</v>
      </c>
      <c r="E1947" t="s">
        <v>44</v>
      </c>
      <c r="F1947">
        <v>523</v>
      </c>
      <c r="G1947">
        <f>_xlfn.XLOOKUP(Tabuľka5[[#This Row],[Položka]],cennik[Položka],cennik[Cena mj bez DPH])</f>
        <v>0</v>
      </c>
      <c r="H1947">
        <f>Tabuľka5[[#This Row],[množstvo]]*Tabuľka5[[#This Row],[cena MJ bez DPH]]</f>
        <v>0</v>
      </c>
      <c r="J1947">
        <f>_xlfn.XLOOKUP(Tabuľka5[[#This Row],[Položka]],cennik[Položka],cennik[Cena mj s DPH])</f>
        <v>0</v>
      </c>
      <c r="K1947">
        <f>Tabuľka5[[#This Row],[množstvo]]*Tabuľka5[[#This Row],[cena MJ s DPH]]</f>
        <v>0</v>
      </c>
      <c r="L1947">
        <v>647934</v>
      </c>
      <c r="M1947" t="s">
        <v>324</v>
      </c>
      <c r="N1947" t="s">
        <v>285</v>
      </c>
      <c r="O1947" t="s">
        <v>308</v>
      </c>
    </row>
    <row r="1948" spans="1:15" hidden="1" x14ac:dyDescent="0.25">
      <c r="A1948" t="s">
        <v>102</v>
      </c>
      <c r="B1948" t="s">
        <v>122</v>
      </c>
      <c r="C1948" t="s">
        <v>9</v>
      </c>
      <c r="D1948" t="s">
        <v>123</v>
      </c>
      <c r="E1948" t="s">
        <v>44</v>
      </c>
      <c r="F1948">
        <v>0</v>
      </c>
      <c r="G1948">
        <f>_xlfn.XLOOKUP(Tabuľka5[[#This Row],[Položka]],cennik[Položka],cennik[Cena mj bez DPH])</f>
        <v>0</v>
      </c>
      <c r="H1948">
        <f>Tabuľka5[[#This Row],[množstvo]]*Tabuľka5[[#This Row],[cena MJ bez DPH]]</f>
        <v>0</v>
      </c>
      <c r="J1948">
        <f>_xlfn.XLOOKUP(Tabuľka5[[#This Row],[Položka]],cennik[Položka],cennik[Cena mj s DPH])</f>
        <v>0</v>
      </c>
      <c r="K1948">
        <f>Tabuľka5[[#This Row],[množstvo]]*Tabuľka5[[#This Row],[cena MJ s DPH]]</f>
        <v>0</v>
      </c>
      <c r="L1948">
        <v>647934</v>
      </c>
      <c r="M1948" t="s">
        <v>324</v>
      </c>
      <c r="N1948" t="s">
        <v>285</v>
      </c>
      <c r="O1948" t="s">
        <v>308</v>
      </c>
    </row>
    <row r="1949" spans="1:15" hidden="1" x14ac:dyDescent="0.25">
      <c r="A1949" t="s">
        <v>102</v>
      </c>
      <c r="B1949" t="s">
        <v>124</v>
      </c>
      <c r="C1949" t="s">
        <v>9</v>
      </c>
      <c r="D1949" t="s">
        <v>125</v>
      </c>
      <c r="E1949" t="s">
        <v>44</v>
      </c>
      <c r="F1949">
        <v>0</v>
      </c>
      <c r="G1949">
        <f>_xlfn.XLOOKUP(Tabuľka5[[#This Row],[Položka]],cennik[Položka],cennik[Cena mj bez DPH])</f>
        <v>0</v>
      </c>
      <c r="H1949">
        <f>Tabuľka5[[#This Row],[množstvo]]*Tabuľka5[[#This Row],[cena MJ bez DPH]]</f>
        <v>0</v>
      </c>
      <c r="J1949">
        <f>_xlfn.XLOOKUP(Tabuľka5[[#This Row],[Položka]],cennik[Položka],cennik[Cena mj s DPH])</f>
        <v>0</v>
      </c>
      <c r="K1949">
        <f>Tabuľka5[[#This Row],[množstvo]]*Tabuľka5[[#This Row],[cena MJ s DPH]]</f>
        <v>0</v>
      </c>
      <c r="L1949">
        <v>647934</v>
      </c>
      <c r="M1949" t="s">
        <v>324</v>
      </c>
      <c r="N1949" t="s">
        <v>285</v>
      </c>
      <c r="O1949" t="s">
        <v>308</v>
      </c>
    </row>
    <row r="1950" spans="1:15" hidden="1" x14ac:dyDescent="0.25">
      <c r="A1950" t="s">
        <v>102</v>
      </c>
      <c r="B1950" t="s">
        <v>126</v>
      </c>
      <c r="C1950" t="s">
        <v>9</v>
      </c>
      <c r="D1950" t="s">
        <v>123</v>
      </c>
      <c r="E1950" t="s">
        <v>44</v>
      </c>
      <c r="F1950">
        <v>0</v>
      </c>
      <c r="G1950">
        <f>_xlfn.XLOOKUP(Tabuľka5[[#This Row],[Položka]],cennik[Položka],cennik[Cena mj bez DPH])</f>
        <v>0</v>
      </c>
      <c r="H1950">
        <f>Tabuľka5[[#This Row],[množstvo]]*Tabuľka5[[#This Row],[cena MJ bez DPH]]</f>
        <v>0</v>
      </c>
      <c r="J1950">
        <f>_xlfn.XLOOKUP(Tabuľka5[[#This Row],[Položka]],cennik[Položka],cennik[Cena mj s DPH])</f>
        <v>0</v>
      </c>
      <c r="K1950">
        <f>Tabuľka5[[#This Row],[množstvo]]*Tabuľka5[[#This Row],[cena MJ s DPH]]</f>
        <v>0</v>
      </c>
      <c r="L1950">
        <v>647934</v>
      </c>
      <c r="M1950" t="s">
        <v>324</v>
      </c>
      <c r="N1950" t="s">
        <v>285</v>
      </c>
      <c r="O1950" t="s">
        <v>308</v>
      </c>
    </row>
    <row r="1951" spans="1:15" hidden="1" x14ac:dyDescent="0.25">
      <c r="A1951" t="s">
        <v>102</v>
      </c>
      <c r="B1951" t="s">
        <v>127</v>
      </c>
      <c r="C1951" t="s">
        <v>9</v>
      </c>
      <c r="D1951" t="s">
        <v>125</v>
      </c>
      <c r="E1951" t="s">
        <v>44</v>
      </c>
      <c r="F1951">
        <v>0</v>
      </c>
      <c r="G1951">
        <f>_xlfn.XLOOKUP(Tabuľka5[[#This Row],[Položka]],cennik[Položka],cennik[Cena mj bez DPH])</f>
        <v>0</v>
      </c>
      <c r="H1951">
        <f>Tabuľka5[[#This Row],[množstvo]]*Tabuľka5[[#This Row],[cena MJ bez DPH]]</f>
        <v>0</v>
      </c>
      <c r="J1951">
        <f>_xlfn.XLOOKUP(Tabuľka5[[#This Row],[Položka]],cennik[Položka],cennik[Cena mj s DPH])</f>
        <v>0</v>
      </c>
      <c r="K1951">
        <f>Tabuľka5[[#This Row],[množstvo]]*Tabuľka5[[#This Row],[cena MJ s DPH]]</f>
        <v>0</v>
      </c>
      <c r="L1951">
        <v>647934</v>
      </c>
      <c r="M1951" t="s">
        <v>324</v>
      </c>
      <c r="N1951" t="s">
        <v>285</v>
      </c>
      <c r="O1951" t="s">
        <v>308</v>
      </c>
    </row>
    <row r="1952" spans="1:15" hidden="1" x14ac:dyDescent="0.25">
      <c r="A1952" t="s">
        <v>102</v>
      </c>
      <c r="B1952" t="s">
        <v>128</v>
      </c>
      <c r="C1952" t="s">
        <v>9</v>
      </c>
      <c r="D1952" t="s">
        <v>129</v>
      </c>
      <c r="E1952" t="s">
        <v>44</v>
      </c>
      <c r="F1952">
        <v>82</v>
      </c>
      <c r="G1952">
        <f>_xlfn.XLOOKUP(Tabuľka5[[#This Row],[Položka]],cennik[Položka],cennik[Cena mj bez DPH])</f>
        <v>0</v>
      </c>
      <c r="H1952">
        <f>Tabuľka5[[#This Row],[množstvo]]*Tabuľka5[[#This Row],[cena MJ bez DPH]]</f>
        <v>0</v>
      </c>
      <c r="J1952">
        <f>_xlfn.XLOOKUP(Tabuľka5[[#This Row],[Položka]],cennik[Položka],cennik[Cena mj s DPH])</f>
        <v>0</v>
      </c>
      <c r="K1952">
        <f>Tabuľka5[[#This Row],[množstvo]]*Tabuľka5[[#This Row],[cena MJ s DPH]]</f>
        <v>0</v>
      </c>
      <c r="L1952">
        <v>647934</v>
      </c>
      <c r="M1952" t="s">
        <v>324</v>
      </c>
      <c r="N1952" t="s">
        <v>285</v>
      </c>
      <c r="O1952" t="s">
        <v>308</v>
      </c>
    </row>
    <row r="1953" spans="1:15" hidden="1" x14ac:dyDescent="0.25">
      <c r="A1953" t="s">
        <v>102</v>
      </c>
      <c r="B1953" t="s">
        <v>130</v>
      </c>
      <c r="C1953" t="s">
        <v>9</v>
      </c>
      <c r="D1953" t="s">
        <v>109</v>
      </c>
      <c r="E1953" t="s">
        <v>44</v>
      </c>
      <c r="F1953">
        <v>43</v>
      </c>
      <c r="G1953">
        <f>_xlfn.XLOOKUP(Tabuľka5[[#This Row],[Položka]],cennik[Položka],cennik[Cena mj bez DPH])</f>
        <v>0</v>
      </c>
      <c r="H1953">
        <f>Tabuľka5[[#This Row],[množstvo]]*Tabuľka5[[#This Row],[cena MJ bez DPH]]</f>
        <v>0</v>
      </c>
      <c r="J1953">
        <f>_xlfn.XLOOKUP(Tabuľka5[[#This Row],[Položka]],cennik[Položka],cennik[Cena mj s DPH])</f>
        <v>0</v>
      </c>
      <c r="K1953">
        <f>Tabuľka5[[#This Row],[množstvo]]*Tabuľka5[[#This Row],[cena MJ s DPH]]</f>
        <v>0</v>
      </c>
      <c r="L1953">
        <v>647934</v>
      </c>
      <c r="M1953" t="s">
        <v>324</v>
      </c>
      <c r="N1953" t="s">
        <v>285</v>
      </c>
      <c r="O1953" t="s">
        <v>308</v>
      </c>
    </row>
    <row r="1954" spans="1:15" hidden="1" x14ac:dyDescent="0.25">
      <c r="A1954" t="s">
        <v>102</v>
      </c>
      <c r="B1954" t="s">
        <v>131</v>
      </c>
      <c r="C1954" t="s">
        <v>9</v>
      </c>
      <c r="D1954" t="s">
        <v>121</v>
      </c>
      <c r="E1954" t="s">
        <v>44</v>
      </c>
      <c r="F1954">
        <v>0</v>
      </c>
      <c r="G1954">
        <f>_xlfn.XLOOKUP(Tabuľka5[[#This Row],[Položka]],cennik[Položka],cennik[Cena mj bez DPH])</f>
        <v>0</v>
      </c>
      <c r="H1954">
        <f>Tabuľka5[[#This Row],[množstvo]]*Tabuľka5[[#This Row],[cena MJ bez DPH]]</f>
        <v>0</v>
      </c>
      <c r="J1954">
        <f>_xlfn.XLOOKUP(Tabuľka5[[#This Row],[Položka]],cennik[Položka],cennik[Cena mj s DPH])</f>
        <v>0</v>
      </c>
      <c r="K1954">
        <f>Tabuľka5[[#This Row],[množstvo]]*Tabuľka5[[#This Row],[cena MJ s DPH]]</f>
        <v>0</v>
      </c>
      <c r="L1954">
        <v>647934</v>
      </c>
      <c r="M1954" t="s">
        <v>324</v>
      </c>
      <c r="N1954" t="s">
        <v>285</v>
      </c>
      <c r="O1954" t="s">
        <v>308</v>
      </c>
    </row>
    <row r="1955" spans="1:15" hidden="1" x14ac:dyDescent="0.25">
      <c r="A1955" t="s">
        <v>102</v>
      </c>
      <c r="B1955" t="s">
        <v>132</v>
      </c>
      <c r="C1955" t="s">
        <v>92</v>
      </c>
      <c r="E1955" t="s">
        <v>44</v>
      </c>
      <c r="F1955">
        <v>0</v>
      </c>
      <c r="G1955">
        <f>_xlfn.XLOOKUP(Tabuľka5[[#This Row],[Položka]],cennik[Položka],cennik[Cena mj bez DPH])</f>
        <v>0</v>
      </c>
      <c r="H1955">
        <f>Tabuľka5[[#This Row],[množstvo]]*Tabuľka5[[#This Row],[cena MJ bez DPH]]</f>
        <v>0</v>
      </c>
      <c r="J1955">
        <f>_xlfn.XLOOKUP(Tabuľka5[[#This Row],[Položka]],cennik[Položka],cennik[Cena mj s DPH])</f>
        <v>0</v>
      </c>
      <c r="K1955">
        <f>Tabuľka5[[#This Row],[množstvo]]*Tabuľka5[[#This Row],[cena MJ s DPH]]</f>
        <v>0</v>
      </c>
      <c r="L1955">
        <v>647934</v>
      </c>
      <c r="M1955" t="s">
        <v>324</v>
      </c>
      <c r="N1955" t="s">
        <v>285</v>
      </c>
      <c r="O1955" t="s">
        <v>308</v>
      </c>
    </row>
    <row r="1956" spans="1:15" hidden="1" x14ac:dyDescent="0.25">
      <c r="A1956" t="s">
        <v>102</v>
      </c>
      <c r="B1956" t="s">
        <v>133</v>
      </c>
      <c r="C1956" t="s">
        <v>9</v>
      </c>
      <c r="D1956" t="s">
        <v>134</v>
      </c>
      <c r="E1956" t="s">
        <v>44</v>
      </c>
      <c r="F1956">
        <v>0</v>
      </c>
      <c r="G1956">
        <f>_xlfn.XLOOKUP(Tabuľka5[[#This Row],[Položka]],cennik[Položka],cennik[Cena mj bez DPH])</f>
        <v>0</v>
      </c>
      <c r="H1956">
        <f>Tabuľka5[[#This Row],[množstvo]]*Tabuľka5[[#This Row],[cena MJ bez DPH]]</f>
        <v>0</v>
      </c>
      <c r="J1956">
        <f>_xlfn.XLOOKUP(Tabuľka5[[#This Row],[Položka]],cennik[Položka],cennik[Cena mj s DPH])</f>
        <v>0</v>
      </c>
      <c r="K1956">
        <f>Tabuľka5[[#This Row],[množstvo]]*Tabuľka5[[#This Row],[cena MJ s DPH]]</f>
        <v>0</v>
      </c>
      <c r="L1956">
        <v>647934</v>
      </c>
      <c r="M1956" t="s">
        <v>324</v>
      </c>
      <c r="N1956" t="s">
        <v>285</v>
      </c>
      <c r="O1956" t="s">
        <v>308</v>
      </c>
    </row>
    <row r="1957" spans="1:15" hidden="1" x14ac:dyDescent="0.25">
      <c r="A1957" t="s">
        <v>102</v>
      </c>
      <c r="B1957" t="s">
        <v>135</v>
      </c>
      <c r="C1957" t="s">
        <v>9</v>
      </c>
      <c r="D1957" t="s">
        <v>134</v>
      </c>
      <c r="E1957" t="s">
        <v>44</v>
      </c>
      <c r="F1957">
        <v>0</v>
      </c>
      <c r="G1957">
        <f>_xlfn.XLOOKUP(Tabuľka5[[#This Row],[Položka]],cennik[Položka],cennik[Cena mj bez DPH])</f>
        <v>0</v>
      </c>
      <c r="H1957">
        <f>Tabuľka5[[#This Row],[množstvo]]*Tabuľka5[[#This Row],[cena MJ bez DPH]]</f>
        <v>0</v>
      </c>
      <c r="J1957">
        <f>_xlfn.XLOOKUP(Tabuľka5[[#This Row],[Položka]],cennik[Položka],cennik[Cena mj s DPH])</f>
        <v>0</v>
      </c>
      <c r="K1957">
        <f>Tabuľka5[[#This Row],[množstvo]]*Tabuľka5[[#This Row],[cena MJ s DPH]]</f>
        <v>0</v>
      </c>
      <c r="L1957">
        <v>647934</v>
      </c>
      <c r="M1957" t="s">
        <v>324</v>
      </c>
      <c r="N1957" t="s">
        <v>285</v>
      </c>
      <c r="O1957" t="s">
        <v>308</v>
      </c>
    </row>
    <row r="1958" spans="1:15" hidden="1" x14ac:dyDescent="0.25">
      <c r="A1958" t="s">
        <v>102</v>
      </c>
      <c r="B1958" t="s">
        <v>136</v>
      </c>
      <c r="C1958" t="s">
        <v>9</v>
      </c>
      <c r="D1958" t="s">
        <v>137</v>
      </c>
      <c r="E1958" t="s">
        <v>44</v>
      </c>
      <c r="F1958">
        <v>0</v>
      </c>
      <c r="G1958">
        <f>_xlfn.XLOOKUP(Tabuľka5[[#This Row],[Položka]],cennik[Položka],cennik[Cena mj bez DPH])</f>
        <v>0</v>
      </c>
      <c r="H1958">
        <f>Tabuľka5[[#This Row],[množstvo]]*Tabuľka5[[#This Row],[cena MJ bez DPH]]</f>
        <v>0</v>
      </c>
      <c r="J1958">
        <f>_xlfn.XLOOKUP(Tabuľka5[[#This Row],[Položka]],cennik[Položka],cennik[Cena mj s DPH])</f>
        <v>0</v>
      </c>
      <c r="K1958">
        <f>Tabuľka5[[#This Row],[množstvo]]*Tabuľka5[[#This Row],[cena MJ s DPH]]</f>
        <v>0</v>
      </c>
      <c r="L1958">
        <v>647934</v>
      </c>
      <c r="M1958" t="s">
        <v>324</v>
      </c>
      <c r="N1958" t="s">
        <v>285</v>
      </c>
      <c r="O1958" t="s">
        <v>308</v>
      </c>
    </row>
    <row r="1959" spans="1:15" hidden="1" x14ac:dyDescent="0.25">
      <c r="A1959" t="s">
        <v>102</v>
      </c>
      <c r="B1959" t="s">
        <v>138</v>
      </c>
      <c r="C1959" t="s">
        <v>9</v>
      </c>
      <c r="D1959" t="s">
        <v>137</v>
      </c>
      <c r="E1959" t="s">
        <v>44</v>
      </c>
      <c r="F1959">
        <v>0</v>
      </c>
      <c r="G1959">
        <f>_xlfn.XLOOKUP(Tabuľka5[[#This Row],[Položka]],cennik[Položka],cennik[Cena mj bez DPH])</f>
        <v>0</v>
      </c>
      <c r="H1959">
        <f>Tabuľka5[[#This Row],[množstvo]]*Tabuľka5[[#This Row],[cena MJ bez DPH]]</f>
        <v>0</v>
      </c>
      <c r="J1959">
        <f>_xlfn.XLOOKUP(Tabuľka5[[#This Row],[Položka]],cennik[Položka],cennik[Cena mj s DPH])</f>
        <v>0</v>
      </c>
      <c r="K1959">
        <f>Tabuľka5[[#This Row],[množstvo]]*Tabuľka5[[#This Row],[cena MJ s DPH]]</f>
        <v>0</v>
      </c>
      <c r="L1959">
        <v>647934</v>
      </c>
      <c r="M1959" t="s">
        <v>324</v>
      </c>
      <c r="N1959" t="s">
        <v>285</v>
      </c>
      <c r="O1959" t="s">
        <v>308</v>
      </c>
    </row>
    <row r="1960" spans="1:15" hidden="1" x14ac:dyDescent="0.25">
      <c r="A1960" t="s">
        <v>102</v>
      </c>
      <c r="B1960" t="s">
        <v>139</v>
      </c>
      <c r="C1960" t="s">
        <v>9</v>
      </c>
      <c r="D1960" t="s">
        <v>140</v>
      </c>
      <c r="E1960" t="s">
        <v>44</v>
      </c>
      <c r="F1960">
        <v>410</v>
      </c>
      <c r="G1960">
        <f>_xlfn.XLOOKUP(Tabuľka5[[#This Row],[Položka]],cennik[Položka],cennik[Cena mj bez DPH])</f>
        <v>0</v>
      </c>
      <c r="H1960">
        <f>Tabuľka5[[#This Row],[množstvo]]*Tabuľka5[[#This Row],[cena MJ bez DPH]]</f>
        <v>0</v>
      </c>
      <c r="J1960">
        <f>_xlfn.XLOOKUP(Tabuľka5[[#This Row],[Položka]],cennik[Položka],cennik[Cena mj s DPH])</f>
        <v>0</v>
      </c>
      <c r="K1960">
        <f>Tabuľka5[[#This Row],[množstvo]]*Tabuľka5[[#This Row],[cena MJ s DPH]]</f>
        <v>0</v>
      </c>
      <c r="L1960">
        <v>647934</v>
      </c>
      <c r="M1960" t="s">
        <v>324</v>
      </c>
      <c r="N1960" t="s">
        <v>285</v>
      </c>
      <c r="O1960" t="s">
        <v>308</v>
      </c>
    </row>
    <row r="1961" spans="1:15" hidden="1" x14ac:dyDescent="0.25">
      <c r="A1961" t="s">
        <v>102</v>
      </c>
      <c r="B1961" t="s">
        <v>141</v>
      </c>
      <c r="C1961" t="s">
        <v>9</v>
      </c>
      <c r="D1961" t="s">
        <v>142</v>
      </c>
      <c r="E1961" t="s">
        <v>44</v>
      </c>
      <c r="F1961">
        <v>0</v>
      </c>
      <c r="G1961">
        <f>_xlfn.XLOOKUP(Tabuľka5[[#This Row],[Položka]],cennik[Položka],cennik[Cena mj bez DPH])</f>
        <v>0</v>
      </c>
      <c r="H1961">
        <f>Tabuľka5[[#This Row],[množstvo]]*Tabuľka5[[#This Row],[cena MJ bez DPH]]</f>
        <v>0</v>
      </c>
      <c r="J1961">
        <f>_xlfn.XLOOKUP(Tabuľka5[[#This Row],[Položka]],cennik[Položka],cennik[Cena mj s DPH])</f>
        <v>0</v>
      </c>
      <c r="K1961">
        <f>Tabuľka5[[#This Row],[množstvo]]*Tabuľka5[[#This Row],[cena MJ s DPH]]</f>
        <v>0</v>
      </c>
      <c r="L1961">
        <v>647934</v>
      </c>
      <c r="M1961" t="s">
        <v>324</v>
      </c>
      <c r="N1961" t="s">
        <v>285</v>
      </c>
      <c r="O1961" t="s">
        <v>308</v>
      </c>
    </row>
    <row r="1962" spans="1:15" hidden="1" x14ac:dyDescent="0.25">
      <c r="A1962" t="s">
        <v>102</v>
      </c>
      <c r="B1962" t="s">
        <v>143</v>
      </c>
      <c r="C1962" t="s">
        <v>9</v>
      </c>
      <c r="D1962" t="s">
        <v>144</v>
      </c>
      <c r="E1962" t="s">
        <v>44</v>
      </c>
      <c r="F1962">
        <v>0</v>
      </c>
      <c r="G1962">
        <f>_xlfn.XLOOKUP(Tabuľka5[[#This Row],[Položka]],cennik[Položka],cennik[Cena mj bez DPH])</f>
        <v>0</v>
      </c>
      <c r="H1962">
        <f>Tabuľka5[[#This Row],[množstvo]]*Tabuľka5[[#This Row],[cena MJ bez DPH]]</f>
        <v>0</v>
      </c>
      <c r="J1962">
        <f>_xlfn.XLOOKUP(Tabuľka5[[#This Row],[Položka]],cennik[Položka],cennik[Cena mj s DPH])</f>
        <v>0</v>
      </c>
      <c r="K1962">
        <f>Tabuľka5[[#This Row],[množstvo]]*Tabuľka5[[#This Row],[cena MJ s DPH]]</f>
        <v>0</v>
      </c>
      <c r="L1962">
        <v>647934</v>
      </c>
      <c r="M1962" t="s">
        <v>324</v>
      </c>
      <c r="N1962" t="s">
        <v>285</v>
      </c>
      <c r="O1962" t="s">
        <v>308</v>
      </c>
    </row>
    <row r="1963" spans="1:15" hidden="1" x14ac:dyDescent="0.25">
      <c r="A1963" t="s">
        <v>102</v>
      </c>
      <c r="B1963" t="s">
        <v>145</v>
      </c>
      <c r="C1963" t="s">
        <v>9</v>
      </c>
      <c r="E1963" t="s">
        <v>44</v>
      </c>
      <c r="F1963">
        <v>0</v>
      </c>
      <c r="G1963">
        <f>_xlfn.XLOOKUP(Tabuľka5[[#This Row],[Položka]],cennik[Položka],cennik[Cena mj bez DPH])</f>
        <v>0</v>
      </c>
      <c r="H1963">
        <f>Tabuľka5[[#This Row],[množstvo]]*Tabuľka5[[#This Row],[cena MJ bez DPH]]</f>
        <v>0</v>
      </c>
      <c r="J1963">
        <f>_xlfn.XLOOKUP(Tabuľka5[[#This Row],[Položka]],cennik[Položka],cennik[Cena mj s DPH])</f>
        <v>0</v>
      </c>
      <c r="K1963">
        <f>Tabuľka5[[#This Row],[množstvo]]*Tabuľka5[[#This Row],[cena MJ s DPH]]</f>
        <v>0</v>
      </c>
      <c r="L1963">
        <v>647934</v>
      </c>
      <c r="M1963" t="s">
        <v>324</v>
      </c>
      <c r="N1963" t="s">
        <v>285</v>
      </c>
      <c r="O1963" t="s">
        <v>308</v>
      </c>
    </row>
    <row r="1964" spans="1:15" hidden="1" x14ac:dyDescent="0.25">
      <c r="A1964" t="s">
        <v>102</v>
      </c>
      <c r="B1964" t="s">
        <v>146</v>
      </c>
      <c r="C1964" t="s">
        <v>9</v>
      </c>
      <c r="D1964" t="s">
        <v>144</v>
      </c>
      <c r="E1964" t="s">
        <v>44</v>
      </c>
      <c r="F1964">
        <v>0</v>
      </c>
      <c r="G1964">
        <f>_xlfn.XLOOKUP(Tabuľka5[[#This Row],[Položka]],cennik[Položka],cennik[Cena mj bez DPH])</f>
        <v>0</v>
      </c>
      <c r="H1964">
        <f>Tabuľka5[[#This Row],[množstvo]]*Tabuľka5[[#This Row],[cena MJ bez DPH]]</f>
        <v>0</v>
      </c>
      <c r="J1964">
        <f>_xlfn.XLOOKUP(Tabuľka5[[#This Row],[Položka]],cennik[Položka],cennik[Cena mj s DPH])</f>
        <v>0</v>
      </c>
      <c r="K1964">
        <f>Tabuľka5[[#This Row],[množstvo]]*Tabuľka5[[#This Row],[cena MJ s DPH]]</f>
        <v>0</v>
      </c>
      <c r="L1964">
        <v>647934</v>
      </c>
      <c r="M1964" t="s">
        <v>324</v>
      </c>
      <c r="N1964" t="s">
        <v>285</v>
      </c>
      <c r="O1964" t="s">
        <v>308</v>
      </c>
    </row>
    <row r="1965" spans="1:15" hidden="1" x14ac:dyDescent="0.25">
      <c r="A1965" t="s">
        <v>102</v>
      </c>
      <c r="B1965" t="s">
        <v>147</v>
      </c>
      <c r="C1965" t="s">
        <v>9</v>
      </c>
      <c r="E1965" t="s">
        <v>44</v>
      </c>
      <c r="F1965">
        <v>0</v>
      </c>
      <c r="G1965">
        <f>_xlfn.XLOOKUP(Tabuľka5[[#This Row],[Položka]],cennik[Položka],cennik[Cena mj bez DPH])</f>
        <v>0</v>
      </c>
      <c r="H1965">
        <f>Tabuľka5[[#This Row],[množstvo]]*Tabuľka5[[#This Row],[cena MJ bez DPH]]</f>
        <v>0</v>
      </c>
      <c r="J1965">
        <f>_xlfn.XLOOKUP(Tabuľka5[[#This Row],[Položka]],cennik[Položka],cennik[Cena mj s DPH])</f>
        <v>0</v>
      </c>
      <c r="K1965">
        <f>Tabuľka5[[#This Row],[množstvo]]*Tabuľka5[[#This Row],[cena MJ s DPH]]</f>
        <v>0</v>
      </c>
      <c r="L1965">
        <v>647934</v>
      </c>
      <c r="M1965" t="s">
        <v>324</v>
      </c>
      <c r="N1965" t="s">
        <v>285</v>
      </c>
      <c r="O1965" t="s">
        <v>308</v>
      </c>
    </row>
    <row r="1966" spans="1:15" hidden="1" x14ac:dyDescent="0.25">
      <c r="A1966" t="s">
        <v>102</v>
      </c>
      <c r="B1966" t="s">
        <v>148</v>
      </c>
      <c r="C1966" t="s">
        <v>92</v>
      </c>
      <c r="D1966" t="s">
        <v>100</v>
      </c>
      <c r="E1966" t="s">
        <v>44</v>
      </c>
      <c r="F1966">
        <v>0</v>
      </c>
      <c r="G1966">
        <f>_xlfn.XLOOKUP(Tabuľka5[[#This Row],[Položka]],cennik[Položka],cennik[Cena mj bez DPH])</f>
        <v>0</v>
      </c>
      <c r="H1966">
        <f>Tabuľka5[[#This Row],[množstvo]]*Tabuľka5[[#This Row],[cena MJ bez DPH]]</f>
        <v>0</v>
      </c>
      <c r="J1966">
        <f>_xlfn.XLOOKUP(Tabuľka5[[#This Row],[Položka]],cennik[Položka],cennik[Cena mj s DPH])</f>
        <v>0</v>
      </c>
      <c r="K1966">
        <f>Tabuľka5[[#This Row],[množstvo]]*Tabuľka5[[#This Row],[cena MJ s DPH]]</f>
        <v>0</v>
      </c>
      <c r="L1966">
        <v>647934</v>
      </c>
      <c r="M1966" t="s">
        <v>324</v>
      </c>
      <c r="N1966" t="s">
        <v>285</v>
      </c>
      <c r="O1966" t="s">
        <v>308</v>
      </c>
    </row>
    <row r="1967" spans="1:15" hidden="1" x14ac:dyDescent="0.25">
      <c r="A1967" t="s">
        <v>175</v>
      </c>
      <c r="B1967" t="s">
        <v>176</v>
      </c>
      <c r="C1967" t="s">
        <v>9</v>
      </c>
      <c r="E1967" t="s">
        <v>177</v>
      </c>
      <c r="F1967">
        <v>0</v>
      </c>
      <c r="G1967">
        <f>_xlfn.XLOOKUP(Tabuľka5[[#This Row],[Položka]],cennik[Položka],cennik[Cena mj bez DPH])</f>
        <v>0</v>
      </c>
      <c r="H1967">
        <f>Tabuľka5[[#This Row],[množstvo]]*Tabuľka5[[#This Row],[cena MJ bez DPH]]</f>
        <v>0</v>
      </c>
      <c r="J1967">
        <f>_xlfn.XLOOKUP(Tabuľka5[[#This Row],[Položka]],cennik[Položka],cennik[Cena mj s DPH])</f>
        <v>0</v>
      </c>
      <c r="K1967">
        <f>Tabuľka5[[#This Row],[množstvo]]*Tabuľka5[[#This Row],[cena MJ s DPH]]</f>
        <v>0</v>
      </c>
      <c r="L1967">
        <v>647934</v>
      </c>
      <c r="M1967" t="s">
        <v>324</v>
      </c>
      <c r="N1967" t="s">
        <v>285</v>
      </c>
      <c r="O1967" t="s">
        <v>308</v>
      </c>
    </row>
    <row r="1968" spans="1:15" hidden="1" x14ac:dyDescent="0.25">
      <c r="A1968" t="s">
        <v>175</v>
      </c>
      <c r="B1968" t="s">
        <v>178</v>
      </c>
      <c r="C1968" t="s">
        <v>9</v>
      </c>
      <c r="E1968" t="s">
        <v>177</v>
      </c>
      <c r="F1968">
        <v>0</v>
      </c>
      <c r="G1968">
        <f>_xlfn.XLOOKUP(Tabuľka5[[#This Row],[Položka]],cennik[Položka],cennik[Cena mj bez DPH])</f>
        <v>0</v>
      </c>
      <c r="H1968">
        <f>Tabuľka5[[#This Row],[množstvo]]*Tabuľka5[[#This Row],[cena MJ bez DPH]]</f>
        <v>0</v>
      </c>
      <c r="J1968">
        <f>_xlfn.XLOOKUP(Tabuľka5[[#This Row],[Položka]],cennik[Položka],cennik[Cena mj s DPH])</f>
        <v>0</v>
      </c>
      <c r="K1968">
        <f>Tabuľka5[[#This Row],[množstvo]]*Tabuľka5[[#This Row],[cena MJ s DPH]]</f>
        <v>0</v>
      </c>
      <c r="L1968">
        <v>647934</v>
      </c>
      <c r="M1968" t="s">
        <v>324</v>
      </c>
      <c r="N1968" t="s">
        <v>285</v>
      </c>
      <c r="O1968" t="s">
        <v>308</v>
      </c>
    </row>
    <row r="1969" spans="1:15" hidden="1" x14ac:dyDescent="0.25">
      <c r="A1969" t="s">
        <v>175</v>
      </c>
      <c r="B1969" t="s">
        <v>179</v>
      </c>
      <c r="C1969" t="s">
        <v>9</v>
      </c>
      <c r="E1969" t="s">
        <v>177</v>
      </c>
      <c r="F1969">
        <v>0</v>
      </c>
      <c r="G1969">
        <f>_xlfn.XLOOKUP(Tabuľka5[[#This Row],[Položka]],cennik[Položka],cennik[Cena mj bez DPH])</f>
        <v>0</v>
      </c>
      <c r="H1969">
        <f>Tabuľka5[[#This Row],[množstvo]]*Tabuľka5[[#This Row],[cena MJ bez DPH]]</f>
        <v>0</v>
      </c>
      <c r="J1969">
        <f>_xlfn.XLOOKUP(Tabuľka5[[#This Row],[Položka]],cennik[Položka],cennik[Cena mj s DPH])</f>
        <v>0</v>
      </c>
      <c r="K1969">
        <f>Tabuľka5[[#This Row],[množstvo]]*Tabuľka5[[#This Row],[cena MJ s DPH]]</f>
        <v>0</v>
      </c>
      <c r="L1969">
        <v>647934</v>
      </c>
      <c r="M1969" t="s">
        <v>324</v>
      </c>
      <c r="N1969" t="s">
        <v>285</v>
      </c>
      <c r="O1969" t="s">
        <v>308</v>
      </c>
    </row>
    <row r="1970" spans="1:15" hidden="1" x14ac:dyDescent="0.25">
      <c r="A1970" t="s">
        <v>175</v>
      </c>
      <c r="B1970" t="s">
        <v>180</v>
      </c>
      <c r="C1970" t="s">
        <v>9</v>
      </c>
      <c r="E1970" t="s">
        <v>177</v>
      </c>
      <c r="F1970">
        <v>80</v>
      </c>
      <c r="G1970">
        <f>_xlfn.XLOOKUP(Tabuľka5[[#This Row],[Položka]],cennik[Položka],cennik[Cena mj bez DPH])</f>
        <v>0</v>
      </c>
      <c r="H1970">
        <f>Tabuľka5[[#This Row],[množstvo]]*Tabuľka5[[#This Row],[cena MJ bez DPH]]</f>
        <v>0</v>
      </c>
      <c r="J1970">
        <f>_xlfn.XLOOKUP(Tabuľka5[[#This Row],[Položka]],cennik[Položka],cennik[Cena mj s DPH])</f>
        <v>0</v>
      </c>
      <c r="K1970">
        <f>Tabuľka5[[#This Row],[množstvo]]*Tabuľka5[[#This Row],[cena MJ s DPH]]</f>
        <v>0</v>
      </c>
      <c r="L1970">
        <v>647934</v>
      </c>
      <c r="M1970" t="s">
        <v>324</v>
      </c>
      <c r="N1970" t="s">
        <v>285</v>
      </c>
      <c r="O1970" t="s">
        <v>308</v>
      </c>
    </row>
    <row r="1971" spans="1:15" hidden="1" x14ac:dyDescent="0.25">
      <c r="A1971" t="s">
        <v>175</v>
      </c>
      <c r="B1971" t="s">
        <v>194</v>
      </c>
      <c r="C1971" t="s">
        <v>9</v>
      </c>
      <c r="E1971" t="s">
        <v>177</v>
      </c>
      <c r="F1971">
        <v>0</v>
      </c>
      <c r="G1971">
        <f>_xlfn.XLOOKUP(Tabuľka5[[#This Row],[Položka]],cennik[Položka],cennik[Cena mj bez DPH])</f>
        <v>0</v>
      </c>
      <c r="H1971">
        <f>Tabuľka5[[#This Row],[množstvo]]*Tabuľka5[[#This Row],[cena MJ bez DPH]]</f>
        <v>0</v>
      </c>
      <c r="J1971">
        <f>_xlfn.XLOOKUP(Tabuľka5[[#This Row],[Položka]],cennik[Položka],cennik[Cena mj s DPH])</f>
        <v>0</v>
      </c>
      <c r="K1971">
        <f>Tabuľka5[[#This Row],[množstvo]]*Tabuľka5[[#This Row],[cena MJ s DPH]]</f>
        <v>0</v>
      </c>
      <c r="L1971">
        <v>647934</v>
      </c>
      <c r="M1971" t="s">
        <v>324</v>
      </c>
      <c r="N1971" t="s">
        <v>285</v>
      </c>
      <c r="O1971" t="s">
        <v>308</v>
      </c>
    </row>
    <row r="1972" spans="1:15" hidden="1" x14ac:dyDescent="0.25">
      <c r="A1972" t="s">
        <v>175</v>
      </c>
      <c r="B1972" t="s">
        <v>195</v>
      </c>
      <c r="C1972" t="s">
        <v>9</v>
      </c>
      <c r="E1972" t="s">
        <v>177</v>
      </c>
      <c r="F1972">
        <v>0</v>
      </c>
      <c r="G1972">
        <f>_xlfn.XLOOKUP(Tabuľka5[[#This Row],[Položka]],cennik[Položka],cennik[Cena mj bez DPH])</f>
        <v>0</v>
      </c>
      <c r="H1972">
        <f>Tabuľka5[[#This Row],[množstvo]]*Tabuľka5[[#This Row],[cena MJ bez DPH]]</f>
        <v>0</v>
      </c>
      <c r="J1972">
        <f>_xlfn.XLOOKUP(Tabuľka5[[#This Row],[Položka]],cennik[Položka],cennik[Cena mj s DPH])</f>
        <v>0</v>
      </c>
      <c r="K1972">
        <f>Tabuľka5[[#This Row],[množstvo]]*Tabuľka5[[#This Row],[cena MJ s DPH]]</f>
        <v>0</v>
      </c>
      <c r="L1972">
        <v>647934</v>
      </c>
      <c r="M1972" t="s">
        <v>324</v>
      </c>
      <c r="N1972" t="s">
        <v>285</v>
      </c>
      <c r="O1972" t="s">
        <v>308</v>
      </c>
    </row>
    <row r="1973" spans="1:15" hidden="1" x14ac:dyDescent="0.25">
      <c r="A1973" t="s">
        <v>175</v>
      </c>
      <c r="B1973" t="s">
        <v>196</v>
      </c>
      <c r="C1973" t="s">
        <v>9</v>
      </c>
      <c r="E1973" t="s">
        <v>177</v>
      </c>
      <c r="F1973">
        <v>0</v>
      </c>
      <c r="G1973">
        <f>_xlfn.XLOOKUP(Tabuľka5[[#This Row],[Položka]],cennik[Položka],cennik[Cena mj bez DPH])</f>
        <v>0</v>
      </c>
      <c r="H1973">
        <f>Tabuľka5[[#This Row],[množstvo]]*Tabuľka5[[#This Row],[cena MJ bez DPH]]</f>
        <v>0</v>
      </c>
      <c r="J1973">
        <f>_xlfn.XLOOKUP(Tabuľka5[[#This Row],[Položka]],cennik[Položka],cennik[Cena mj s DPH])</f>
        <v>0</v>
      </c>
      <c r="K1973">
        <f>Tabuľka5[[#This Row],[množstvo]]*Tabuľka5[[#This Row],[cena MJ s DPH]]</f>
        <v>0</v>
      </c>
      <c r="L1973">
        <v>647934</v>
      </c>
      <c r="M1973" t="s">
        <v>324</v>
      </c>
      <c r="N1973" t="s">
        <v>285</v>
      </c>
      <c r="O1973" t="s">
        <v>308</v>
      </c>
    </row>
    <row r="1974" spans="1:15" hidden="1" x14ac:dyDescent="0.25">
      <c r="A1974" t="s">
        <v>175</v>
      </c>
      <c r="B1974" t="s">
        <v>197</v>
      </c>
      <c r="C1974" t="s">
        <v>9</v>
      </c>
      <c r="E1974" t="s">
        <v>177</v>
      </c>
      <c r="F1974">
        <v>0</v>
      </c>
      <c r="G1974">
        <f>_xlfn.XLOOKUP(Tabuľka5[[#This Row],[Položka]],cennik[Položka],cennik[Cena mj bez DPH])</f>
        <v>0</v>
      </c>
      <c r="H1974">
        <f>Tabuľka5[[#This Row],[množstvo]]*Tabuľka5[[#This Row],[cena MJ bez DPH]]</f>
        <v>0</v>
      </c>
      <c r="J1974">
        <f>_xlfn.XLOOKUP(Tabuľka5[[#This Row],[Položka]],cennik[Položka],cennik[Cena mj s DPH])</f>
        <v>0</v>
      </c>
      <c r="K1974">
        <f>Tabuľka5[[#This Row],[množstvo]]*Tabuľka5[[#This Row],[cena MJ s DPH]]</f>
        <v>0</v>
      </c>
      <c r="L1974">
        <v>647934</v>
      </c>
      <c r="M1974" t="s">
        <v>324</v>
      </c>
      <c r="N1974" t="s">
        <v>285</v>
      </c>
      <c r="O1974" t="s">
        <v>308</v>
      </c>
    </row>
    <row r="1975" spans="1:15" hidden="1" x14ac:dyDescent="0.25">
      <c r="A1975" t="s">
        <v>175</v>
      </c>
      <c r="B1975" t="s">
        <v>199</v>
      </c>
      <c r="C1975" t="s">
        <v>9</v>
      </c>
      <c r="E1975" t="s">
        <v>177</v>
      </c>
      <c r="F1975">
        <v>0</v>
      </c>
      <c r="G1975">
        <f>_xlfn.XLOOKUP(Tabuľka5[[#This Row],[Položka]],cennik[Položka],cennik[Cena mj bez DPH])</f>
        <v>0</v>
      </c>
      <c r="H1975">
        <f>Tabuľka5[[#This Row],[množstvo]]*Tabuľka5[[#This Row],[cena MJ bez DPH]]</f>
        <v>0</v>
      </c>
      <c r="J1975">
        <f>_xlfn.XLOOKUP(Tabuľka5[[#This Row],[Položka]],cennik[Položka],cennik[Cena mj s DPH])</f>
        <v>0</v>
      </c>
      <c r="K1975">
        <f>Tabuľka5[[#This Row],[množstvo]]*Tabuľka5[[#This Row],[cena MJ s DPH]]</f>
        <v>0</v>
      </c>
      <c r="L1975">
        <v>647934</v>
      </c>
      <c r="M1975" t="s">
        <v>324</v>
      </c>
      <c r="N1975" t="s">
        <v>285</v>
      </c>
      <c r="O1975" t="s">
        <v>308</v>
      </c>
    </row>
    <row r="1976" spans="1:15" hidden="1" x14ac:dyDescent="0.25">
      <c r="A1976" t="s">
        <v>175</v>
      </c>
      <c r="B1976" t="s">
        <v>200</v>
      </c>
      <c r="C1976" t="s">
        <v>9</v>
      </c>
      <c r="E1976" t="s">
        <v>177</v>
      </c>
      <c r="F1976">
        <v>0</v>
      </c>
      <c r="G1976">
        <f>_xlfn.XLOOKUP(Tabuľka5[[#This Row],[Položka]],cennik[Položka],cennik[Cena mj bez DPH])</f>
        <v>0</v>
      </c>
      <c r="H1976">
        <f>Tabuľka5[[#This Row],[množstvo]]*Tabuľka5[[#This Row],[cena MJ bez DPH]]</f>
        <v>0</v>
      </c>
      <c r="J1976">
        <f>_xlfn.XLOOKUP(Tabuľka5[[#This Row],[Položka]],cennik[Položka],cennik[Cena mj s DPH])</f>
        <v>0</v>
      </c>
      <c r="K1976">
        <f>Tabuľka5[[#This Row],[množstvo]]*Tabuľka5[[#This Row],[cena MJ s DPH]]</f>
        <v>0</v>
      </c>
      <c r="L1976">
        <v>647934</v>
      </c>
      <c r="M1976" t="s">
        <v>324</v>
      </c>
      <c r="N1976" t="s">
        <v>285</v>
      </c>
      <c r="O1976" t="s">
        <v>308</v>
      </c>
    </row>
    <row r="1977" spans="1:15" hidden="1" x14ac:dyDescent="0.25">
      <c r="A1977" t="s">
        <v>175</v>
      </c>
      <c r="B1977" t="s">
        <v>203</v>
      </c>
      <c r="C1977" t="s">
        <v>9</v>
      </c>
      <c r="E1977" t="s">
        <v>177</v>
      </c>
      <c r="F1977">
        <v>0</v>
      </c>
      <c r="G1977">
        <f>_xlfn.XLOOKUP(Tabuľka5[[#This Row],[Položka]],cennik[Položka],cennik[Cena mj bez DPH])</f>
        <v>0</v>
      </c>
      <c r="H1977">
        <f>Tabuľka5[[#This Row],[množstvo]]*Tabuľka5[[#This Row],[cena MJ bez DPH]]</f>
        <v>0</v>
      </c>
      <c r="J1977">
        <f>_xlfn.XLOOKUP(Tabuľka5[[#This Row],[Položka]],cennik[Položka],cennik[Cena mj s DPH])</f>
        <v>0</v>
      </c>
      <c r="K1977">
        <f>Tabuľka5[[#This Row],[množstvo]]*Tabuľka5[[#This Row],[cena MJ s DPH]]</f>
        <v>0</v>
      </c>
      <c r="L1977">
        <v>647934</v>
      </c>
      <c r="M1977" t="s">
        <v>324</v>
      </c>
      <c r="N1977" t="s">
        <v>285</v>
      </c>
      <c r="O1977" t="s">
        <v>308</v>
      </c>
    </row>
    <row r="1978" spans="1:15" hidden="1" x14ac:dyDescent="0.25">
      <c r="A1978" t="s">
        <v>175</v>
      </c>
      <c r="B1978" t="s">
        <v>207</v>
      </c>
      <c r="C1978" t="s">
        <v>9</v>
      </c>
      <c r="E1978" t="s">
        <v>177</v>
      </c>
      <c r="F1978">
        <v>0</v>
      </c>
      <c r="G1978">
        <f>_xlfn.XLOOKUP(Tabuľka5[[#This Row],[Položka]],cennik[Položka],cennik[Cena mj bez DPH])</f>
        <v>0</v>
      </c>
      <c r="H1978">
        <f>Tabuľka5[[#This Row],[množstvo]]*Tabuľka5[[#This Row],[cena MJ bez DPH]]</f>
        <v>0</v>
      </c>
      <c r="J1978">
        <f>_xlfn.XLOOKUP(Tabuľka5[[#This Row],[Položka]],cennik[Položka],cennik[Cena mj s DPH])</f>
        <v>0</v>
      </c>
      <c r="K1978">
        <f>Tabuľka5[[#This Row],[množstvo]]*Tabuľka5[[#This Row],[cena MJ s DPH]]</f>
        <v>0</v>
      </c>
      <c r="L1978">
        <v>647934</v>
      </c>
      <c r="M1978" t="s">
        <v>324</v>
      </c>
      <c r="N1978" t="s">
        <v>285</v>
      </c>
      <c r="O1978" t="s">
        <v>308</v>
      </c>
    </row>
    <row r="1979" spans="1:15" hidden="1" x14ac:dyDescent="0.25">
      <c r="A1979" t="s">
        <v>175</v>
      </c>
      <c r="B1979" t="s">
        <v>210</v>
      </c>
      <c r="C1979" t="s">
        <v>9</v>
      </c>
      <c r="E1979" t="s">
        <v>177</v>
      </c>
      <c r="F1979">
        <v>0</v>
      </c>
      <c r="G1979">
        <f>_xlfn.XLOOKUP(Tabuľka5[[#This Row],[Položka]],cennik[Položka],cennik[Cena mj bez DPH])</f>
        <v>0</v>
      </c>
      <c r="H1979">
        <f>Tabuľka5[[#This Row],[množstvo]]*Tabuľka5[[#This Row],[cena MJ bez DPH]]</f>
        <v>0</v>
      </c>
      <c r="J1979">
        <f>_xlfn.XLOOKUP(Tabuľka5[[#This Row],[Položka]],cennik[Položka],cennik[Cena mj s DPH])</f>
        <v>0</v>
      </c>
      <c r="K1979">
        <f>Tabuľka5[[#This Row],[množstvo]]*Tabuľka5[[#This Row],[cena MJ s DPH]]</f>
        <v>0</v>
      </c>
      <c r="L1979">
        <v>647934</v>
      </c>
      <c r="M1979" t="s">
        <v>324</v>
      </c>
      <c r="N1979" t="s">
        <v>285</v>
      </c>
      <c r="O1979" t="s">
        <v>308</v>
      </c>
    </row>
    <row r="1980" spans="1:15" hidden="1" x14ac:dyDescent="0.25">
      <c r="A1980" t="s">
        <v>175</v>
      </c>
      <c r="B1980" t="s">
        <v>213</v>
      </c>
      <c r="C1980" t="s">
        <v>9</v>
      </c>
      <c r="E1980" t="s">
        <v>177</v>
      </c>
      <c r="F1980">
        <v>0</v>
      </c>
      <c r="G1980">
        <f>_xlfn.XLOOKUP(Tabuľka5[[#This Row],[Položka]],cennik[Položka],cennik[Cena mj bez DPH])</f>
        <v>0</v>
      </c>
      <c r="H1980">
        <f>Tabuľka5[[#This Row],[množstvo]]*Tabuľka5[[#This Row],[cena MJ bez DPH]]</f>
        <v>0</v>
      </c>
      <c r="J1980">
        <f>_xlfn.XLOOKUP(Tabuľka5[[#This Row],[Položka]],cennik[Položka],cennik[Cena mj s DPH])</f>
        <v>0</v>
      </c>
      <c r="K1980">
        <f>Tabuľka5[[#This Row],[množstvo]]*Tabuľka5[[#This Row],[cena MJ s DPH]]</f>
        <v>0</v>
      </c>
      <c r="L1980">
        <v>647934</v>
      </c>
      <c r="M1980" t="s">
        <v>324</v>
      </c>
      <c r="N1980" t="s">
        <v>285</v>
      </c>
      <c r="O1980" t="s">
        <v>308</v>
      </c>
    </row>
    <row r="1981" spans="1:15" hidden="1" x14ac:dyDescent="0.25">
      <c r="A1981" t="s">
        <v>175</v>
      </c>
      <c r="B1981" t="s">
        <v>217</v>
      </c>
      <c r="C1981" t="s">
        <v>9</v>
      </c>
      <c r="E1981" t="s">
        <v>177</v>
      </c>
      <c r="F1981">
        <v>0</v>
      </c>
      <c r="G1981">
        <f>_xlfn.XLOOKUP(Tabuľka5[[#This Row],[Položka]],cennik[Položka],cennik[Cena mj bez DPH])</f>
        <v>0</v>
      </c>
      <c r="H1981">
        <f>Tabuľka5[[#This Row],[množstvo]]*Tabuľka5[[#This Row],[cena MJ bez DPH]]</f>
        <v>0</v>
      </c>
      <c r="J1981">
        <f>_xlfn.XLOOKUP(Tabuľka5[[#This Row],[Položka]],cennik[Položka],cennik[Cena mj s DPH])</f>
        <v>0</v>
      </c>
      <c r="K1981">
        <f>Tabuľka5[[#This Row],[množstvo]]*Tabuľka5[[#This Row],[cena MJ s DPH]]</f>
        <v>0</v>
      </c>
      <c r="L1981">
        <v>647934</v>
      </c>
      <c r="M1981" t="s">
        <v>324</v>
      </c>
      <c r="N1981" t="s">
        <v>285</v>
      </c>
      <c r="O1981" t="s">
        <v>308</v>
      </c>
    </row>
    <row r="1982" spans="1:15" hidden="1" x14ac:dyDescent="0.25">
      <c r="A1982" t="s">
        <v>175</v>
      </c>
      <c r="B1982" t="s">
        <v>220</v>
      </c>
      <c r="C1982" t="s">
        <v>9</v>
      </c>
      <c r="E1982" t="s">
        <v>177</v>
      </c>
      <c r="F1982">
        <v>0</v>
      </c>
      <c r="G1982">
        <f>_xlfn.XLOOKUP(Tabuľka5[[#This Row],[Položka]],cennik[Položka],cennik[Cena mj bez DPH])</f>
        <v>0</v>
      </c>
      <c r="H1982">
        <f>Tabuľka5[[#This Row],[množstvo]]*Tabuľka5[[#This Row],[cena MJ bez DPH]]</f>
        <v>0</v>
      </c>
      <c r="J1982">
        <f>_xlfn.XLOOKUP(Tabuľka5[[#This Row],[Položka]],cennik[Položka],cennik[Cena mj s DPH])</f>
        <v>0</v>
      </c>
      <c r="K1982">
        <f>Tabuľka5[[#This Row],[množstvo]]*Tabuľka5[[#This Row],[cena MJ s DPH]]</f>
        <v>0</v>
      </c>
      <c r="L1982">
        <v>647934</v>
      </c>
      <c r="M1982" t="s">
        <v>324</v>
      </c>
      <c r="N1982" t="s">
        <v>285</v>
      </c>
      <c r="O1982" t="s">
        <v>308</v>
      </c>
    </row>
    <row r="1983" spans="1:15" hidden="1" x14ac:dyDescent="0.25">
      <c r="A1983" t="s">
        <v>175</v>
      </c>
      <c r="B1983" t="s">
        <v>221</v>
      </c>
      <c r="C1983" t="s">
        <v>9</v>
      </c>
      <c r="E1983" t="s">
        <v>177</v>
      </c>
      <c r="F1983">
        <v>0</v>
      </c>
      <c r="G1983">
        <f>_xlfn.XLOOKUP(Tabuľka5[[#This Row],[Položka]],cennik[Položka],cennik[Cena mj bez DPH])</f>
        <v>0</v>
      </c>
      <c r="H1983">
        <f>Tabuľka5[[#This Row],[množstvo]]*Tabuľka5[[#This Row],[cena MJ bez DPH]]</f>
        <v>0</v>
      </c>
      <c r="J1983">
        <f>_xlfn.XLOOKUP(Tabuľka5[[#This Row],[Položka]],cennik[Položka],cennik[Cena mj s DPH])</f>
        <v>0</v>
      </c>
      <c r="K1983">
        <f>Tabuľka5[[#This Row],[množstvo]]*Tabuľka5[[#This Row],[cena MJ s DPH]]</f>
        <v>0</v>
      </c>
      <c r="L1983">
        <v>647934</v>
      </c>
      <c r="M1983" t="s">
        <v>324</v>
      </c>
      <c r="N1983" t="s">
        <v>285</v>
      </c>
      <c r="O1983" t="s">
        <v>308</v>
      </c>
    </row>
    <row r="1984" spans="1:15" hidden="1" x14ac:dyDescent="0.25">
      <c r="A1984" t="s">
        <v>175</v>
      </c>
      <c r="B1984" t="s">
        <v>222</v>
      </c>
      <c r="C1984" t="s">
        <v>9</v>
      </c>
      <c r="E1984" t="s">
        <v>177</v>
      </c>
      <c r="F1984">
        <v>0</v>
      </c>
      <c r="G1984">
        <f>_xlfn.XLOOKUP(Tabuľka5[[#This Row],[Položka]],cennik[Položka],cennik[Cena mj bez DPH])</f>
        <v>0</v>
      </c>
      <c r="H1984">
        <f>Tabuľka5[[#This Row],[množstvo]]*Tabuľka5[[#This Row],[cena MJ bez DPH]]</f>
        <v>0</v>
      </c>
      <c r="J1984">
        <f>_xlfn.XLOOKUP(Tabuľka5[[#This Row],[Položka]],cennik[Položka],cennik[Cena mj s DPH])</f>
        <v>0</v>
      </c>
      <c r="K1984">
        <f>Tabuľka5[[#This Row],[množstvo]]*Tabuľka5[[#This Row],[cena MJ s DPH]]</f>
        <v>0</v>
      </c>
      <c r="L1984">
        <v>647934</v>
      </c>
      <c r="M1984" t="s">
        <v>324</v>
      </c>
      <c r="N1984" t="s">
        <v>285</v>
      </c>
      <c r="O1984" t="s">
        <v>308</v>
      </c>
    </row>
    <row r="1985" spans="1:15" hidden="1" x14ac:dyDescent="0.25">
      <c r="A1985" t="s">
        <v>175</v>
      </c>
      <c r="B1985" t="s">
        <v>223</v>
      </c>
      <c r="C1985" t="s">
        <v>9</v>
      </c>
      <c r="E1985" t="s">
        <v>177</v>
      </c>
      <c r="F1985">
        <v>0</v>
      </c>
      <c r="G1985">
        <f>_xlfn.XLOOKUP(Tabuľka5[[#This Row],[Položka]],cennik[Položka],cennik[Cena mj bez DPH])</f>
        <v>0</v>
      </c>
      <c r="H1985">
        <f>Tabuľka5[[#This Row],[množstvo]]*Tabuľka5[[#This Row],[cena MJ bez DPH]]</f>
        <v>0</v>
      </c>
      <c r="J1985">
        <f>_xlfn.XLOOKUP(Tabuľka5[[#This Row],[Položka]],cennik[Položka],cennik[Cena mj s DPH])</f>
        <v>0</v>
      </c>
      <c r="K1985">
        <f>Tabuľka5[[#This Row],[množstvo]]*Tabuľka5[[#This Row],[cena MJ s DPH]]</f>
        <v>0</v>
      </c>
      <c r="L1985">
        <v>647934</v>
      </c>
      <c r="M1985" t="s">
        <v>324</v>
      </c>
      <c r="N1985" t="s">
        <v>285</v>
      </c>
      <c r="O1985" t="s">
        <v>308</v>
      </c>
    </row>
    <row r="1986" spans="1:15" hidden="1" x14ac:dyDescent="0.25">
      <c r="A1986" t="s">
        <v>175</v>
      </c>
      <c r="B1986" t="s">
        <v>224</v>
      </c>
      <c r="C1986" t="s">
        <v>9</v>
      </c>
      <c r="E1986" t="s">
        <v>177</v>
      </c>
      <c r="F1986">
        <v>0</v>
      </c>
      <c r="G1986">
        <f>_xlfn.XLOOKUP(Tabuľka5[[#This Row],[Položka]],cennik[Položka],cennik[Cena mj bez DPH])</f>
        <v>0</v>
      </c>
      <c r="H1986">
        <f>Tabuľka5[[#This Row],[množstvo]]*Tabuľka5[[#This Row],[cena MJ bez DPH]]</f>
        <v>0</v>
      </c>
      <c r="J1986">
        <f>_xlfn.XLOOKUP(Tabuľka5[[#This Row],[Položka]],cennik[Položka],cennik[Cena mj s DPH])</f>
        <v>0</v>
      </c>
      <c r="K1986">
        <f>Tabuľka5[[#This Row],[množstvo]]*Tabuľka5[[#This Row],[cena MJ s DPH]]</f>
        <v>0</v>
      </c>
      <c r="L1986">
        <v>647934</v>
      </c>
      <c r="M1986" t="s">
        <v>324</v>
      </c>
      <c r="N1986" t="s">
        <v>285</v>
      </c>
      <c r="O1986" t="s">
        <v>308</v>
      </c>
    </row>
    <row r="1987" spans="1:15" hidden="1" x14ac:dyDescent="0.25">
      <c r="A1987" t="s">
        <v>175</v>
      </c>
      <c r="B1987" t="s">
        <v>225</v>
      </c>
      <c r="C1987" t="s">
        <v>9</v>
      </c>
      <c r="E1987" t="s">
        <v>177</v>
      </c>
      <c r="F1987">
        <v>0</v>
      </c>
      <c r="G1987">
        <f>_xlfn.XLOOKUP(Tabuľka5[[#This Row],[Položka]],cennik[Položka],cennik[Cena mj bez DPH])</f>
        <v>0</v>
      </c>
      <c r="H1987">
        <f>Tabuľka5[[#This Row],[množstvo]]*Tabuľka5[[#This Row],[cena MJ bez DPH]]</f>
        <v>0</v>
      </c>
      <c r="J1987">
        <f>_xlfn.XLOOKUP(Tabuľka5[[#This Row],[Položka]],cennik[Položka],cennik[Cena mj s DPH])</f>
        <v>0</v>
      </c>
      <c r="K1987">
        <f>Tabuľka5[[#This Row],[množstvo]]*Tabuľka5[[#This Row],[cena MJ s DPH]]</f>
        <v>0</v>
      </c>
      <c r="L1987">
        <v>647934</v>
      </c>
      <c r="M1987" t="s">
        <v>324</v>
      </c>
      <c r="N1987" t="s">
        <v>285</v>
      </c>
      <c r="O1987" t="s">
        <v>308</v>
      </c>
    </row>
    <row r="1988" spans="1:15" hidden="1" x14ac:dyDescent="0.25">
      <c r="A1988" t="s">
        <v>175</v>
      </c>
      <c r="B1988" t="s">
        <v>232</v>
      </c>
      <c r="C1988" t="s">
        <v>9</v>
      </c>
      <c r="E1988" t="s">
        <v>177</v>
      </c>
      <c r="F1988">
        <v>0</v>
      </c>
      <c r="G1988">
        <f>_xlfn.XLOOKUP(Tabuľka5[[#This Row],[Položka]],cennik[Položka],cennik[Cena mj bez DPH])</f>
        <v>0</v>
      </c>
      <c r="H1988">
        <f>Tabuľka5[[#This Row],[množstvo]]*Tabuľka5[[#This Row],[cena MJ bez DPH]]</f>
        <v>0</v>
      </c>
      <c r="J1988">
        <f>_xlfn.XLOOKUP(Tabuľka5[[#This Row],[Položka]],cennik[Položka],cennik[Cena mj s DPH])</f>
        <v>0</v>
      </c>
      <c r="K1988">
        <f>Tabuľka5[[#This Row],[množstvo]]*Tabuľka5[[#This Row],[cena MJ s DPH]]</f>
        <v>0</v>
      </c>
      <c r="L1988">
        <v>647934</v>
      </c>
      <c r="M1988" t="s">
        <v>324</v>
      </c>
      <c r="N1988" t="s">
        <v>285</v>
      </c>
      <c r="O1988" t="s">
        <v>308</v>
      </c>
    </row>
    <row r="1989" spans="1:15" hidden="1" x14ac:dyDescent="0.25">
      <c r="A1989" t="s">
        <v>175</v>
      </c>
      <c r="B1989" t="s">
        <v>233</v>
      </c>
      <c r="C1989" t="s">
        <v>9</v>
      </c>
      <c r="E1989" t="s">
        <v>177</v>
      </c>
      <c r="F1989">
        <v>0</v>
      </c>
      <c r="G1989">
        <f>_xlfn.XLOOKUP(Tabuľka5[[#This Row],[Položka]],cennik[Položka],cennik[Cena mj bez DPH])</f>
        <v>0</v>
      </c>
      <c r="H1989">
        <f>Tabuľka5[[#This Row],[množstvo]]*Tabuľka5[[#This Row],[cena MJ bez DPH]]</f>
        <v>0</v>
      </c>
      <c r="J1989">
        <f>_xlfn.XLOOKUP(Tabuľka5[[#This Row],[Položka]],cennik[Položka],cennik[Cena mj s DPH])</f>
        <v>0</v>
      </c>
      <c r="K1989">
        <f>Tabuľka5[[#This Row],[množstvo]]*Tabuľka5[[#This Row],[cena MJ s DPH]]</f>
        <v>0</v>
      </c>
      <c r="L1989">
        <v>647934</v>
      </c>
      <c r="M1989" t="s">
        <v>324</v>
      </c>
      <c r="N1989" t="s">
        <v>285</v>
      </c>
      <c r="O1989" t="s">
        <v>308</v>
      </c>
    </row>
    <row r="1990" spans="1:15" hidden="1" x14ac:dyDescent="0.25">
      <c r="A1990" t="s">
        <v>175</v>
      </c>
      <c r="B1990" t="s">
        <v>234</v>
      </c>
      <c r="C1990" t="s">
        <v>9</v>
      </c>
      <c r="E1990" t="s">
        <v>177</v>
      </c>
      <c r="F1990">
        <v>0</v>
      </c>
      <c r="G1990">
        <f>_xlfn.XLOOKUP(Tabuľka5[[#This Row],[Položka]],cennik[Položka],cennik[Cena mj bez DPH])</f>
        <v>0</v>
      </c>
      <c r="H1990">
        <f>Tabuľka5[[#This Row],[množstvo]]*Tabuľka5[[#This Row],[cena MJ bez DPH]]</f>
        <v>0</v>
      </c>
      <c r="J1990">
        <f>_xlfn.XLOOKUP(Tabuľka5[[#This Row],[Položka]],cennik[Položka],cennik[Cena mj s DPH])</f>
        <v>0</v>
      </c>
      <c r="K1990">
        <f>Tabuľka5[[#This Row],[množstvo]]*Tabuľka5[[#This Row],[cena MJ s DPH]]</f>
        <v>0</v>
      </c>
      <c r="L1990">
        <v>647934</v>
      </c>
      <c r="M1990" t="s">
        <v>324</v>
      </c>
      <c r="N1990" t="s">
        <v>285</v>
      </c>
      <c r="O1990" t="s">
        <v>308</v>
      </c>
    </row>
    <row r="1991" spans="1:15" hidden="1" x14ac:dyDescent="0.25">
      <c r="A1991" t="s">
        <v>175</v>
      </c>
      <c r="B1991" t="s">
        <v>245</v>
      </c>
      <c r="C1991" t="s">
        <v>9</v>
      </c>
      <c r="E1991" t="s">
        <v>51</v>
      </c>
      <c r="F1991">
        <v>52</v>
      </c>
      <c r="G1991">
        <f>_xlfn.XLOOKUP(Tabuľka5[[#This Row],[Položka]],cennik[Položka],cennik[Cena mj bez DPH])</f>
        <v>0</v>
      </c>
      <c r="H1991">
        <f>Tabuľka5[[#This Row],[množstvo]]*Tabuľka5[[#This Row],[cena MJ bez DPH]]</f>
        <v>0</v>
      </c>
      <c r="J1991">
        <f>_xlfn.XLOOKUP(Tabuľka5[[#This Row],[Položka]],cennik[Položka],cennik[Cena mj s DPH])</f>
        <v>0</v>
      </c>
      <c r="K1991">
        <f>Tabuľka5[[#This Row],[množstvo]]*Tabuľka5[[#This Row],[cena MJ s DPH]]</f>
        <v>0</v>
      </c>
      <c r="L1991">
        <v>647934</v>
      </c>
      <c r="M1991" t="s">
        <v>324</v>
      </c>
      <c r="N1991" t="s">
        <v>285</v>
      </c>
      <c r="O1991" t="s">
        <v>308</v>
      </c>
    </row>
    <row r="1992" spans="1:15" hidden="1" x14ac:dyDescent="0.25">
      <c r="A1992" t="s">
        <v>175</v>
      </c>
      <c r="B1992" t="s">
        <v>246</v>
      </c>
      <c r="C1992" t="s">
        <v>9</v>
      </c>
      <c r="E1992" t="s">
        <v>51</v>
      </c>
      <c r="F1992">
        <v>0</v>
      </c>
      <c r="G1992">
        <f>_xlfn.XLOOKUP(Tabuľka5[[#This Row],[Položka]],cennik[Položka],cennik[Cena mj bez DPH])</f>
        <v>0</v>
      </c>
      <c r="H1992">
        <f>Tabuľka5[[#This Row],[množstvo]]*Tabuľka5[[#This Row],[cena MJ bez DPH]]</f>
        <v>0</v>
      </c>
      <c r="J1992">
        <f>_xlfn.XLOOKUP(Tabuľka5[[#This Row],[Položka]],cennik[Položka],cennik[Cena mj s DPH])</f>
        <v>0</v>
      </c>
      <c r="K1992">
        <f>Tabuľka5[[#This Row],[množstvo]]*Tabuľka5[[#This Row],[cena MJ s DPH]]</f>
        <v>0</v>
      </c>
      <c r="L1992">
        <v>647934</v>
      </c>
      <c r="M1992" t="s">
        <v>324</v>
      </c>
      <c r="N1992" t="s">
        <v>285</v>
      </c>
      <c r="O1992" t="s">
        <v>308</v>
      </c>
    </row>
    <row r="1993" spans="1:15" hidden="1" x14ac:dyDescent="0.25">
      <c r="A1993" t="s">
        <v>175</v>
      </c>
      <c r="B1993" t="s">
        <v>248</v>
      </c>
      <c r="C1993" t="s">
        <v>9</v>
      </c>
      <c r="E1993" t="s">
        <v>51</v>
      </c>
      <c r="F1993">
        <v>0</v>
      </c>
      <c r="G1993">
        <f>_xlfn.XLOOKUP(Tabuľka5[[#This Row],[Položka]],cennik[Položka],cennik[Cena mj bez DPH])</f>
        <v>0</v>
      </c>
      <c r="H1993">
        <f>Tabuľka5[[#This Row],[množstvo]]*Tabuľka5[[#This Row],[cena MJ bez DPH]]</f>
        <v>0</v>
      </c>
      <c r="J1993">
        <f>_xlfn.XLOOKUP(Tabuľka5[[#This Row],[Položka]],cennik[Položka],cennik[Cena mj s DPH])</f>
        <v>0</v>
      </c>
      <c r="K1993">
        <f>Tabuľka5[[#This Row],[množstvo]]*Tabuľka5[[#This Row],[cena MJ s DPH]]</f>
        <v>0</v>
      </c>
      <c r="L1993">
        <v>647934</v>
      </c>
      <c r="M1993" t="s">
        <v>324</v>
      </c>
      <c r="N1993" t="s">
        <v>285</v>
      </c>
      <c r="O1993" t="s">
        <v>308</v>
      </c>
    </row>
    <row r="1994" spans="1:15" hidden="1" x14ac:dyDescent="0.25">
      <c r="A1994" t="s">
        <v>175</v>
      </c>
      <c r="B1994" t="s">
        <v>249</v>
      </c>
      <c r="C1994" t="s">
        <v>9</v>
      </c>
      <c r="E1994" t="s">
        <v>177</v>
      </c>
      <c r="F1994">
        <v>0</v>
      </c>
      <c r="G1994">
        <f>_xlfn.XLOOKUP(Tabuľka5[[#This Row],[Položka]],cennik[Položka],cennik[Cena mj bez DPH])</f>
        <v>0</v>
      </c>
      <c r="H1994">
        <f>Tabuľka5[[#This Row],[množstvo]]*Tabuľka5[[#This Row],[cena MJ bez DPH]]</f>
        <v>0</v>
      </c>
      <c r="J1994">
        <f>_xlfn.XLOOKUP(Tabuľka5[[#This Row],[Položka]],cennik[Položka],cennik[Cena mj s DPH])</f>
        <v>0</v>
      </c>
      <c r="K1994">
        <f>Tabuľka5[[#This Row],[množstvo]]*Tabuľka5[[#This Row],[cena MJ s DPH]]</f>
        <v>0</v>
      </c>
      <c r="L1994">
        <v>647934</v>
      </c>
      <c r="M1994" t="s">
        <v>324</v>
      </c>
      <c r="N1994" t="s">
        <v>285</v>
      </c>
      <c r="O1994" t="s">
        <v>308</v>
      </c>
    </row>
    <row r="1995" spans="1:15" hidden="1" x14ac:dyDescent="0.25">
      <c r="A1995" t="s">
        <v>175</v>
      </c>
      <c r="B1995" t="s">
        <v>250</v>
      </c>
      <c r="C1995" t="s">
        <v>9</v>
      </c>
      <c r="E1995" t="s">
        <v>177</v>
      </c>
      <c r="F1995">
        <v>0</v>
      </c>
      <c r="G1995">
        <f>_xlfn.XLOOKUP(Tabuľka5[[#This Row],[Položka]],cennik[Položka],cennik[Cena mj bez DPH])</f>
        <v>0</v>
      </c>
      <c r="H1995">
        <f>Tabuľka5[[#This Row],[množstvo]]*Tabuľka5[[#This Row],[cena MJ bez DPH]]</f>
        <v>0</v>
      </c>
      <c r="J1995">
        <f>_xlfn.XLOOKUP(Tabuľka5[[#This Row],[Položka]],cennik[Položka],cennik[Cena mj s DPH])</f>
        <v>0</v>
      </c>
      <c r="K1995">
        <f>Tabuľka5[[#This Row],[množstvo]]*Tabuľka5[[#This Row],[cena MJ s DPH]]</f>
        <v>0</v>
      </c>
      <c r="L1995">
        <v>647934</v>
      </c>
      <c r="M1995" t="s">
        <v>324</v>
      </c>
      <c r="N1995" t="s">
        <v>285</v>
      </c>
      <c r="O1995" t="s">
        <v>308</v>
      </c>
    </row>
    <row r="1996" spans="1:15" hidden="1" x14ac:dyDescent="0.25">
      <c r="A1996" t="s">
        <v>175</v>
      </c>
      <c r="B1996" t="s">
        <v>251</v>
      </c>
      <c r="C1996" t="s">
        <v>9</v>
      </c>
      <c r="E1996" t="s">
        <v>177</v>
      </c>
      <c r="F1996">
        <v>0</v>
      </c>
      <c r="G1996">
        <f>_xlfn.XLOOKUP(Tabuľka5[[#This Row],[Položka]],cennik[Položka],cennik[Cena mj bez DPH])</f>
        <v>0</v>
      </c>
      <c r="H1996">
        <f>Tabuľka5[[#This Row],[množstvo]]*Tabuľka5[[#This Row],[cena MJ bez DPH]]</f>
        <v>0</v>
      </c>
      <c r="J1996">
        <f>_xlfn.XLOOKUP(Tabuľka5[[#This Row],[Položka]],cennik[Položka],cennik[Cena mj s DPH])</f>
        <v>0</v>
      </c>
      <c r="K1996">
        <f>Tabuľka5[[#This Row],[množstvo]]*Tabuľka5[[#This Row],[cena MJ s DPH]]</f>
        <v>0</v>
      </c>
      <c r="L1996">
        <v>647934</v>
      </c>
      <c r="M1996" t="s">
        <v>324</v>
      </c>
      <c r="N1996" t="s">
        <v>285</v>
      </c>
      <c r="O1996" t="s">
        <v>308</v>
      </c>
    </row>
    <row r="1997" spans="1:15" hidden="1" x14ac:dyDescent="0.25">
      <c r="A1997" t="s">
        <v>175</v>
      </c>
      <c r="B1997" t="s">
        <v>262</v>
      </c>
      <c r="C1997" t="s">
        <v>9</v>
      </c>
      <c r="E1997" t="s">
        <v>51</v>
      </c>
      <c r="F1997">
        <v>52</v>
      </c>
      <c r="G1997">
        <f>_xlfn.XLOOKUP(Tabuľka5[[#This Row],[Položka]],cennik[Položka],cennik[Cena mj bez DPH])</f>
        <v>0</v>
      </c>
      <c r="H1997">
        <f>Tabuľka5[[#This Row],[množstvo]]*Tabuľka5[[#This Row],[cena MJ bez DPH]]</f>
        <v>0</v>
      </c>
      <c r="J1997">
        <f>_xlfn.XLOOKUP(Tabuľka5[[#This Row],[Položka]],cennik[Položka],cennik[Cena mj s DPH])</f>
        <v>0</v>
      </c>
      <c r="K1997">
        <f>Tabuľka5[[#This Row],[množstvo]]*Tabuľka5[[#This Row],[cena MJ s DPH]]</f>
        <v>0</v>
      </c>
      <c r="L1997">
        <v>647934</v>
      </c>
      <c r="M1997" t="s">
        <v>324</v>
      </c>
      <c r="N1997" t="s">
        <v>285</v>
      </c>
      <c r="O1997" t="s">
        <v>308</v>
      </c>
    </row>
    <row r="1998" spans="1:15" hidden="1" x14ac:dyDescent="0.25">
      <c r="A1998" t="s">
        <v>7</v>
      </c>
      <c r="B1998" t="s">
        <v>8</v>
      </c>
      <c r="C1998" t="s">
        <v>9</v>
      </c>
      <c r="E1998" t="s">
        <v>10</v>
      </c>
      <c r="F1998">
        <v>300</v>
      </c>
      <c r="G1998">
        <f>_xlfn.XLOOKUP(Tabuľka5[[#This Row],[Položka]],cennik[Položka],cennik[Cena mj bez DPH])</f>
        <v>0</v>
      </c>
      <c r="H1998">
        <f>Tabuľka5[[#This Row],[množstvo]]*Tabuľka5[[#This Row],[cena MJ bez DPH]]</f>
        <v>0</v>
      </c>
      <c r="J1998">
        <f>_xlfn.XLOOKUP(Tabuľka5[[#This Row],[Položka]],cennik[Položka],cennik[Cena mj s DPH])</f>
        <v>0</v>
      </c>
      <c r="K1998">
        <f>Tabuľka5[[#This Row],[množstvo]]*Tabuľka5[[#This Row],[cena MJ s DPH]]</f>
        <v>0</v>
      </c>
      <c r="L1998">
        <v>648493</v>
      </c>
      <c r="M1998" t="s">
        <v>312</v>
      </c>
      <c r="N1998" t="s">
        <v>300</v>
      </c>
      <c r="O1998" t="s">
        <v>308</v>
      </c>
    </row>
    <row r="1999" spans="1:15" hidden="1" x14ac:dyDescent="0.25">
      <c r="A1999" t="s">
        <v>7</v>
      </c>
      <c r="B1999" t="s">
        <v>17</v>
      </c>
      <c r="C1999" t="s">
        <v>9</v>
      </c>
      <c r="E1999" t="s">
        <v>12</v>
      </c>
      <c r="F1999">
        <v>20</v>
      </c>
      <c r="G1999">
        <f>_xlfn.XLOOKUP(Tabuľka5[[#This Row],[Položka]],cennik[Položka],cennik[Cena mj bez DPH])</f>
        <v>0</v>
      </c>
      <c r="H1999">
        <f>Tabuľka5[[#This Row],[množstvo]]*Tabuľka5[[#This Row],[cena MJ bez DPH]]</f>
        <v>0</v>
      </c>
      <c r="J1999">
        <f>_xlfn.XLOOKUP(Tabuľka5[[#This Row],[Položka]],cennik[Položka],cennik[Cena mj s DPH])</f>
        <v>0</v>
      </c>
      <c r="K1999">
        <f>Tabuľka5[[#This Row],[množstvo]]*Tabuľka5[[#This Row],[cena MJ s DPH]]</f>
        <v>0</v>
      </c>
      <c r="L1999">
        <v>648493</v>
      </c>
      <c r="M1999" t="s">
        <v>312</v>
      </c>
      <c r="N1999" t="s">
        <v>300</v>
      </c>
      <c r="O1999" t="s">
        <v>308</v>
      </c>
    </row>
    <row r="2000" spans="1:15" hidden="1" x14ac:dyDescent="0.25">
      <c r="A2000" t="s">
        <v>7</v>
      </c>
      <c r="B2000" t="s">
        <v>20</v>
      </c>
      <c r="C2000" t="s">
        <v>9</v>
      </c>
      <c r="E2000" t="s">
        <v>12</v>
      </c>
      <c r="F2000">
        <v>50</v>
      </c>
      <c r="G2000">
        <f>_xlfn.XLOOKUP(Tabuľka5[[#This Row],[Položka]],cennik[Položka],cennik[Cena mj bez DPH])</f>
        <v>0</v>
      </c>
      <c r="H2000">
        <f>Tabuľka5[[#This Row],[množstvo]]*Tabuľka5[[#This Row],[cena MJ bez DPH]]</f>
        <v>0</v>
      </c>
      <c r="J2000">
        <f>_xlfn.XLOOKUP(Tabuľka5[[#This Row],[Položka]],cennik[Položka],cennik[Cena mj s DPH])</f>
        <v>0</v>
      </c>
      <c r="K2000">
        <f>Tabuľka5[[#This Row],[množstvo]]*Tabuľka5[[#This Row],[cena MJ s DPH]]</f>
        <v>0</v>
      </c>
      <c r="L2000">
        <v>648493</v>
      </c>
      <c r="M2000" t="s">
        <v>312</v>
      </c>
      <c r="N2000" t="s">
        <v>300</v>
      </c>
      <c r="O2000" t="s">
        <v>308</v>
      </c>
    </row>
    <row r="2001" spans="1:15" hidden="1" x14ac:dyDescent="0.25">
      <c r="A2001" t="s">
        <v>7</v>
      </c>
      <c r="B2001" t="s">
        <v>21</v>
      </c>
      <c r="C2001" t="s">
        <v>9</v>
      </c>
      <c r="D2001" t="s">
        <v>22</v>
      </c>
      <c r="E2001" t="s">
        <v>12</v>
      </c>
      <c r="F2001">
        <v>350</v>
      </c>
      <c r="G2001">
        <f>_xlfn.XLOOKUP(Tabuľka5[[#This Row],[Položka]],cennik[Položka],cennik[Cena mj bez DPH])</f>
        <v>0</v>
      </c>
      <c r="H2001">
        <f>Tabuľka5[[#This Row],[množstvo]]*Tabuľka5[[#This Row],[cena MJ bez DPH]]</f>
        <v>0</v>
      </c>
      <c r="J2001">
        <f>_xlfn.XLOOKUP(Tabuľka5[[#This Row],[Položka]],cennik[Položka],cennik[Cena mj s DPH])</f>
        <v>0</v>
      </c>
      <c r="K2001">
        <f>Tabuľka5[[#This Row],[množstvo]]*Tabuľka5[[#This Row],[cena MJ s DPH]]</f>
        <v>0</v>
      </c>
      <c r="L2001">
        <v>648493</v>
      </c>
      <c r="M2001" t="s">
        <v>312</v>
      </c>
      <c r="N2001" t="s">
        <v>300</v>
      </c>
      <c r="O2001" t="s">
        <v>308</v>
      </c>
    </row>
    <row r="2002" spans="1:15" hidden="1" x14ac:dyDescent="0.25">
      <c r="A2002" t="s">
        <v>7</v>
      </c>
      <c r="B2002" t="s">
        <v>23</v>
      </c>
      <c r="C2002" t="s">
        <v>9</v>
      </c>
      <c r="E2002" t="s">
        <v>12</v>
      </c>
      <c r="F2002">
        <v>300</v>
      </c>
      <c r="G2002">
        <f>_xlfn.XLOOKUP(Tabuľka5[[#This Row],[Položka]],cennik[Položka],cennik[Cena mj bez DPH])</f>
        <v>0</v>
      </c>
      <c r="H2002">
        <f>Tabuľka5[[#This Row],[množstvo]]*Tabuľka5[[#This Row],[cena MJ bez DPH]]</f>
        <v>0</v>
      </c>
      <c r="J2002">
        <f>_xlfn.XLOOKUP(Tabuľka5[[#This Row],[Položka]],cennik[Položka],cennik[Cena mj s DPH])</f>
        <v>0</v>
      </c>
      <c r="K2002">
        <f>Tabuľka5[[#This Row],[množstvo]]*Tabuľka5[[#This Row],[cena MJ s DPH]]</f>
        <v>0</v>
      </c>
      <c r="L2002">
        <v>648493</v>
      </c>
      <c r="M2002" t="s">
        <v>312</v>
      </c>
      <c r="N2002" t="s">
        <v>300</v>
      </c>
      <c r="O2002" t="s">
        <v>308</v>
      </c>
    </row>
    <row r="2003" spans="1:15" hidden="1" x14ac:dyDescent="0.25">
      <c r="A2003" t="s">
        <v>7</v>
      </c>
      <c r="B2003" t="s">
        <v>24</v>
      </c>
      <c r="C2003" t="s">
        <v>15</v>
      </c>
      <c r="E2003" t="s">
        <v>12</v>
      </c>
      <c r="F2003">
        <v>90</v>
      </c>
      <c r="G2003">
        <f>_xlfn.XLOOKUP(Tabuľka5[[#This Row],[Položka]],cennik[Položka],cennik[Cena mj bez DPH])</f>
        <v>0</v>
      </c>
      <c r="H2003">
        <f>Tabuľka5[[#This Row],[množstvo]]*Tabuľka5[[#This Row],[cena MJ bez DPH]]</f>
        <v>0</v>
      </c>
      <c r="J2003">
        <f>_xlfn.XLOOKUP(Tabuľka5[[#This Row],[Položka]],cennik[Položka],cennik[Cena mj s DPH])</f>
        <v>0</v>
      </c>
      <c r="K2003">
        <f>Tabuľka5[[#This Row],[množstvo]]*Tabuľka5[[#This Row],[cena MJ s DPH]]</f>
        <v>0</v>
      </c>
      <c r="L2003">
        <v>648493</v>
      </c>
      <c r="M2003" t="s">
        <v>312</v>
      </c>
      <c r="N2003" t="s">
        <v>300</v>
      </c>
      <c r="O2003" t="s">
        <v>308</v>
      </c>
    </row>
    <row r="2004" spans="1:15" hidden="1" x14ac:dyDescent="0.25">
      <c r="A2004" t="s">
        <v>7</v>
      </c>
      <c r="B2004" t="s">
        <v>25</v>
      </c>
      <c r="C2004" t="s">
        <v>9</v>
      </c>
      <c r="E2004" t="s">
        <v>12</v>
      </c>
      <c r="F2004">
        <v>60</v>
      </c>
      <c r="G2004">
        <f>_xlfn.XLOOKUP(Tabuľka5[[#This Row],[Položka]],cennik[Položka],cennik[Cena mj bez DPH])</f>
        <v>0</v>
      </c>
      <c r="H2004">
        <f>Tabuľka5[[#This Row],[množstvo]]*Tabuľka5[[#This Row],[cena MJ bez DPH]]</f>
        <v>0</v>
      </c>
      <c r="J2004">
        <f>_xlfn.XLOOKUP(Tabuľka5[[#This Row],[Položka]],cennik[Položka],cennik[Cena mj s DPH])</f>
        <v>0</v>
      </c>
      <c r="K2004">
        <f>Tabuľka5[[#This Row],[množstvo]]*Tabuľka5[[#This Row],[cena MJ s DPH]]</f>
        <v>0</v>
      </c>
      <c r="L2004">
        <v>648493</v>
      </c>
      <c r="M2004" t="s">
        <v>312</v>
      </c>
      <c r="N2004" t="s">
        <v>300</v>
      </c>
      <c r="O2004" t="s">
        <v>308</v>
      </c>
    </row>
    <row r="2005" spans="1:15" hidden="1" x14ac:dyDescent="0.25">
      <c r="A2005" t="s">
        <v>7</v>
      </c>
      <c r="B2005" t="s">
        <v>26</v>
      </c>
      <c r="C2005" t="s">
        <v>9</v>
      </c>
      <c r="D2005" t="s">
        <v>27</v>
      </c>
      <c r="E2005" t="s">
        <v>12</v>
      </c>
      <c r="F2005">
        <v>30</v>
      </c>
      <c r="G2005">
        <f>_xlfn.XLOOKUP(Tabuľka5[[#This Row],[Položka]],cennik[Položka],cennik[Cena mj bez DPH])</f>
        <v>0</v>
      </c>
      <c r="H2005">
        <f>Tabuľka5[[#This Row],[množstvo]]*Tabuľka5[[#This Row],[cena MJ bez DPH]]</f>
        <v>0</v>
      </c>
      <c r="J2005">
        <f>_xlfn.XLOOKUP(Tabuľka5[[#This Row],[Položka]],cennik[Položka],cennik[Cena mj s DPH])</f>
        <v>0</v>
      </c>
      <c r="K2005">
        <f>Tabuľka5[[#This Row],[množstvo]]*Tabuľka5[[#This Row],[cena MJ s DPH]]</f>
        <v>0</v>
      </c>
      <c r="L2005">
        <v>648493</v>
      </c>
      <c r="M2005" t="s">
        <v>312</v>
      </c>
      <c r="N2005" t="s">
        <v>300</v>
      </c>
      <c r="O2005" t="s">
        <v>308</v>
      </c>
    </row>
    <row r="2006" spans="1:15" hidden="1" x14ac:dyDescent="0.25">
      <c r="A2006" t="s">
        <v>7</v>
      </c>
      <c r="B2006" t="s">
        <v>28</v>
      </c>
      <c r="C2006" t="s">
        <v>9</v>
      </c>
      <c r="E2006" t="s">
        <v>12</v>
      </c>
      <c r="F2006">
        <v>140</v>
      </c>
      <c r="G2006">
        <f>_xlfn.XLOOKUP(Tabuľka5[[#This Row],[Položka]],cennik[Položka],cennik[Cena mj bez DPH])</f>
        <v>0</v>
      </c>
      <c r="H2006">
        <f>Tabuľka5[[#This Row],[množstvo]]*Tabuľka5[[#This Row],[cena MJ bez DPH]]</f>
        <v>0</v>
      </c>
      <c r="J2006">
        <f>_xlfn.XLOOKUP(Tabuľka5[[#This Row],[Položka]],cennik[Položka],cennik[Cena mj s DPH])</f>
        <v>0</v>
      </c>
      <c r="K2006">
        <f>Tabuľka5[[#This Row],[množstvo]]*Tabuľka5[[#This Row],[cena MJ s DPH]]</f>
        <v>0</v>
      </c>
      <c r="L2006">
        <v>648493</v>
      </c>
      <c r="M2006" t="s">
        <v>312</v>
      </c>
      <c r="N2006" t="s">
        <v>300</v>
      </c>
      <c r="O2006" t="s">
        <v>308</v>
      </c>
    </row>
    <row r="2007" spans="1:15" hidden="1" x14ac:dyDescent="0.25">
      <c r="A2007" t="s">
        <v>7</v>
      </c>
      <c r="B2007" t="s">
        <v>29</v>
      </c>
      <c r="C2007" t="s">
        <v>9</v>
      </c>
      <c r="E2007" t="s">
        <v>12</v>
      </c>
      <c r="F2007">
        <v>100</v>
      </c>
      <c r="G2007">
        <f>_xlfn.XLOOKUP(Tabuľka5[[#This Row],[Položka]],cennik[Položka],cennik[Cena mj bez DPH])</f>
        <v>0</v>
      </c>
      <c r="H2007">
        <f>Tabuľka5[[#This Row],[množstvo]]*Tabuľka5[[#This Row],[cena MJ bez DPH]]</f>
        <v>0</v>
      </c>
      <c r="J2007">
        <f>_xlfn.XLOOKUP(Tabuľka5[[#This Row],[Položka]],cennik[Položka],cennik[Cena mj s DPH])</f>
        <v>0</v>
      </c>
      <c r="K2007">
        <f>Tabuľka5[[#This Row],[množstvo]]*Tabuľka5[[#This Row],[cena MJ s DPH]]</f>
        <v>0</v>
      </c>
      <c r="L2007">
        <v>648493</v>
      </c>
      <c r="M2007" t="s">
        <v>312</v>
      </c>
      <c r="N2007" t="s">
        <v>300</v>
      </c>
      <c r="O2007" t="s">
        <v>308</v>
      </c>
    </row>
    <row r="2008" spans="1:15" hidden="1" x14ac:dyDescent="0.25">
      <c r="A2008" t="s">
        <v>7</v>
      </c>
      <c r="B2008" t="s">
        <v>30</v>
      </c>
      <c r="C2008" t="s">
        <v>9</v>
      </c>
      <c r="E2008" t="s">
        <v>12</v>
      </c>
      <c r="F2008">
        <v>300</v>
      </c>
      <c r="G2008">
        <f>_xlfn.XLOOKUP(Tabuľka5[[#This Row],[Položka]],cennik[Položka],cennik[Cena mj bez DPH])</f>
        <v>0</v>
      </c>
      <c r="H2008">
        <f>Tabuľka5[[#This Row],[množstvo]]*Tabuľka5[[#This Row],[cena MJ bez DPH]]</f>
        <v>0</v>
      </c>
      <c r="J2008">
        <f>_xlfn.XLOOKUP(Tabuľka5[[#This Row],[Položka]],cennik[Položka],cennik[Cena mj s DPH])</f>
        <v>0</v>
      </c>
      <c r="K2008">
        <f>Tabuľka5[[#This Row],[množstvo]]*Tabuľka5[[#This Row],[cena MJ s DPH]]</f>
        <v>0</v>
      </c>
      <c r="L2008">
        <v>648493</v>
      </c>
      <c r="M2008" t="s">
        <v>312</v>
      </c>
      <c r="N2008" t="s">
        <v>300</v>
      </c>
      <c r="O2008" t="s">
        <v>308</v>
      </c>
    </row>
    <row r="2009" spans="1:15" hidden="1" x14ac:dyDescent="0.25">
      <c r="A2009" t="s">
        <v>7</v>
      </c>
      <c r="B2009" t="s">
        <v>31</v>
      </c>
      <c r="C2009" t="s">
        <v>9</v>
      </c>
      <c r="D2009" t="s">
        <v>32</v>
      </c>
      <c r="E2009" t="s">
        <v>12</v>
      </c>
      <c r="F2009">
        <v>90</v>
      </c>
      <c r="G2009">
        <f>_xlfn.XLOOKUP(Tabuľka5[[#This Row],[Položka]],cennik[Položka],cennik[Cena mj bez DPH])</f>
        <v>0</v>
      </c>
      <c r="H2009">
        <f>Tabuľka5[[#This Row],[množstvo]]*Tabuľka5[[#This Row],[cena MJ bez DPH]]</f>
        <v>0</v>
      </c>
      <c r="J2009">
        <f>_xlfn.XLOOKUP(Tabuľka5[[#This Row],[Položka]],cennik[Položka],cennik[Cena mj s DPH])</f>
        <v>0</v>
      </c>
      <c r="K2009">
        <f>Tabuľka5[[#This Row],[množstvo]]*Tabuľka5[[#This Row],[cena MJ s DPH]]</f>
        <v>0</v>
      </c>
      <c r="L2009">
        <v>648493</v>
      </c>
      <c r="M2009" t="s">
        <v>312</v>
      </c>
      <c r="N2009" t="s">
        <v>300</v>
      </c>
      <c r="O2009" t="s">
        <v>308</v>
      </c>
    </row>
    <row r="2010" spans="1:15" hidden="1" x14ac:dyDescent="0.25">
      <c r="A2010" t="s">
        <v>7</v>
      </c>
      <c r="B2010" t="s">
        <v>33</v>
      </c>
      <c r="C2010" t="s">
        <v>9</v>
      </c>
      <c r="D2010" t="s">
        <v>34</v>
      </c>
      <c r="E2010" t="s">
        <v>12</v>
      </c>
      <c r="F2010">
        <v>150</v>
      </c>
      <c r="G2010">
        <f>_xlfn.XLOOKUP(Tabuľka5[[#This Row],[Položka]],cennik[Položka],cennik[Cena mj bez DPH])</f>
        <v>0</v>
      </c>
      <c r="H2010">
        <f>Tabuľka5[[#This Row],[množstvo]]*Tabuľka5[[#This Row],[cena MJ bez DPH]]</f>
        <v>0</v>
      </c>
      <c r="J2010">
        <f>_xlfn.XLOOKUP(Tabuľka5[[#This Row],[Položka]],cennik[Položka],cennik[Cena mj s DPH])</f>
        <v>0</v>
      </c>
      <c r="K2010">
        <f>Tabuľka5[[#This Row],[množstvo]]*Tabuľka5[[#This Row],[cena MJ s DPH]]</f>
        <v>0</v>
      </c>
      <c r="L2010">
        <v>648493</v>
      </c>
      <c r="M2010" t="s">
        <v>312</v>
      </c>
      <c r="N2010" t="s">
        <v>300</v>
      </c>
      <c r="O2010" t="s">
        <v>308</v>
      </c>
    </row>
    <row r="2011" spans="1:15" hidden="1" x14ac:dyDescent="0.25">
      <c r="A2011" t="s">
        <v>7</v>
      </c>
      <c r="B2011" t="s">
        <v>36</v>
      </c>
      <c r="C2011" t="s">
        <v>9</v>
      </c>
      <c r="D2011" t="s">
        <v>32</v>
      </c>
      <c r="E2011" t="s">
        <v>12</v>
      </c>
      <c r="F2011">
        <v>15</v>
      </c>
      <c r="G2011">
        <f>_xlfn.XLOOKUP(Tabuľka5[[#This Row],[Položka]],cennik[Položka],cennik[Cena mj bez DPH])</f>
        <v>0</v>
      </c>
      <c r="H2011">
        <f>Tabuľka5[[#This Row],[množstvo]]*Tabuľka5[[#This Row],[cena MJ bez DPH]]</f>
        <v>0</v>
      </c>
      <c r="J2011">
        <f>_xlfn.XLOOKUP(Tabuľka5[[#This Row],[Položka]],cennik[Položka],cennik[Cena mj s DPH])</f>
        <v>0</v>
      </c>
      <c r="K2011">
        <f>Tabuľka5[[#This Row],[množstvo]]*Tabuľka5[[#This Row],[cena MJ s DPH]]</f>
        <v>0</v>
      </c>
      <c r="L2011">
        <v>648493</v>
      </c>
      <c r="M2011" t="s">
        <v>312</v>
      </c>
      <c r="N2011" t="s">
        <v>300</v>
      </c>
      <c r="O2011" t="s">
        <v>308</v>
      </c>
    </row>
    <row r="2012" spans="1:15" hidden="1" x14ac:dyDescent="0.25">
      <c r="A2012" t="s">
        <v>7</v>
      </c>
      <c r="B2012" t="s">
        <v>37</v>
      </c>
      <c r="C2012" t="s">
        <v>9</v>
      </c>
      <c r="E2012" t="s">
        <v>12</v>
      </c>
      <c r="F2012">
        <v>130</v>
      </c>
      <c r="G2012">
        <f>_xlfn.XLOOKUP(Tabuľka5[[#This Row],[Položka]],cennik[Položka],cennik[Cena mj bez DPH])</f>
        <v>0</v>
      </c>
      <c r="H2012">
        <f>Tabuľka5[[#This Row],[množstvo]]*Tabuľka5[[#This Row],[cena MJ bez DPH]]</f>
        <v>0</v>
      </c>
      <c r="J2012">
        <f>_xlfn.XLOOKUP(Tabuľka5[[#This Row],[Položka]],cennik[Položka],cennik[Cena mj s DPH])</f>
        <v>0</v>
      </c>
      <c r="K2012">
        <f>Tabuľka5[[#This Row],[množstvo]]*Tabuľka5[[#This Row],[cena MJ s DPH]]</f>
        <v>0</v>
      </c>
      <c r="L2012">
        <v>648493</v>
      </c>
      <c r="M2012" t="s">
        <v>312</v>
      </c>
      <c r="N2012" t="s">
        <v>300</v>
      </c>
      <c r="O2012" t="s">
        <v>308</v>
      </c>
    </row>
    <row r="2013" spans="1:15" hidden="1" x14ac:dyDescent="0.25">
      <c r="A2013" t="s">
        <v>7</v>
      </c>
      <c r="B2013" t="s">
        <v>38</v>
      </c>
      <c r="C2013" t="s">
        <v>15</v>
      </c>
      <c r="D2013" t="s">
        <v>39</v>
      </c>
      <c r="E2013" t="s">
        <v>12</v>
      </c>
      <c r="F2013">
        <v>100</v>
      </c>
      <c r="G2013">
        <f>_xlfn.XLOOKUP(Tabuľka5[[#This Row],[Položka]],cennik[Položka],cennik[Cena mj bez DPH])</f>
        <v>0</v>
      </c>
      <c r="H2013">
        <f>Tabuľka5[[#This Row],[množstvo]]*Tabuľka5[[#This Row],[cena MJ bez DPH]]</f>
        <v>0</v>
      </c>
      <c r="J2013">
        <f>_xlfn.XLOOKUP(Tabuľka5[[#This Row],[Položka]],cennik[Položka],cennik[Cena mj s DPH])</f>
        <v>0</v>
      </c>
      <c r="K2013">
        <f>Tabuľka5[[#This Row],[množstvo]]*Tabuľka5[[#This Row],[cena MJ s DPH]]</f>
        <v>0</v>
      </c>
      <c r="L2013">
        <v>648493</v>
      </c>
      <c r="M2013" t="s">
        <v>312</v>
      </c>
      <c r="N2013" t="s">
        <v>300</v>
      </c>
      <c r="O2013" t="s">
        <v>308</v>
      </c>
    </row>
    <row r="2014" spans="1:15" hidden="1" x14ac:dyDescent="0.25">
      <c r="A2014" t="s">
        <v>7</v>
      </c>
      <c r="B2014" t="s">
        <v>40</v>
      </c>
      <c r="C2014" t="s">
        <v>9</v>
      </c>
      <c r="D2014" t="s">
        <v>41</v>
      </c>
      <c r="E2014" t="s">
        <v>12</v>
      </c>
      <c r="F2014">
        <v>90</v>
      </c>
      <c r="G2014">
        <f>_xlfn.XLOOKUP(Tabuľka5[[#This Row],[Položka]],cennik[Položka],cennik[Cena mj bez DPH])</f>
        <v>0</v>
      </c>
      <c r="H2014">
        <f>Tabuľka5[[#This Row],[množstvo]]*Tabuľka5[[#This Row],[cena MJ bez DPH]]</f>
        <v>0</v>
      </c>
      <c r="J2014">
        <f>_xlfn.XLOOKUP(Tabuľka5[[#This Row],[Položka]],cennik[Položka],cennik[Cena mj s DPH])</f>
        <v>0</v>
      </c>
      <c r="K2014">
        <f>Tabuľka5[[#This Row],[množstvo]]*Tabuľka5[[#This Row],[cena MJ s DPH]]</f>
        <v>0</v>
      </c>
      <c r="L2014">
        <v>648493</v>
      </c>
      <c r="M2014" t="s">
        <v>312</v>
      </c>
      <c r="N2014" t="s">
        <v>300</v>
      </c>
      <c r="O2014" t="s">
        <v>308</v>
      </c>
    </row>
    <row r="2015" spans="1:15" hidden="1" x14ac:dyDescent="0.25">
      <c r="A2015" t="s">
        <v>7</v>
      </c>
      <c r="B2015" t="s">
        <v>42</v>
      </c>
      <c r="C2015" t="s">
        <v>9</v>
      </c>
      <c r="E2015" t="s">
        <v>12</v>
      </c>
      <c r="F2015">
        <v>200</v>
      </c>
      <c r="G2015">
        <f>_xlfn.XLOOKUP(Tabuľka5[[#This Row],[Položka]],cennik[Položka],cennik[Cena mj bez DPH])</f>
        <v>0</v>
      </c>
      <c r="H2015">
        <f>Tabuľka5[[#This Row],[množstvo]]*Tabuľka5[[#This Row],[cena MJ bez DPH]]</f>
        <v>0</v>
      </c>
      <c r="J2015">
        <f>_xlfn.XLOOKUP(Tabuľka5[[#This Row],[Položka]],cennik[Položka],cennik[Cena mj s DPH])</f>
        <v>0</v>
      </c>
      <c r="K2015">
        <f>Tabuľka5[[#This Row],[množstvo]]*Tabuľka5[[#This Row],[cena MJ s DPH]]</f>
        <v>0</v>
      </c>
      <c r="L2015">
        <v>648493</v>
      </c>
      <c r="M2015" t="s">
        <v>312</v>
      </c>
      <c r="N2015" t="s">
        <v>300</v>
      </c>
      <c r="O2015" t="s">
        <v>308</v>
      </c>
    </row>
    <row r="2016" spans="1:15" hidden="1" x14ac:dyDescent="0.25">
      <c r="A2016" t="s">
        <v>7</v>
      </c>
      <c r="B2016" t="s">
        <v>43</v>
      </c>
      <c r="C2016" t="s">
        <v>9</v>
      </c>
      <c r="E2016" t="s">
        <v>44</v>
      </c>
      <c r="F2016">
        <v>6000</v>
      </c>
      <c r="G2016">
        <f>_xlfn.XLOOKUP(Tabuľka5[[#This Row],[Položka]],cennik[Položka],cennik[Cena mj bez DPH])</f>
        <v>0</v>
      </c>
      <c r="H2016">
        <f>Tabuľka5[[#This Row],[množstvo]]*Tabuľka5[[#This Row],[cena MJ bez DPH]]</f>
        <v>0</v>
      </c>
      <c r="J2016">
        <f>_xlfn.XLOOKUP(Tabuľka5[[#This Row],[Položka]],cennik[Položka],cennik[Cena mj s DPH])</f>
        <v>0</v>
      </c>
      <c r="K2016">
        <f>Tabuľka5[[#This Row],[množstvo]]*Tabuľka5[[#This Row],[cena MJ s DPH]]</f>
        <v>0</v>
      </c>
      <c r="L2016">
        <v>648493</v>
      </c>
      <c r="M2016" t="s">
        <v>312</v>
      </c>
      <c r="N2016" t="s">
        <v>300</v>
      </c>
      <c r="O2016" t="s">
        <v>308</v>
      </c>
    </row>
    <row r="2017" spans="1:15" hidden="1" x14ac:dyDescent="0.25">
      <c r="A2017" t="s">
        <v>45</v>
      </c>
      <c r="B2017" t="s">
        <v>48</v>
      </c>
      <c r="C2017" t="s">
        <v>15</v>
      </c>
      <c r="E2017" t="s">
        <v>47</v>
      </c>
      <c r="F2017">
        <v>7300</v>
      </c>
      <c r="G2017">
        <f>_xlfn.XLOOKUP(Tabuľka5[[#This Row],[Položka]],cennik[Položka],cennik[Cena mj bez DPH])</f>
        <v>0</v>
      </c>
      <c r="H2017">
        <f>Tabuľka5[[#This Row],[množstvo]]*Tabuľka5[[#This Row],[cena MJ bez DPH]]</f>
        <v>0</v>
      </c>
      <c r="J2017">
        <f>_xlfn.XLOOKUP(Tabuľka5[[#This Row],[Položka]],cennik[Položka],cennik[Cena mj s DPH])</f>
        <v>0</v>
      </c>
      <c r="K2017">
        <f>Tabuľka5[[#This Row],[množstvo]]*Tabuľka5[[#This Row],[cena MJ s DPH]]</f>
        <v>0</v>
      </c>
      <c r="L2017">
        <v>648493</v>
      </c>
      <c r="M2017" t="s">
        <v>312</v>
      </c>
      <c r="N2017" t="s">
        <v>300</v>
      </c>
      <c r="O2017" t="s">
        <v>308</v>
      </c>
    </row>
    <row r="2018" spans="1:15" hidden="1" x14ac:dyDescent="0.25">
      <c r="A2018" t="s">
        <v>49</v>
      </c>
      <c r="B2018" t="s">
        <v>50</v>
      </c>
      <c r="C2018" t="s">
        <v>9</v>
      </c>
      <c r="E2018" t="s">
        <v>51</v>
      </c>
      <c r="F2018">
        <v>180</v>
      </c>
      <c r="G2018">
        <f>_xlfn.XLOOKUP(Tabuľka5[[#This Row],[Položka]],cennik[Položka],cennik[Cena mj bez DPH])</f>
        <v>0</v>
      </c>
      <c r="H2018">
        <f>Tabuľka5[[#This Row],[množstvo]]*Tabuľka5[[#This Row],[cena MJ bez DPH]]</f>
        <v>0</v>
      </c>
      <c r="J2018">
        <f>_xlfn.XLOOKUP(Tabuľka5[[#This Row],[Položka]],cennik[Položka],cennik[Cena mj s DPH])</f>
        <v>0</v>
      </c>
      <c r="K2018">
        <f>Tabuľka5[[#This Row],[množstvo]]*Tabuľka5[[#This Row],[cena MJ s DPH]]</f>
        <v>0</v>
      </c>
      <c r="L2018">
        <v>648493</v>
      </c>
      <c r="M2018" t="s">
        <v>312</v>
      </c>
      <c r="N2018" t="s">
        <v>300</v>
      </c>
      <c r="O2018" t="s">
        <v>308</v>
      </c>
    </row>
    <row r="2019" spans="1:15" hidden="1" x14ac:dyDescent="0.25">
      <c r="A2019" t="s">
        <v>49</v>
      </c>
      <c r="B2019" t="s">
        <v>52</v>
      </c>
      <c r="C2019" t="s">
        <v>9</v>
      </c>
      <c r="E2019" t="s">
        <v>51</v>
      </c>
      <c r="F2019">
        <v>100</v>
      </c>
      <c r="G2019">
        <f>_xlfn.XLOOKUP(Tabuľka5[[#This Row],[Položka]],cennik[Položka],cennik[Cena mj bez DPH])</f>
        <v>0</v>
      </c>
      <c r="H2019">
        <f>Tabuľka5[[#This Row],[množstvo]]*Tabuľka5[[#This Row],[cena MJ bez DPH]]</f>
        <v>0</v>
      </c>
      <c r="J2019">
        <f>_xlfn.XLOOKUP(Tabuľka5[[#This Row],[Položka]],cennik[Položka],cennik[Cena mj s DPH])</f>
        <v>0</v>
      </c>
      <c r="K2019">
        <f>Tabuľka5[[#This Row],[množstvo]]*Tabuľka5[[#This Row],[cena MJ s DPH]]</f>
        <v>0</v>
      </c>
      <c r="L2019">
        <v>648493</v>
      </c>
      <c r="M2019" t="s">
        <v>312</v>
      </c>
      <c r="N2019" t="s">
        <v>300</v>
      </c>
      <c r="O2019" t="s">
        <v>308</v>
      </c>
    </row>
    <row r="2020" spans="1:15" hidden="1" x14ac:dyDescent="0.25">
      <c r="A2020" t="s">
        <v>49</v>
      </c>
      <c r="B2020" t="s">
        <v>55</v>
      </c>
      <c r="C2020" t="s">
        <v>9</v>
      </c>
      <c r="E2020" t="s">
        <v>51</v>
      </c>
      <c r="F2020">
        <v>500</v>
      </c>
      <c r="G2020">
        <f>_xlfn.XLOOKUP(Tabuľka5[[#This Row],[Položka]],cennik[Položka],cennik[Cena mj bez DPH])</f>
        <v>0</v>
      </c>
      <c r="H2020">
        <f>Tabuľka5[[#This Row],[množstvo]]*Tabuľka5[[#This Row],[cena MJ bez DPH]]</f>
        <v>0</v>
      </c>
      <c r="J2020">
        <f>_xlfn.XLOOKUP(Tabuľka5[[#This Row],[Položka]],cennik[Položka],cennik[Cena mj s DPH])</f>
        <v>0</v>
      </c>
      <c r="K2020">
        <f>Tabuľka5[[#This Row],[množstvo]]*Tabuľka5[[#This Row],[cena MJ s DPH]]</f>
        <v>0</v>
      </c>
      <c r="L2020">
        <v>648493</v>
      </c>
      <c r="M2020" t="s">
        <v>312</v>
      </c>
      <c r="N2020" t="s">
        <v>300</v>
      </c>
      <c r="O2020" t="s">
        <v>308</v>
      </c>
    </row>
    <row r="2021" spans="1:15" hidden="1" x14ac:dyDescent="0.25">
      <c r="A2021" t="s">
        <v>49</v>
      </c>
      <c r="B2021" t="s">
        <v>57</v>
      </c>
      <c r="C2021" t="s">
        <v>9</v>
      </c>
      <c r="E2021" t="s">
        <v>51</v>
      </c>
      <c r="F2021">
        <v>50</v>
      </c>
      <c r="G2021">
        <f>_xlfn.XLOOKUP(Tabuľka5[[#This Row],[Položka]],cennik[Položka],cennik[Cena mj bez DPH])</f>
        <v>0</v>
      </c>
      <c r="H2021">
        <f>Tabuľka5[[#This Row],[množstvo]]*Tabuľka5[[#This Row],[cena MJ bez DPH]]</f>
        <v>0</v>
      </c>
      <c r="J2021">
        <f>_xlfn.XLOOKUP(Tabuľka5[[#This Row],[Položka]],cennik[Položka],cennik[Cena mj s DPH])</f>
        <v>0</v>
      </c>
      <c r="K2021">
        <f>Tabuľka5[[#This Row],[množstvo]]*Tabuľka5[[#This Row],[cena MJ s DPH]]</f>
        <v>0</v>
      </c>
      <c r="L2021">
        <v>648493</v>
      </c>
      <c r="M2021" t="s">
        <v>312</v>
      </c>
      <c r="N2021" t="s">
        <v>300</v>
      </c>
      <c r="O2021" t="s">
        <v>308</v>
      </c>
    </row>
    <row r="2022" spans="1:15" hidden="1" x14ac:dyDescent="0.25">
      <c r="A2022" t="s">
        <v>49</v>
      </c>
      <c r="B2022" t="s">
        <v>58</v>
      </c>
      <c r="C2022" t="s">
        <v>9</v>
      </c>
      <c r="E2022" t="s">
        <v>51</v>
      </c>
      <c r="F2022">
        <v>50</v>
      </c>
      <c r="G2022">
        <f>_xlfn.XLOOKUP(Tabuľka5[[#This Row],[Položka]],cennik[Položka],cennik[Cena mj bez DPH])</f>
        <v>0</v>
      </c>
      <c r="H2022">
        <f>Tabuľka5[[#This Row],[množstvo]]*Tabuľka5[[#This Row],[cena MJ bez DPH]]</f>
        <v>0</v>
      </c>
      <c r="J2022">
        <f>_xlfn.XLOOKUP(Tabuľka5[[#This Row],[Položka]],cennik[Položka],cennik[Cena mj s DPH])</f>
        <v>0</v>
      </c>
      <c r="K2022">
        <f>Tabuľka5[[#This Row],[množstvo]]*Tabuľka5[[#This Row],[cena MJ s DPH]]</f>
        <v>0</v>
      </c>
      <c r="L2022">
        <v>648493</v>
      </c>
      <c r="M2022" t="s">
        <v>312</v>
      </c>
      <c r="N2022" t="s">
        <v>300</v>
      </c>
      <c r="O2022" t="s">
        <v>308</v>
      </c>
    </row>
    <row r="2023" spans="1:15" hidden="1" x14ac:dyDescent="0.25">
      <c r="A2023" t="s">
        <v>49</v>
      </c>
      <c r="B2023" t="s">
        <v>60</v>
      </c>
      <c r="C2023" t="s">
        <v>9</v>
      </c>
      <c r="E2023" t="s">
        <v>51</v>
      </c>
      <c r="F2023">
        <v>160</v>
      </c>
      <c r="G2023">
        <f>_xlfn.XLOOKUP(Tabuľka5[[#This Row],[Položka]],cennik[Položka],cennik[Cena mj bez DPH])</f>
        <v>0</v>
      </c>
      <c r="H2023">
        <f>Tabuľka5[[#This Row],[množstvo]]*Tabuľka5[[#This Row],[cena MJ bez DPH]]</f>
        <v>0</v>
      </c>
      <c r="J2023">
        <f>_xlfn.XLOOKUP(Tabuľka5[[#This Row],[Položka]],cennik[Položka],cennik[Cena mj s DPH])</f>
        <v>0</v>
      </c>
      <c r="K2023">
        <f>Tabuľka5[[#This Row],[množstvo]]*Tabuľka5[[#This Row],[cena MJ s DPH]]</f>
        <v>0</v>
      </c>
      <c r="L2023">
        <v>648493</v>
      </c>
      <c r="M2023" t="s">
        <v>312</v>
      </c>
      <c r="N2023" t="s">
        <v>300</v>
      </c>
      <c r="O2023" t="s">
        <v>308</v>
      </c>
    </row>
    <row r="2024" spans="1:15" hidden="1" x14ac:dyDescent="0.25">
      <c r="A2024" t="s">
        <v>90</v>
      </c>
      <c r="B2024" t="s">
        <v>91</v>
      </c>
      <c r="C2024" t="s">
        <v>92</v>
      </c>
      <c r="D2024" t="s">
        <v>93</v>
      </c>
      <c r="E2024" t="s">
        <v>44</v>
      </c>
      <c r="F2024">
        <v>200</v>
      </c>
      <c r="G2024">
        <f>_xlfn.XLOOKUP(Tabuľka5[[#This Row],[Položka]],cennik[Položka],cennik[Cena mj bez DPH])</f>
        <v>0</v>
      </c>
      <c r="H2024">
        <f>Tabuľka5[[#This Row],[množstvo]]*Tabuľka5[[#This Row],[cena MJ bez DPH]]</f>
        <v>0</v>
      </c>
      <c r="J2024">
        <f>_xlfn.XLOOKUP(Tabuľka5[[#This Row],[Položka]],cennik[Položka],cennik[Cena mj s DPH])</f>
        <v>0</v>
      </c>
      <c r="K2024">
        <f>Tabuľka5[[#This Row],[množstvo]]*Tabuľka5[[#This Row],[cena MJ s DPH]]</f>
        <v>0</v>
      </c>
      <c r="L2024">
        <v>648493</v>
      </c>
      <c r="M2024" t="s">
        <v>312</v>
      </c>
      <c r="N2024" t="s">
        <v>300</v>
      </c>
      <c r="O2024" t="s">
        <v>308</v>
      </c>
    </row>
    <row r="2025" spans="1:15" hidden="1" x14ac:dyDescent="0.25">
      <c r="A2025" t="s">
        <v>90</v>
      </c>
      <c r="B2025" t="s">
        <v>94</v>
      </c>
      <c r="C2025" t="s">
        <v>92</v>
      </c>
      <c r="D2025" t="s">
        <v>95</v>
      </c>
      <c r="E2025" t="s">
        <v>44</v>
      </c>
      <c r="F2025">
        <v>100</v>
      </c>
      <c r="G2025">
        <f>_xlfn.XLOOKUP(Tabuľka5[[#This Row],[Položka]],cennik[Položka],cennik[Cena mj bez DPH])</f>
        <v>0</v>
      </c>
      <c r="H2025">
        <f>Tabuľka5[[#This Row],[množstvo]]*Tabuľka5[[#This Row],[cena MJ bez DPH]]</f>
        <v>0</v>
      </c>
      <c r="J2025">
        <f>_xlfn.XLOOKUP(Tabuľka5[[#This Row],[Položka]],cennik[Položka],cennik[Cena mj s DPH])</f>
        <v>0</v>
      </c>
      <c r="K2025">
        <f>Tabuľka5[[#This Row],[množstvo]]*Tabuľka5[[#This Row],[cena MJ s DPH]]</f>
        <v>0</v>
      </c>
      <c r="L2025">
        <v>648493</v>
      </c>
      <c r="M2025" t="s">
        <v>312</v>
      </c>
      <c r="N2025" t="s">
        <v>300</v>
      </c>
      <c r="O2025" t="s">
        <v>308</v>
      </c>
    </row>
    <row r="2026" spans="1:15" hidden="1" x14ac:dyDescent="0.25">
      <c r="A2026" t="s">
        <v>90</v>
      </c>
      <c r="B2026" t="s">
        <v>97</v>
      </c>
      <c r="C2026" t="s">
        <v>92</v>
      </c>
      <c r="D2026" t="s">
        <v>98</v>
      </c>
      <c r="E2026" t="s">
        <v>44</v>
      </c>
      <c r="F2026">
        <v>0</v>
      </c>
      <c r="G2026">
        <f>_xlfn.XLOOKUP(Tabuľka5[[#This Row],[Položka]],cennik[Položka],cennik[Cena mj bez DPH])</f>
        <v>0</v>
      </c>
      <c r="H2026">
        <f>Tabuľka5[[#This Row],[množstvo]]*Tabuľka5[[#This Row],[cena MJ bez DPH]]</f>
        <v>0</v>
      </c>
      <c r="J2026">
        <f>_xlfn.XLOOKUP(Tabuľka5[[#This Row],[Položka]],cennik[Položka],cennik[Cena mj s DPH])</f>
        <v>0</v>
      </c>
      <c r="K2026">
        <f>Tabuľka5[[#This Row],[množstvo]]*Tabuľka5[[#This Row],[cena MJ s DPH]]</f>
        <v>0</v>
      </c>
      <c r="L2026">
        <v>648493</v>
      </c>
      <c r="M2026" t="s">
        <v>312</v>
      </c>
      <c r="N2026" t="s">
        <v>300</v>
      </c>
      <c r="O2026" t="s">
        <v>308</v>
      </c>
    </row>
    <row r="2027" spans="1:15" hidden="1" x14ac:dyDescent="0.25">
      <c r="A2027" t="s">
        <v>90</v>
      </c>
      <c r="B2027" t="s">
        <v>99</v>
      </c>
      <c r="C2027" t="s">
        <v>92</v>
      </c>
      <c r="D2027" t="s">
        <v>100</v>
      </c>
      <c r="E2027" t="s">
        <v>44</v>
      </c>
      <c r="F2027">
        <v>20</v>
      </c>
      <c r="G2027">
        <f>_xlfn.XLOOKUP(Tabuľka5[[#This Row],[Položka]],cennik[Položka],cennik[Cena mj bez DPH])</f>
        <v>0</v>
      </c>
      <c r="H2027">
        <f>Tabuľka5[[#This Row],[množstvo]]*Tabuľka5[[#This Row],[cena MJ bez DPH]]</f>
        <v>0</v>
      </c>
      <c r="J2027">
        <f>_xlfn.XLOOKUP(Tabuľka5[[#This Row],[Položka]],cennik[Položka],cennik[Cena mj s DPH])</f>
        <v>0</v>
      </c>
      <c r="K2027">
        <f>Tabuľka5[[#This Row],[množstvo]]*Tabuľka5[[#This Row],[cena MJ s DPH]]</f>
        <v>0</v>
      </c>
      <c r="L2027">
        <v>648493</v>
      </c>
      <c r="M2027" t="s">
        <v>312</v>
      </c>
      <c r="N2027" t="s">
        <v>300</v>
      </c>
      <c r="O2027" t="s">
        <v>308</v>
      </c>
    </row>
    <row r="2028" spans="1:15" hidden="1" x14ac:dyDescent="0.25">
      <c r="A2028" t="s">
        <v>102</v>
      </c>
      <c r="B2028" t="s">
        <v>103</v>
      </c>
      <c r="C2028" t="s">
        <v>9</v>
      </c>
      <c r="D2028" t="s">
        <v>104</v>
      </c>
      <c r="E2028" t="s">
        <v>44</v>
      </c>
      <c r="F2028">
        <v>110</v>
      </c>
      <c r="G2028">
        <f>_xlfn.XLOOKUP(Tabuľka5[[#This Row],[Položka]],cennik[Položka],cennik[Cena mj bez DPH])</f>
        <v>0</v>
      </c>
      <c r="H2028">
        <f>Tabuľka5[[#This Row],[množstvo]]*Tabuľka5[[#This Row],[cena MJ bez DPH]]</f>
        <v>0</v>
      </c>
      <c r="J2028">
        <f>_xlfn.XLOOKUP(Tabuľka5[[#This Row],[Položka]],cennik[Položka],cennik[Cena mj s DPH])</f>
        <v>0</v>
      </c>
      <c r="K2028">
        <f>Tabuľka5[[#This Row],[množstvo]]*Tabuľka5[[#This Row],[cena MJ s DPH]]</f>
        <v>0</v>
      </c>
      <c r="L2028">
        <v>648493</v>
      </c>
      <c r="M2028" t="s">
        <v>312</v>
      </c>
      <c r="N2028" t="s">
        <v>300</v>
      </c>
      <c r="O2028" t="s">
        <v>308</v>
      </c>
    </row>
    <row r="2029" spans="1:15" hidden="1" x14ac:dyDescent="0.25">
      <c r="A2029" t="s">
        <v>102</v>
      </c>
      <c r="B2029" t="s">
        <v>106</v>
      </c>
      <c r="C2029" t="s">
        <v>9</v>
      </c>
      <c r="D2029" t="s">
        <v>104</v>
      </c>
      <c r="E2029" t="s">
        <v>44</v>
      </c>
      <c r="F2029">
        <v>52</v>
      </c>
      <c r="G2029">
        <f>_xlfn.XLOOKUP(Tabuľka5[[#This Row],[Položka]],cennik[Položka],cennik[Cena mj bez DPH])</f>
        <v>0</v>
      </c>
      <c r="H2029">
        <f>Tabuľka5[[#This Row],[množstvo]]*Tabuľka5[[#This Row],[cena MJ bez DPH]]</f>
        <v>0</v>
      </c>
      <c r="J2029">
        <f>_xlfn.XLOOKUP(Tabuľka5[[#This Row],[Položka]],cennik[Položka],cennik[Cena mj s DPH])</f>
        <v>0</v>
      </c>
      <c r="K2029">
        <f>Tabuľka5[[#This Row],[množstvo]]*Tabuľka5[[#This Row],[cena MJ s DPH]]</f>
        <v>0</v>
      </c>
      <c r="L2029">
        <v>648493</v>
      </c>
      <c r="M2029" t="s">
        <v>312</v>
      </c>
      <c r="N2029" t="s">
        <v>300</v>
      </c>
      <c r="O2029" t="s">
        <v>308</v>
      </c>
    </row>
    <row r="2030" spans="1:15" hidden="1" x14ac:dyDescent="0.25">
      <c r="A2030" t="s">
        <v>102</v>
      </c>
      <c r="B2030" t="s">
        <v>112</v>
      </c>
      <c r="C2030" t="s">
        <v>92</v>
      </c>
      <c r="D2030" t="s">
        <v>113</v>
      </c>
      <c r="E2030" t="s">
        <v>44</v>
      </c>
      <c r="F2030">
        <v>40</v>
      </c>
      <c r="G2030">
        <f>_xlfn.XLOOKUP(Tabuľka5[[#This Row],[Položka]],cennik[Položka],cennik[Cena mj bez DPH])</f>
        <v>0</v>
      </c>
      <c r="H2030">
        <f>Tabuľka5[[#This Row],[množstvo]]*Tabuľka5[[#This Row],[cena MJ bez DPH]]</f>
        <v>0</v>
      </c>
      <c r="J2030">
        <f>_xlfn.XLOOKUP(Tabuľka5[[#This Row],[Položka]],cennik[Položka],cennik[Cena mj s DPH])</f>
        <v>0</v>
      </c>
      <c r="K2030">
        <f>Tabuľka5[[#This Row],[množstvo]]*Tabuľka5[[#This Row],[cena MJ s DPH]]</f>
        <v>0</v>
      </c>
      <c r="L2030">
        <v>648493</v>
      </c>
      <c r="M2030" t="s">
        <v>312</v>
      </c>
      <c r="N2030" t="s">
        <v>300</v>
      </c>
      <c r="O2030" t="s">
        <v>308</v>
      </c>
    </row>
    <row r="2031" spans="1:15" hidden="1" x14ac:dyDescent="0.25">
      <c r="A2031" t="s">
        <v>102</v>
      </c>
      <c r="B2031" t="s">
        <v>114</v>
      </c>
      <c r="C2031" t="s">
        <v>92</v>
      </c>
      <c r="D2031" t="s">
        <v>115</v>
      </c>
      <c r="E2031" t="s">
        <v>44</v>
      </c>
      <c r="F2031">
        <v>10</v>
      </c>
      <c r="G2031">
        <f>_xlfn.XLOOKUP(Tabuľka5[[#This Row],[Položka]],cennik[Položka],cennik[Cena mj bez DPH])</f>
        <v>0</v>
      </c>
      <c r="H2031">
        <f>Tabuľka5[[#This Row],[množstvo]]*Tabuľka5[[#This Row],[cena MJ bez DPH]]</f>
        <v>0</v>
      </c>
      <c r="J2031">
        <f>_xlfn.XLOOKUP(Tabuľka5[[#This Row],[Položka]],cennik[Položka],cennik[Cena mj s DPH])</f>
        <v>0</v>
      </c>
      <c r="K2031">
        <f>Tabuľka5[[#This Row],[množstvo]]*Tabuľka5[[#This Row],[cena MJ s DPH]]</f>
        <v>0</v>
      </c>
      <c r="L2031">
        <v>648493</v>
      </c>
      <c r="M2031" t="s">
        <v>312</v>
      </c>
      <c r="N2031" t="s">
        <v>300</v>
      </c>
      <c r="O2031" t="s">
        <v>308</v>
      </c>
    </row>
    <row r="2032" spans="1:15" hidden="1" x14ac:dyDescent="0.25">
      <c r="A2032" t="s">
        <v>102</v>
      </c>
      <c r="B2032" t="s">
        <v>120</v>
      </c>
      <c r="C2032" t="s">
        <v>9</v>
      </c>
      <c r="D2032" t="s">
        <v>121</v>
      </c>
      <c r="E2032" t="s">
        <v>44</v>
      </c>
      <c r="F2032">
        <v>230</v>
      </c>
      <c r="G2032">
        <f>_xlfn.XLOOKUP(Tabuľka5[[#This Row],[Položka]],cennik[Položka],cennik[Cena mj bez DPH])</f>
        <v>0</v>
      </c>
      <c r="H2032">
        <f>Tabuľka5[[#This Row],[množstvo]]*Tabuľka5[[#This Row],[cena MJ bez DPH]]</f>
        <v>0</v>
      </c>
      <c r="J2032">
        <f>_xlfn.XLOOKUP(Tabuľka5[[#This Row],[Položka]],cennik[Položka],cennik[Cena mj s DPH])</f>
        <v>0</v>
      </c>
      <c r="K2032">
        <f>Tabuľka5[[#This Row],[množstvo]]*Tabuľka5[[#This Row],[cena MJ s DPH]]</f>
        <v>0</v>
      </c>
      <c r="L2032">
        <v>648493</v>
      </c>
      <c r="M2032" t="s">
        <v>312</v>
      </c>
      <c r="N2032" t="s">
        <v>300</v>
      </c>
      <c r="O2032" t="s">
        <v>308</v>
      </c>
    </row>
    <row r="2033" spans="1:15" hidden="1" x14ac:dyDescent="0.25">
      <c r="A2033" t="s">
        <v>102</v>
      </c>
      <c r="B2033" t="s">
        <v>126</v>
      </c>
      <c r="C2033" t="s">
        <v>9</v>
      </c>
      <c r="D2033" t="s">
        <v>123</v>
      </c>
      <c r="E2033" t="s">
        <v>44</v>
      </c>
      <c r="F2033">
        <v>85</v>
      </c>
      <c r="G2033">
        <f>_xlfn.XLOOKUP(Tabuľka5[[#This Row],[Položka]],cennik[Položka],cennik[Cena mj bez DPH])</f>
        <v>0</v>
      </c>
      <c r="H2033">
        <f>Tabuľka5[[#This Row],[množstvo]]*Tabuľka5[[#This Row],[cena MJ bez DPH]]</f>
        <v>0</v>
      </c>
      <c r="J2033">
        <f>_xlfn.XLOOKUP(Tabuľka5[[#This Row],[Položka]],cennik[Položka],cennik[Cena mj s DPH])</f>
        <v>0</v>
      </c>
      <c r="K2033">
        <f>Tabuľka5[[#This Row],[množstvo]]*Tabuľka5[[#This Row],[cena MJ s DPH]]</f>
        <v>0</v>
      </c>
      <c r="L2033">
        <v>648493</v>
      </c>
      <c r="M2033" t="s">
        <v>312</v>
      </c>
      <c r="N2033" t="s">
        <v>300</v>
      </c>
      <c r="O2033" t="s">
        <v>308</v>
      </c>
    </row>
    <row r="2034" spans="1:15" hidden="1" x14ac:dyDescent="0.25">
      <c r="A2034" t="s">
        <v>102</v>
      </c>
      <c r="B2034" t="s">
        <v>139</v>
      </c>
      <c r="C2034" t="s">
        <v>9</v>
      </c>
      <c r="D2034" t="s">
        <v>140</v>
      </c>
      <c r="E2034" t="s">
        <v>44</v>
      </c>
      <c r="F2034">
        <v>250</v>
      </c>
      <c r="G2034">
        <f>_xlfn.XLOOKUP(Tabuľka5[[#This Row],[Položka]],cennik[Položka],cennik[Cena mj bez DPH])</f>
        <v>0</v>
      </c>
      <c r="H2034">
        <f>Tabuľka5[[#This Row],[množstvo]]*Tabuľka5[[#This Row],[cena MJ bez DPH]]</f>
        <v>0</v>
      </c>
      <c r="J2034">
        <f>_xlfn.XLOOKUP(Tabuľka5[[#This Row],[Položka]],cennik[Položka],cennik[Cena mj s DPH])</f>
        <v>0</v>
      </c>
      <c r="K2034">
        <f>Tabuľka5[[#This Row],[množstvo]]*Tabuľka5[[#This Row],[cena MJ s DPH]]</f>
        <v>0</v>
      </c>
      <c r="L2034">
        <v>648493</v>
      </c>
      <c r="M2034" t="s">
        <v>312</v>
      </c>
      <c r="N2034" t="s">
        <v>300</v>
      </c>
      <c r="O2034" t="s">
        <v>308</v>
      </c>
    </row>
    <row r="2035" spans="1:15" hidden="1" x14ac:dyDescent="0.25">
      <c r="A2035" t="s">
        <v>175</v>
      </c>
      <c r="B2035" t="s">
        <v>176</v>
      </c>
      <c r="C2035" t="s">
        <v>9</v>
      </c>
      <c r="E2035" t="s">
        <v>177</v>
      </c>
      <c r="F2035">
        <v>30</v>
      </c>
      <c r="G2035">
        <f>_xlfn.XLOOKUP(Tabuľka5[[#This Row],[Položka]],cennik[Položka],cennik[Cena mj bez DPH])</f>
        <v>0</v>
      </c>
      <c r="H2035">
        <f>Tabuľka5[[#This Row],[množstvo]]*Tabuľka5[[#This Row],[cena MJ bez DPH]]</f>
        <v>0</v>
      </c>
      <c r="J2035">
        <f>_xlfn.XLOOKUP(Tabuľka5[[#This Row],[Položka]],cennik[Položka],cennik[Cena mj s DPH])</f>
        <v>0</v>
      </c>
      <c r="K2035">
        <f>Tabuľka5[[#This Row],[množstvo]]*Tabuľka5[[#This Row],[cena MJ s DPH]]</f>
        <v>0</v>
      </c>
      <c r="L2035">
        <v>648493</v>
      </c>
      <c r="M2035" t="s">
        <v>312</v>
      </c>
      <c r="N2035" t="s">
        <v>300</v>
      </c>
      <c r="O2035" t="s">
        <v>308</v>
      </c>
    </row>
    <row r="2036" spans="1:15" hidden="1" x14ac:dyDescent="0.25">
      <c r="A2036" t="s">
        <v>175</v>
      </c>
      <c r="B2036" t="s">
        <v>178</v>
      </c>
      <c r="C2036" t="s">
        <v>9</v>
      </c>
      <c r="E2036" t="s">
        <v>177</v>
      </c>
      <c r="F2036">
        <v>15</v>
      </c>
      <c r="G2036">
        <f>_xlfn.XLOOKUP(Tabuľka5[[#This Row],[Položka]],cennik[Položka],cennik[Cena mj bez DPH])</f>
        <v>0</v>
      </c>
      <c r="H2036">
        <f>Tabuľka5[[#This Row],[množstvo]]*Tabuľka5[[#This Row],[cena MJ bez DPH]]</f>
        <v>0</v>
      </c>
      <c r="J2036">
        <f>_xlfn.XLOOKUP(Tabuľka5[[#This Row],[Položka]],cennik[Položka],cennik[Cena mj s DPH])</f>
        <v>0</v>
      </c>
      <c r="K2036">
        <f>Tabuľka5[[#This Row],[množstvo]]*Tabuľka5[[#This Row],[cena MJ s DPH]]</f>
        <v>0</v>
      </c>
      <c r="L2036">
        <v>648493</v>
      </c>
      <c r="M2036" t="s">
        <v>312</v>
      </c>
      <c r="N2036" t="s">
        <v>300</v>
      </c>
      <c r="O2036" t="s">
        <v>308</v>
      </c>
    </row>
    <row r="2037" spans="1:15" hidden="1" x14ac:dyDescent="0.25">
      <c r="A2037" t="s">
        <v>175</v>
      </c>
      <c r="B2037" t="s">
        <v>180</v>
      </c>
      <c r="C2037" t="s">
        <v>9</v>
      </c>
      <c r="E2037" t="s">
        <v>177</v>
      </c>
      <c r="F2037">
        <v>90</v>
      </c>
      <c r="G2037">
        <f>_xlfn.XLOOKUP(Tabuľka5[[#This Row],[Položka]],cennik[Položka],cennik[Cena mj bez DPH])</f>
        <v>0</v>
      </c>
      <c r="H2037">
        <f>Tabuľka5[[#This Row],[množstvo]]*Tabuľka5[[#This Row],[cena MJ bez DPH]]</f>
        <v>0</v>
      </c>
      <c r="J2037">
        <f>_xlfn.XLOOKUP(Tabuľka5[[#This Row],[Položka]],cennik[Položka],cennik[Cena mj s DPH])</f>
        <v>0</v>
      </c>
      <c r="K2037">
        <f>Tabuľka5[[#This Row],[množstvo]]*Tabuľka5[[#This Row],[cena MJ s DPH]]</f>
        <v>0</v>
      </c>
      <c r="L2037">
        <v>648493</v>
      </c>
      <c r="M2037" t="s">
        <v>312</v>
      </c>
      <c r="N2037" t="s">
        <v>300</v>
      </c>
      <c r="O2037" t="s">
        <v>308</v>
      </c>
    </row>
    <row r="2038" spans="1:15" hidden="1" x14ac:dyDescent="0.25">
      <c r="A2038" t="s">
        <v>175</v>
      </c>
      <c r="B2038" t="s">
        <v>193</v>
      </c>
      <c r="C2038" t="s">
        <v>9</v>
      </c>
      <c r="E2038" t="s">
        <v>51</v>
      </c>
      <c r="F2038">
        <v>20</v>
      </c>
      <c r="G2038">
        <f>_xlfn.XLOOKUP(Tabuľka5[[#This Row],[Položka]],cennik[Položka],cennik[Cena mj bez DPH])</f>
        <v>0</v>
      </c>
      <c r="H2038">
        <f>Tabuľka5[[#This Row],[množstvo]]*Tabuľka5[[#This Row],[cena MJ bez DPH]]</f>
        <v>0</v>
      </c>
      <c r="J2038">
        <f>_xlfn.XLOOKUP(Tabuľka5[[#This Row],[Položka]],cennik[Položka],cennik[Cena mj s DPH])</f>
        <v>0</v>
      </c>
      <c r="K2038">
        <f>Tabuľka5[[#This Row],[množstvo]]*Tabuľka5[[#This Row],[cena MJ s DPH]]</f>
        <v>0</v>
      </c>
      <c r="L2038">
        <v>648493</v>
      </c>
      <c r="M2038" t="s">
        <v>312</v>
      </c>
      <c r="N2038" t="s">
        <v>300</v>
      </c>
      <c r="O2038" t="s">
        <v>308</v>
      </c>
    </row>
    <row r="2039" spans="1:15" hidden="1" x14ac:dyDescent="0.25">
      <c r="A2039" t="s">
        <v>175</v>
      </c>
      <c r="B2039" t="s">
        <v>194</v>
      </c>
      <c r="C2039" t="s">
        <v>9</v>
      </c>
      <c r="E2039" t="s">
        <v>177</v>
      </c>
      <c r="F2039">
        <v>15</v>
      </c>
      <c r="G2039">
        <f>_xlfn.XLOOKUP(Tabuľka5[[#This Row],[Položka]],cennik[Položka],cennik[Cena mj bez DPH])</f>
        <v>0</v>
      </c>
      <c r="H2039">
        <f>Tabuľka5[[#This Row],[množstvo]]*Tabuľka5[[#This Row],[cena MJ bez DPH]]</f>
        <v>0</v>
      </c>
      <c r="J2039">
        <f>_xlfn.XLOOKUP(Tabuľka5[[#This Row],[Položka]],cennik[Položka],cennik[Cena mj s DPH])</f>
        <v>0</v>
      </c>
      <c r="K2039">
        <f>Tabuľka5[[#This Row],[množstvo]]*Tabuľka5[[#This Row],[cena MJ s DPH]]</f>
        <v>0</v>
      </c>
      <c r="L2039">
        <v>648493</v>
      </c>
      <c r="M2039" t="s">
        <v>312</v>
      </c>
      <c r="N2039" t="s">
        <v>300</v>
      </c>
      <c r="O2039" t="s">
        <v>308</v>
      </c>
    </row>
    <row r="2040" spans="1:15" hidden="1" x14ac:dyDescent="0.25">
      <c r="A2040" t="s">
        <v>175</v>
      </c>
      <c r="B2040" t="s">
        <v>195</v>
      </c>
      <c r="C2040" t="s">
        <v>9</v>
      </c>
      <c r="E2040" t="s">
        <v>177</v>
      </c>
      <c r="F2040">
        <v>30</v>
      </c>
      <c r="G2040">
        <f>_xlfn.XLOOKUP(Tabuľka5[[#This Row],[Položka]],cennik[Položka],cennik[Cena mj bez DPH])</f>
        <v>0</v>
      </c>
      <c r="H2040">
        <f>Tabuľka5[[#This Row],[množstvo]]*Tabuľka5[[#This Row],[cena MJ bez DPH]]</f>
        <v>0</v>
      </c>
      <c r="J2040">
        <f>_xlfn.XLOOKUP(Tabuľka5[[#This Row],[Položka]],cennik[Položka],cennik[Cena mj s DPH])</f>
        <v>0</v>
      </c>
      <c r="K2040">
        <f>Tabuľka5[[#This Row],[množstvo]]*Tabuľka5[[#This Row],[cena MJ s DPH]]</f>
        <v>0</v>
      </c>
      <c r="L2040">
        <v>648493</v>
      </c>
      <c r="M2040" t="s">
        <v>312</v>
      </c>
      <c r="N2040" t="s">
        <v>300</v>
      </c>
      <c r="O2040" t="s">
        <v>308</v>
      </c>
    </row>
    <row r="2041" spans="1:15" hidden="1" x14ac:dyDescent="0.25">
      <c r="A2041" t="s">
        <v>175</v>
      </c>
      <c r="B2041" t="s">
        <v>196</v>
      </c>
      <c r="C2041" t="s">
        <v>9</v>
      </c>
      <c r="E2041" t="s">
        <v>177</v>
      </c>
      <c r="F2041">
        <v>60</v>
      </c>
      <c r="G2041">
        <f>_xlfn.XLOOKUP(Tabuľka5[[#This Row],[Položka]],cennik[Položka],cennik[Cena mj bez DPH])</f>
        <v>0</v>
      </c>
      <c r="H2041">
        <f>Tabuľka5[[#This Row],[množstvo]]*Tabuľka5[[#This Row],[cena MJ bez DPH]]</f>
        <v>0</v>
      </c>
      <c r="J2041">
        <f>_xlfn.XLOOKUP(Tabuľka5[[#This Row],[Položka]],cennik[Položka],cennik[Cena mj s DPH])</f>
        <v>0</v>
      </c>
      <c r="K2041">
        <f>Tabuľka5[[#This Row],[množstvo]]*Tabuľka5[[#This Row],[cena MJ s DPH]]</f>
        <v>0</v>
      </c>
      <c r="L2041">
        <v>648493</v>
      </c>
      <c r="M2041" t="s">
        <v>312</v>
      </c>
      <c r="N2041" t="s">
        <v>300</v>
      </c>
      <c r="O2041" t="s">
        <v>308</v>
      </c>
    </row>
    <row r="2042" spans="1:15" hidden="1" x14ac:dyDescent="0.25">
      <c r="A2042" t="s">
        <v>175</v>
      </c>
      <c r="B2042" t="s">
        <v>199</v>
      </c>
      <c r="C2042" t="s">
        <v>9</v>
      </c>
      <c r="E2042" t="s">
        <v>177</v>
      </c>
      <c r="F2042">
        <v>30</v>
      </c>
      <c r="G2042">
        <f>_xlfn.XLOOKUP(Tabuľka5[[#This Row],[Položka]],cennik[Položka],cennik[Cena mj bez DPH])</f>
        <v>0</v>
      </c>
      <c r="H2042">
        <f>Tabuľka5[[#This Row],[množstvo]]*Tabuľka5[[#This Row],[cena MJ bez DPH]]</f>
        <v>0</v>
      </c>
      <c r="J2042">
        <f>_xlfn.XLOOKUP(Tabuľka5[[#This Row],[Položka]],cennik[Položka],cennik[Cena mj s DPH])</f>
        <v>0</v>
      </c>
      <c r="K2042">
        <f>Tabuľka5[[#This Row],[množstvo]]*Tabuľka5[[#This Row],[cena MJ s DPH]]</f>
        <v>0</v>
      </c>
      <c r="L2042">
        <v>648493</v>
      </c>
      <c r="M2042" t="s">
        <v>312</v>
      </c>
      <c r="N2042" t="s">
        <v>300</v>
      </c>
      <c r="O2042" t="s">
        <v>308</v>
      </c>
    </row>
    <row r="2043" spans="1:15" hidden="1" x14ac:dyDescent="0.25">
      <c r="A2043" t="s">
        <v>175</v>
      </c>
      <c r="B2043" t="s">
        <v>200</v>
      </c>
      <c r="C2043" t="s">
        <v>9</v>
      </c>
      <c r="E2043" t="s">
        <v>177</v>
      </c>
      <c r="F2043">
        <v>20</v>
      </c>
      <c r="G2043">
        <f>_xlfn.XLOOKUP(Tabuľka5[[#This Row],[Položka]],cennik[Položka],cennik[Cena mj bez DPH])</f>
        <v>0</v>
      </c>
      <c r="H2043">
        <f>Tabuľka5[[#This Row],[množstvo]]*Tabuľka5[[#This Row],[cena MJ bez DPH]]</f>
        <v>0</v>
      </c>
      <c r="J2043">
        <f>_xlfn.XLOOKUP(Tabuľka5[[#This Row],[Položka]],cennik[Položka],cennik[Cena mj s DPH])</f>
        <v>0</v>
      </c>
      <c r="K2043">
        <f>Tabuľka5[[#This Row],[množstvo]]*Tabuľka5[[#This Row],[cena MJ s DPH]]</f>
        <v>0</v>
      </c>
      <c r="L2043">
        <v>648493</v>
      </c>
      <c r="M2043" t="s">
        <v>312</v>
      </c>
      <c r="N2043" t="s">
        <v>300</v>
      </c>
      <c r="O2043" t="s">
        <v>308</v>
      </c>
    </row>
    <row r="2044" spans="1:15" hidden="1" x14ac:dyDescent="0.25">
      <c r="A2044" t="s">
        <v>175</v>
      </c>
      <c r="B2044" t="s">
        <v>201</v>
      </c>
      <c r="C2044" t="s">
        <v>9</v>
      </c>
      <c r="E2044" t="s">
        <v>177</v>
      </c>
      <c r="F2044">
        <v>10</v>
      </c>
      <c r="G2044">
        <f>_xlfn.XLOOKUP(Tabuľka5[[#This Row],[Položka]],cennik[Položka],cennik[Cena mj bez DPH])</f>
        <v>0</v>
      </c>
      <c r="H2044">
        <f>Tabuľka5[[#This Row],[množstvo]]*Tabuľka5[[#This Row],[cena MJ bez DPH]]</f>
        <v>0</v>
      </c>
      <c r="J2044">
        <f>_xlfn.XLOOKUP(Tabuľka5[[#This Row],[Položka]],cennik[Položka],cennik[Cena mj s DPH])</f>
        <v>0</v>
      </c>
      <c r="K2044">
        <f>Tabuľka5[[#This Row],[množstvo]]*Tabuľka5[[#This Row],[cena MJ s DPH]]</f>
        <v>0</v>
      </c>
      <c r="L2044">
        <v>648493</v>
      </c>
      <c r="M2044" t="s">
        <v>312</v>
      </c>
      <c r="N2044" t="s">
        <v>300</v>
      </c>
      <c r="O2044" t="s">
        <v>308</v>
      </c>
    </row>
    <row r="2045" spans="1:15" hidden="1" x14ac:dyDescent="0.25">
      <c r="A2045" t="s">
        <v>175</v>
      </c>
      <c r="B2045" t="s">
        <v>203</v>
      </c>
      <c r="C2045" t="s">
        <v>9</v>
      </c>
      <c r="E2045" t="s">
        <v>177</v>
      </c>
      <c r="F2045">
        <v>60</v>
      </c>
      <c r="G2045">
        <f>_xlfn.XLOOKUP(Tabuľka5[[#This Row],[Položka]],cennik[Položka],cennik[Cena mj bez DPH])</f>
        <v>0</v>
      </c>
      <c r="H2045">
        <f>Tabuľka5[[#This Row],[množstvo]]*Tabuľka5[[#This Row],[cena MJ bez DPH]]</f>
        <v>0</v>
      </c>
      <c r="J2045">
        <f>_xlfn.XLOOKUP(Tabuľka5[[#This Row],[Položka]],cennik[Položka],cennik[Cena mj s DPH])</f>
        <v>0</v>
      </c>
      <c r="K2045">
        <f>Tabuľka5[[#This Row],[množstvo]]*Tabuľka5[[#This Row],[cena MJ s DPH]]</f>
        <v>0</v>
      </c>
      <c r="L2045">
        <v>648493</v>
      </c>
      <c r="M2045" t="s">
        <v>312</v>
      </c>
      <c r="N2045" t="s">
        <v>300</v>
      </c>
      <c r="O2045" t="s">
        <v>308</v>
      </c>
    </row>
    <row r="2046" spans="1:15" hidden="1" x14ac:dyDescent="0.25">
      <c r="A2046" t="s">
        <v>175</v>
      </c>
      <c r="B2046" t="s">
        <v>206</v>
      </c>
      <c r="C2046" t="s">
        <v>9</v>
      </c>
      <c r="E2046" t="s">
        <v>51</v>
      </c>
      <c r="F2046">
        <v>60</v>
      </c>
      <c r="G2046">
        <f>_xlfn.XLOOKUP(Tabuľka5[[#This Row],[Položka]],cennik[Položka],cennik[Cena mj bez DPH])</f>
        <v>0</v>
      </c>
      <c r="H2046">
        <f>Tabuľka5[[#This Row],[množstvo]]*Tabuľka5[[#This Row],[cena MJ bez DPH]]</f>
        <v>0</v>
      </c>
      <c r="J2046">
        <f>_xlfn.XLOOKUP(Tabuľka5[[#This Row],[Položka]],cennik[Položka],cennik[Cena mj s DPH])</f>
        <v>0</v>
      </c>
      <c r="K2046">
        <f>Tabuľka5[[#This Row],[množstvo]]*Tabuľka5[[#This Row],[cena MJ s DPH]]</f>
        <v>0</v>
      </c>
      <c r="L2046">
        <v>648493</v>
      </c>
      <c r="M2046" t="s">
        <v>312</v>
      </c>
      <c r="N2046" t="s">
        <v>300</v>
      </c>
      <c r="O2046" t="s">
        <v>308</v>
      </c>
    </row>
    <row r="2047" spans="1:15" hidden="1" x14ac:dyDescent="0.25">
      <c r="A2047" t="s">
        <v>175</v>
      </c>
      <c r="B2047" t="s">
        <v>207</v>
      </c>
      <c r="C2047" t="s">
        <v>9</v>
      </c>
      <c r="E2047" t="s">
        <v>177</v>
      </c>
      <c r="F2047">
        <v>40</v>
      </c>
      <c r="G2047">
        <f>_xlfn.XLOOKUP(Tabuľka5[[#This Row],[Položka]],cennik[Položka],cennik[Cena mj bez DPH])</f>
        <v>0</v>
      </c>
      <c r="H2047">
        <f>Tabuľka5[[#This Row],[množstvo]]*Tabuľka5[[#This Row],[cena MJ bez DPH]]</f>
        <v>0</v>
      </c>
      <c r="J2047">
        <f>_xlfn.XLOOKUP(Tabuľka5[[#This Row],[Položka]],cennik[Položka],cennik[Cena mj s DPH])</f>
        <v>0</v>
      </c>
      <c r="K2047">
        <f>Tabuľka5[[#This Row],[množstvo]]*Tabuľka5[[#This Row],[cena MJ s DPH]]</f>
        <v>0</v>
      </c>
      <c r="L2047">
        <v>648493</v>
      </c>
      <c r="M2047" t="s">
        <v>312</v>
      </c>
      <c r="N2047" t="s">
        <v>300</v>
      </c>
      <c r="O2047" t="s">
        <v>308</v>
      </c>
    </row>
    <row r="2048" spans="1:15" hidden="1" x14ac:dyDescent="0.25">
      <c r="A2048" t="s">
        <v>175</v>
      </c>
      <c r="B2048" t="s">
        <v>213</v>
      </c>
      <c r="C2048" t="s">
        <v>9</v>
      </c>
      <c r="E2048" t="s">
        <v>177</v>
      </c>
      <c r="F2048">
        <v>40</v>
      </c>
      <c r="G2048">
        <f>_xlfn.XLOOKUP(Tabuľka5[[#This Row],[Položka]],cennik[Položka],cennik[Cena mj bez DPH])</f>
        <v>0</v>
      </c>
      <c r="H2048">
        <f>Tabuľka5[[#This Row],[množstvo]]*Tabuľka5[[#This Row],[cena MJ bez DPH]]</f>
        <v>0</v>
      </c>
      <c r="J2048">
        <f>_xlfn.XLOOKUP(Tabuľka5[[#This Row],[Položka]],cennik[Položka],cennik[Cena mj s DPH])</f>
        <v>0</v>
      </c>
      <c r="K2048">
        <f>Tabuľka5[[#This Row],[množstvo]]*Tabuľka5[[#This Row],[cena MJ s DPH]]</f>
        <v>0</v>
      </c>
      <c r="L2048">
        <v>648493</v>
      </c>
      <c r="M2048" t="s">
        <v>312</v>
      </c>
      <c r="N2048" t="s">
        <v>300</v>
      </c>
      <c r="O2048" t="s">
        <v>308</v>
      </c>
    </row>
    <row r="2049" spans="1:15" hidden="1" x14ac:dyDescent="0.25">
      <c r="A2049" t="s">
        <v>175</v>
      </c>
      <c r="B2049" t="s">
        <v>215</v>
      </c>
      <c r="C2049" t="s">
        <v>9</v>
      </c>
      <c r="E2049" t="s">
        <v>51</v>
      </c>
      <c r="F2049">
        <v>20</v>
      </c>
      <c r="G2049">
        <f>_xlfn.XLOOKUP(Tabuľka5[[#This Row],[Položka]],cennik[Položka],cennik[Cena mj bez DPH])</f>
        <v>0</v>
      </c>
      <c r="H2049">
        <f>Tabuľka5[[#This Row],[množstvo]]*Tabuľka5[[#This Row],[cena MJ bez DPH]]</f>
        <v>0</v>
      </c>
      <c r="J2049">
        <f>_xlfn.XLOOKUP(Tabuľka5[[#This Row],[Položka]],cennik[Položka],cennik[Cena mj s DPH])</f>
        <v>0</v>
      </c>
      <c r="K2049">
        <f>Tabuľka5[[#This Row],[množstvo]]*Tabuľka5[[#This Row],[cena MJ s DPH]]</f>
        <v>0</v>
      </c>
      <c r="L2049">
        <v>648493</v>
      </c>
      <c r="M2049" t="s">
        <v>312</v>
      </c>
      <c r="N2049" t="s">
        <v>300</v>
      </c>
      <c r="O2049" t="s">
        <v>308</v>
      </c>
    </row>
    <row r="2050" spans="1:15" hidden="1" x14ac:dyDescent="0.25">
      <c r="A2050" t="s">
        <v>175</v>
      </c>
      <c r="B2050" t="s">
        <v>216</v>
      </c>
      <c r="C2050" t="s">
        <v>9</v>
      </c>
      <c r="E2050" t="s">
        <v>51</v>
      </c>
      <c r="F2050">
        <v>20</v>
      </c>
      <c r="G2050">
        <f>_xlfn.XLOOKUP(Tabuľka5[[#This Row],[Položka]],cennik[Položka],cennik[Cena mj bez DPH])</f>
        <v>0</v>
      </c>
      <c r="H2050">
        <f>Tabuľka5[[#This Row],[množstvo]]*Tabuľka5[[#This Row],[cena MJ bez DPH]]</f>
        <v>0</v>
      </c>
      <c r="J2050">
        <f>_xlfn.XLOOKUP(Tabuľka5[[#This Row],[Položka]],cennik[Položka],cennik[Cena mj s DPH])</f>
        <v>0</v>
      </c>
      <c r="K2050">
        <f>Tabuľka5[[#This Row],[množstvo]]*Tabuľka5[[#This Row],[cena MJ s DPH]]</f>
        <v>0</v>
      </c>
      <c r="L2050">
        <v>648493</v>
      </c>
      <c r="M2050" t="s">
        <v>312</v>
      </c>
      <c r="N2050" t="s">
        <v>300</v>
      </c>
      <c r="O2050" t="s">
        <v>308</v>
      </c>
    </row>
    <row r="2051" spans="1:15" hidden="1" x14ac:dyDescent="0.25">
      <c r="A2051" t="s">
        <v>175</v>
      </c>
      <c r="B2051" t="s">
        <v>221</v>
      </c>
      <c r="C2051" t="s">
        <v>9</v>
      </c>
      <c r="E2051" t="s">
        <v>177</v>
      </c>
      <c r="F2051">
        <v>20</v>
      </c>
      <c r="G2051">
        <f>_xlfn.XLOOKUP(Tabuľka5[[#This Row],[Položka]],cennik[Položka],cennik[Cena mj bez DPH])</f>
        <v>0</v>
      </c>
      <c r="H2051">
        <f>Tabuľka5[[#This Row],[množstvo]]*Tabuľka5[[#This Row],[cena MJ bez DPH]]</f>
        <v>0</v>
      </c>
      <c r="J2051">
        <f>_xlfn.XLOOKUP(Tabuľka5[[#This Row],[Položka]],cennik[Položka],cennik[Cena mj s DPH])</f>
        <v>0</v>
      </c>
      <c r="K2051">
        <f>Tabuľka5[[#This Row],[množstvo]]*Tabuľka5[[#This Row],[cena MJ s DPH]]</f>
        <v>0</v>
      </c>
      <c r="L2051">
        <v>648493</v>
      </c>
      <c r="M2051" t="s">
        <v>312</v>
      </c>
      <c r="N2051" t="s">
        <v>300</v>
      </c>
      <c r="O2051" t="s">
        <v>308</v>
      </c>
    </row>
    <row r="2052" spans="1:15" hidden="1" x14ac:dyDescent="0.25">
      <c r="A2052" t="s">
        <v>175</v>
      </c>
      <c r="B2052" t="s">
        <v>222</v>
      </c>
      <c r="C2052" t="s">
        <v>9</v>
      </c>
      <c r="E2052" t="s">
        <v>177</v>
      </c>
      <c r="F2052">
        <v>20</v>
      </c>
      <c r="G2052">
        <f>_xlfn.XLOOKUP(Tabuľka5[[#This Row],[Položka]],cennik[Položka],cennik[Cena mj bez DPH])</f>
        <v>0</v>
      </c>
      <c r="H2052">
        <f>Tabuľka5[[#This Row],[množstvo]]*Tabuľka5[[#This Row],[cena MJ bez DPH]]</f>
        <v>0</v>
      </c>
      <c r="J2052">
        <f>_xlfn.XLOOKUP(Tabuľka5[[#This Row],[Položka]],cennik[Položka],cennik[Cena mj s DPH])</f>
        <v>0</v>
      </c>
      <c r="K2052">
        <f>Tabuľka5[[#This Row],[množstvo]]*Tabuľka5[[#This Row],[cena MJ s DPH]]</f>
        <v>0</v>
      </c>
      <c r="L2052">
        <v>648493</v>
      </c>
      <c r="M2052" t="s">
        <v>312</v>
      </c>
      <c r="N2052" t="s">
        <v>300</v>
      </c>
      <c r="O2052" t="s">
        <v>308</v>
      </c>
    </row>
    <row r="2053" spans="1:15" hidden="1" x14ac:dyDescent="0.25">
      <c r="A2053" t="s">
        <v>175</v>
      </c>
      <c r="B2053" t="s">
        <v>228</v>
      </c>
      <c r="C2053" t="s">
        <v>9</v>
      </c>
      <c r="E2053" t="s">
        <v>51</v>
      </c>
      <c r="F2053">
        <v>30</v>
      </c>
      <c r="G2053">
        <f>_xlfn.XLOOKUP(Tabuľka5[[#This Row],[Položka]],cennik[Položka],cennik[Cena mj bez DPH])</f>
        <v>0</v>
      </c>
      <c r="H2053">
        <f>Tabuľka5[[#This Row],[množstvo]]*Tabuľka5[[#This Row],[cena MJ bez DPH]]</f>
        <v>0</v>
      </c>
      <c r="J2053">
        <f>_xlfn.XLOOKUP(Tabuľka5[[#This Row],[Položka]],cennik[Položka],cennik[Cena mj s DPH])</f>
        <v>0</v>
      </c>
      <c r="K2053">
        <f>Tabuľka5[[#This Row],[množstvo]]*Tabuľka5[[#This Row],[cena MJ s DPH]]</f>
        <v>0</v>
      </c>
      <c r="L2053">
        <v>648493</v>
      </c>
      <c r="M2053" t="s">
        <v>312</v>
      </c>
      <c r="N2053" t="s">
        <v>300</v>
      </c>
      <c r="O2053" t="s">
        <v>308</v>
      </c>
    </row>
    <row r="2054" spans="1:15" hidden="1" x14ac:dyDescent="0.25">
      <c r="A2054" t="s">
        <v>175</v>
      </c>
      <c r="B2054" t="s">
        <v>230</v>
      </c>
      <c r="C2054" t="s">
        <v>9</v>
      </c>
      <c r="E2054" t="s">
        <v>51</v>
      </c>
      <c r="F2054">
        <v>50</v>
      </c>
      <c r="G2054">
        <f>_xlfn.XLOOKUP(Tabuľka5[[#This Row],[Položka]],cennik[Položka],cennik[Cena mj bez DPH])</f>
        <v>0</v>
      </c>
      <c r="H2054">
        <f>Tabuľka5[[#This Row],[množstvo]]*Tabuľka5[[#This Row],[cena MJ bez DPH]]</f>
        <v>0</v>
      </c>
      <c r="J2054">
        <f>_xlfn.XLOOKUP(Tabuľka5[[#This Row],[Položka]],cennik[Položka],cennik[Cena mj s DPH])</f>
        <v>0</v>
      </c>
      <c r="K2054">
        <f>Tabuľka5[[#This Row],[množstvo]]*Tabuľka5[[#This Row],[cena MJ s DPH]]</f>
        <v>0</v>
      </c>
      <c r="L2054">
        <v>648493</v>
      </c>
      <c r="M2054" t="s">
        <v>312</v>
      </c>
      <c r="N2054" t="s">
        <v>300</v>
      </c>
      <c r="O2054" t="s">
        <v>308</v>
      </c>
    </row>
    <row r="2055" spans="1:15" hidden="1" x14ac:dyDescent="0.25">
      <c r="A2055" t="s">
        <v>175</v>
      </c>
      <c r="B2055" t="s">
        <v>232</v>
      </c>
      <c r="C2055" t="s">
        <v>9</v>
      </c>
      <c r="E2055" t="s">
        <v>177</v>
      </c>
      <c r="F2055">
        <v>50</v>
      </c>
      <c r="G2055">
        <f>_xlfn.XLOOKUP(Tabuľka5[[#This Row],[Položka]],cennik[Položka],cennik[Cena mj bez DPH])</f>
        <v>0</v>
      </c>
      <c r="H2055">
        <f>Tabuľka5[[#This Row],[množstvo]]*Tabuľka5[[#This Row],[cena MJ bez DPH]]</f>
        <v>0</v>
      </c>
      <c r="J2055">
        <f>_xlfn.XLOOKUP(Tabuľka5[[#This Row],[Položka]],cennik[Položka],cennik[Cena mj s DPH])</f>
        <v>0</v>
      </c>
      <c r="K2055">
        <f>Tabuľka5[[#This Row],[množstvo]]*Tabuľka5[[#This Row],[cena MJ s DPH]]</f>
        <v>0</v>
      </c>
      <c r="L2055">
        <v>648493</v>
      </c>
      <c r="M2055" t="s">
        <v>312</v>
      </c>
      <c r="N2055" t="s">
        <v>300</v>
      </c>
      <c r="O2055" t="s">
        <v>308</v>
      </c>
    </row>
    <row r="2056" spans="1:15" hidden="1" x14ac:dyDescent="0.25">
      <c r="A2056" t="s">
        <v>175</v>
      </c>
      <c r="B2056" t="s">
        <v>233</v>
      </c>
      <c r="C2056" t="s">
        <v>9</v>
      </c>
      <c r="E2056" t="s">
        <v>177</v>
      </c>
      <c r="F2056">
        <v>10</v>
      </c>
      <c r="G2056">
        <f>_xlfn.XLOOKUP(Tabuľka5[[#This Row],[Položka]],cennik[Položka],cennik[Cena mj bez DPH])</f>
        <v>0</v>
      </c>
      <c r="H2056">
        <f>Tabuľka5[[#This Row],[množstvo]]*Tabuľka5[[#This Row],[cena MJ bez DPH]]</f>
        <v>0</v>
      </c>
      <c r="J2056">
        <f>_xlfn.XLOOKUP(Tabuľka5[[#This Row],[Položka]],cennik[Položka],cennik[Cena mj s DPH])</f>
        <v>0</v>
      </c>
      <c r="K2056">
        <f>Tabuľka5[[#This Row],[množstvo]]*Tabuľka5[[#This Row],[cena MJ s DPH]]</f>
        <v>0</v>
      </c>
      <c r="L2056">
        <v>648493</v>
      </c>
      <c r="M2056" t="s">
        <v>312</v>
      </c>
      <c r="N2056" t="s">
        <v>300</v>
      </c>
      <c r="O2056" t="s">
        <v>308</v>
      </c>
    </row>
    <row r="2057" spans="1:15" hidden="1" x14ac:dyDescent="0.25">
      <c r="A2057" t="s">
        <v>175</v>
      </c>
      <c r="B2057" t="s">
        <v>234</v>
      </c>
      <c r="C2057" t="s">
        <v>9</v>
      </c>
      <c r="E2057" t="s">
        <v>177</v>
      </c>
      <c r="F2057">
        <v>20</v>
      </c>
      <c r="G2057">
        <f>_xlfn.XLOOKUP(Tabuľka5[[#This Row],[Položka]],cennik[Položka],cennik[Cena mj bez DPH])</f>
        <v>0</v>
      </c>
      <c r="H2057">
        <f>Tabuľka5[[#This Row],[množstvo]]*Tabuľka5[[#This Row],[cena MJ bez DPH]]</f>
        <v>0</v>
      </c>
      <c r="J2057">
        <f>_xlfn.XLOOKUP(Tabuľka5[[#This Row],[Položka]],cennik[Položka],cennik[Cena mj s DPH])</f>
        <v>0</v>
      </c>
      <c r="K2057">
        <f>Tabuľka5[[#This Row],[množstvo]]*Tabuľka5[[#This Row],[cena MJ s DPH]]</f>
        <v>0</v>
      </c>
      <c r="L2057">
        <v>648493</v>
      </c>
      <c r="M2057" t="s">
        <v>312</v>
      </c>
      <c r="N2057" t="s">
        <v>300</v>
      </c>
      <c r="O2057" t="s">
        <v>308</v>
      </c>
    </row>
    <row r="2058" spans="1:15" hidden="1" x14ac:dyDescent="0.25">
      <c r="A2058" t="s">
        <v>175</v>
      </c>
      <c r="B2058" t="s">
        <v>245</v>
      </c>
      <c r="C2058" t="s">
        <v>9</v>
      </c>
      <c r="E2058" t="s">
        <v>51</v>
      </c>
      <c r="F2058">
        <v>30</v>
      </c>
      <c r="G2058">
        <f>_xlfn.XLOOKUP(Tabuľka5[[#This Row],[Položka]],cennik[Položka],cennik[Cena mj bez DPH])</f>
        <v>0</v>
      </c>
      <c r="H2058">
        <f>Tabuľka5[[#This Row],[množstvo]]*Tabuľka5[[#This Row],[cena MJ bez DPH]]</f>
        <v>0</v>
      </c>
      <c r="J2058">
        <f>_xlfn.XLOOKUP(Tabuľka5[[#This Row],[Položka]],cennik[Položka],cennik[Cena mj s DPH])</f>
        <v>0</v>
      </c>
      <c r="K2058">
        <f>Tabuľka5[[#This Row],[množstvo]]*Tabuľka5[[#This Row],[cena MJ s DPH]]</f>
        <v>0</v>
      </c>
      <c r="L2058">
        <v>648493</v>
      </c>
      <c r="M2058" t="s">
        <v>312</v>
      </c>
      <c r="N2058" t="s">
        <v>300</v>
      </c>
      <c r="O2058" t="s">
        <v>308</v>
      </c>
    </row>
    <row r="2059" spans="1:15" hidden="1" x14ac:dyDescent="0.25">
      <c r="A2059" t="s">
        <v>175</v>
      </c>
      <c r="B2059" t="s">
        <v>248</v>
      </c>
      <c r="C2059" t="s">
        <v>9</v>
      </c>
      <c r="E2059" t="s">
        <v>51</v>
      </c>
      <c r="F2059">
        <v>10</v>
      </c>
      <c r="G2059">
        <f>_xlfn.XLOOKUP(Tabuľka5[[#This Row],[Položka]],cennik[Položka],cennik[Cena mj bez DPH])</f>
        <v>0</v>
      </c>
      <c r="H2059">
        <f>Tabuľka5[[#This Row],[množstvo]]*Tabuľka5[[#This Row],[cena MJ bez DPH]]</f>
        <v>0</v>
      </c>
      <c r="J2059">
        <f>_xlfn.XLOOKUP(Tabuľka5[[#This Row],[Položka]],cennik[Položka],cennik[Cena mj s DPH])</f>
        <v>0</v>
      </c>
      <c r="K2059">
        <f>Tabuľka5[[#This Row],[množstvo]]*Tabuľka5[[#This Row],[cena MJ s DPH]]</f>
        <v>0</v>
      </c>
      <c r="L2059">
        <v>648493</v>
      </c>
      <c r="M2059" t="s">
        <v>312</v>
      </c>
      <c r="N2059" t="s">
        <v>300</v>
      </c>
      <c r="O2059" t="s">
        <v>308</v>
      </c>
    </row>
    <row r="2060" spans="1:15" hidden="1" x14ac:dyDescent="0.25">
      <c r="A2060" t="s">
        <v>175</v>
      </c>
      <c r="B2060" t="s">
        <v>249</v>
      </c>
      <c r="C2060" t="s">
        <v>9</v>
      </c>
      <c r="E2060" t="s">
        <v>177</v>
      </c>
      <c r="F2060">
        <v>20</v>
      </c>
      <c r="G2060">
        <f>_xlfn.XLOOKUP(Tabuľka5[[#This Row],[Položka]],cennik[Položka],cennik[Cena mj bez DPH])</f>
        <v>0</v>
      </c>
      <c r="H2060">
        <f>Tabuľka5[[#This Row],[množstvo]]*Tabuľka5[[#This Row],[cena MJ bez DPH]]</f>
        <v>0</v>
      </c>
      <c r="J2060">
        <f>_xlfn.XLOOKUP(Tabuľka5[[#This Row],[Položka]],cennik[Položka],cennik[Cena mj s DPH])</f>
        <v>0</v>
      </c>
      <c r="K2060">
        <f>Tabuľka5[[#This Row],[množstvo]]*Tabuľka5[[#This Row],[cena MJ s DPH]]</f>
        <v>0</v>
      </c>
      <c r="L2060">
        <v>648493</v>
      </c>
      <c r="M2060" t="s">
        <v>312</v>
      </c>
      <c r="N2060" t="s">
        <v>300</v>
      </c>
      <c r="O2060" t="s">
        <v>308</v>
      </c>
    </row>
    <row r="2061" spans="1:15" hidden="1" x14ac:dyDescent="0.25">
      <c r="A2061" t="s">
        <v>175</v>
      </c>
      <c r="B2061" t="s">
        <v>251</v>
      </c>
      <c r="C2061" t="s">
        <v>9</v>
      </c>
      <c r="E2061" t="s">
        <v>177</v>
      </c>
      <c r="F2061">
        <v>20</v>
      </c>
      <c r="G2061">
        <f>_xlfn.XLOOKUP(Tabuľka5[[#This Row],[Položka]],cennik[Položka],cennik[Cena mj bez DPH])</f>
        <v>0</v>
      </c>
      <c r="H2061">
        <f>Tabuľka5[[#This Row],[množstvo]]*Tabuľka5[[#This Row],[cena MJ bez DPH]]</f>
        <v>0</v>
      </c>
      <c r="J2061">
        <f>_xlfn.XLOOKUP(Tabuľka5[[#This Row],[Položka]],cennik[Položka],cennik[Cena mj s DPH])</f>
        <v>0</v>
      </c>
      <c r="K2061">
        <f>Tabuľka5[[#This Row],[množstvo]]*Tabuľka5[[#This Row],[cena MJ s DPH]]</f>
        <v>0</v>
      </c>
      <c r="L2061">
        <v>648493</v>
      </c>
      <c r="M2061" t="s">
        <v>312</v>
      </c>
      <c r="N2061" t="s">
        <v>300</v>
      </c>
      <c r="O2061" t="s">
        <v>308</v>
      </c>
    </row>
    <row r="2062" spans="1:15" hidden="1" x14ac:dyDescent="0.25">
      <c r="A2062" t="s">
        <v>175</v>
      </c>
      <c r="B2062" t="s">
        <v>262</v>
      </c>
      <c r="C2062" t="s">
        <v>9</v>
      </c>
      <c r="E2062" t="s">
        <v>51</v>
      </c>
      <c r="F2062">
        <v>70</v>
      </c>
      <c r="G2062">
        <f>_xlfn.XLOOKUP(Tabuľka5[[#This Row],[Položka]],cennik[Položka],cennik[Cena mj bez DPH])</f>
        <v>0</v>
      </c>
      <c r="H2062">
        <f>Tabuľka5[[#This Row],[množstvo]]*Tabuľka5[[#This Row],[cena MJ bez DPH]]</f>
        <v>0</v>
      </c>
      <c r="J2062">
        <f>_xlfn.XLOOKUP(Tabuľka5[[#This Row],[Položka]],cennik[Položka],cennik[Cena mj s DPH])</f>
        <v>0</v>
      </c>
      <c r="K2062">
        <f>Tabuľka5[[#This Row],[množstvo]]*Tabuľka5[[#This Row],[cena MJ s DPH]]</f>
        <v>0</v>
      </c>
      <c r="L2062">
        <v>648493</v>
      </c>
      <c r="M2062" t="s">
        <v>312</v>
      </c>
      <c r="N2062" t="s">
        <v>300</v>
      </c>
      <c r="O2062" t="s">
        <v>308</v>
      </c>
    </row>
    <row r="2063" spans="1:15" hidden="1" x14ac:dyDescent="0.25">
      <c r="A2063" t="s">
        <v>7</v>
      </c>
      <c r="B2063" t="s">
        <v>8</v>
      </c>
      <c r="C2063" t="s">
        <v>9</v>
      </c>
      <c r="E2063" t="s">
        <v>10</v>
      </c>
      <c r="F2063">
        <v>2200</v>
      </c>
      <c r="G2063">
        <f>_xlfn.XLOOKUP(Tabuľka5[[#This Row],[Položka]],cennik[Položka],cennik[Cena mj bez DPH])</f>
        <v>0</v>
      </c>
      <c r="H2063">
        <f>Tabuľka5[[#This Row],[množstvo]]*Tabuľka5[[#This Row],[cena MJ bez DPH]]</f>
        <v>0</v>
      </c>
      <c r="J2063">
        <f>_xlfn.XLOOKUP(Tabuľka5[[#This Row],[Položka]],cennik[Položka],cennik[Cena mj s DPH])</f>
        <v>0</v>
      </c>
      <c r="K2063">
        <f>Tabuľka5[[#This Row],[množstvo]]*Tabuľka5[[#This Row],[cena MJ s DPH]]</f>
        <v>0</v>
      </c>
      <c r="L2063">
        <v>37890115</v>
      </c>
      <c r="M2063" t="s">
        <v>342</v>
      </c>
      <c r="N2063" t="s">
        <v>284</v>
      </c>
      <c r="O2063" t="s">
        <v>325</v>
      </c>
    </row>
    <row r="2064" spans="1:15" hidden="1" x14ac:dyDescent="0.25">
      <c r="A2064" t="s">
        <v>7</v>
      </c>
      <c r="B2064" t="s">
        <v>11</v>
      </c>
      <c r="C2064" t="s">
        <v>9</v>
      </c>
      <c r="E2064" t="s">
        <v>12</v>
      </c>
      <c r="F2064">
        <v>100</v>
      </c>
      <c r="G2064">
        <f>_xlfn.XLOOKUP(Tabuľka5[[#This Row],[Položka]],cennik[Položka],cennik[Cena mj bez DPH])</f>
        <v>0</v>
      </c>
      <c r="H2064">
        <f>Tabuľka5[[#This Row],[množstvo]]*Tabuľka5[[#This Row],[cena MJ bez DPH]]</f>
        <v>0</v>
      </c>
      <c r="J2064">
        <f>_xlfn.XLOOKUP(Tabuľka5[[#This Row],[Položka]],cennik[Položka],cennik[Cena mj s DPH])</f>
        <v>0</v>
      </c>
      <c r="K2064">
        <f>Tabuľka5[[#This Row],[množstvo]]*Tabuľka5[[#This Row],[cena MJ s DPH]]</f>
        <v>0</v>
      </c>
      <c r="L2064">
        <v>37890115</v>
      </c>
      <c r="M2064" t="s">
        <v>342</v>
      </c>
      <c r="N2064" t="s">
        <v>284</v>
      </c>
      <c r="O2064" t="s">
        <v>325</v>
      </c>
    </row>
    <row r="2065" spans="1:15" hidden="1" x14ac:dyDescent="0.25">
      <c r="A2065" t="s">
        <v>7</v>
      </c>
      <c r="B2065" t="s">
        <v>13</v>
      </c>
      <c r="C2065" t="s">
        <v>9</v>
      </c>
      <c r="E2065" t="s">
        <v>12</v>
      </c>
      <c r="F2065">
        <v>100</v>
      </c>
      <c r="G2065">
        <f>_xlfn.XLOOKUP(Tabuľka5[[#This Row],[Položka]],cennik[Položka],cennik[Cena mj bez DPH])</f>
        <v>0</v>
      </c>
      <c r="H2065">
        <f>Tabuľka5[[#This Row],[množstvo]]*Tabuľka5[[#This Row],[cena MJ bez DPH]]</f>
        <v>0</v>
      </c>
      <c r="J2065">
        <f>_xlfn.XLOOKUP(Tabuľka5[[#This Row],[Položka]],cennik[Položka],cennik[Cena mj s DPH])</f>
        <v>0</v>
      </c>
      <c r="K2065">
        <f>Tabuľka5[[#This Row],[množstvo]]*Tabuľka5[[#This Row],[cena MJ s DPH]]</f>
        <v>0</v>
      </c>
      <c r="L2065">
        <v>37890115</v>
      </c>
      <c r="M2065" t="s">
        <v>342</v>
      </c>
      <c r="N2065" t="s">
        <v>284</v>
      </c>
      <c r="O2065" t="s">
        <v>325</v>
      </c>
    </row>
    <row r="2066" spans="1:15" hidden="1" x14ac:dyDescent="0.25">
      <c r="A2066" t="s">
        <v>7</v>
      </c>
      <c r="B2066" t="s">
        <v>14</v>
      </c>
      <c r="C2066" t="s">
        <v>15</v>
      </c>
      <c r="D2066" t="s">
        <v>16</v>
      </c>
      <c r="E2066" t="s">
        <v>12</v>
      </c>
      <c r="F2066">
        <v>200</v>
      </c>
      <c r="G2066">
        <f>_xlfn.XLOOKUP(Tabuľka5[[#This Row],[Položka]],cennik[Položka],cennik[Cena mj bez DPH])</f>
        <v>0</v>
      </c>
      <c r="H2066">
        <f>Tabuľka5[[#This Row],[množstvo]]*Tabuľka5[[#This Row],[cena MJ bez DPH]]</f>
        <v>0</v>
      </c>
      <c r="J2066">
        <f>_xlfn.XLOOKUP(Tabuľka5[[#This Row],[Položka]],cennik[Položka],cennik[Cena mj s DPH])</f>
        <v>0</v>
      </c>
      <c r="K2066">
        <f>Tabuľka5[[#This Row],[množstvo]]*Tabuľka5[[#This Row],[cena MJ s DPH]]</f>
        <v>0</v>
      </c>
      <c r="L2066">
        <v>37890115</v>
      </c>
      <c r="M2066" t="s">
        <v>342</v>
      </c>
      <c r="N2066" t="s">
        <v>284</v>
      </c>
      <c r="O2066" t="s">
        <v>325</v>
      </c>
    </row>
    <row r="2067" spans="1:15" hidden="1" x14ac:dyDescent="0.25">
      <c r="A2067" t="s">
        <v>7</v>
      </c>
      <c r="B2067" t="s">
        <v>17</v>
      </c>
      <c r="C2067" t="s">
        <v>9</v>
      </c>
      <c r="E2067" t="s">
        <v>12</v>
      </c>
      <c r="F2067">
        <v>50</v>
      </c>
      <c r="G2067">
        <f>_xlfn.XLOOKUP(Tabuľka5[[#This Row],[Položka]],cennik[Položka],cennik[Cena mj bez DPH])</f>
        <v>0</v>
      </c>
      <c r="H2067">
        <f>Tabuľka5[[#This Row],[množstvo]]*Tabuľka5[[#This Row],[cena MJ bez DPH]]</f>
        <v>0</v>
      </c>
      <c r="J2067">
        <f>_xlfn.XLOOKUP(Tabuľka5[[#This Row],[Položka]],cennik[Položka],cennik[Cena mj s DPH])</f>
        <v>0</v>
      </c>
      <c r="K2067">
        <f>Tabuľka5[[#This Row],[množstvo]]*Tabuľka5[[#This Row],[cena MJ s DPH]]</f>
        <v>0</v>
      </c>
      <c r="L2067">
        <v>37890115</v>
      </c>
      <c r="M2067" t="s">
        <v>342</v>
      </c>
      <c r="N2067" t="s">
        <v>284</v>
      </c>
      <c r="O2067" t="s">
        <v>325</v>
      </c>
    </row>
    <row r="2068" spans="1:15" hidden="1" x14ac:dyDescent="0.25">
      <c r="A2068" t="s">
        <v>7</v>
      </c>
      <c r="B2068" t="s">
        <v>18</v>
      </c>
      <c r="C2068" t="s">
        <v>9</v>
      </c>
      <c r="E2068" t="s">
        <v>10</v>
      </c>
      <c r="F2068">
        <v>2000</v>
      </c>
      <c r="G2068">
        <f>_xlfn.XLOOKUP(Tabuľka5[[#This Row],[Položka]],cennik[Položka],cennik[Cena mj bez DPH])</f>
        <v>0</v>
      </c>
      <c r="H2068">
        <f>Tabuľka5[[#This Row],[množstvo]]*Tabuľka5[[#This Row],[cena MJ bez DPH]]</f>
        <v>0</v>
      </c>
      <c r="J2068">
        <f>_xlfn.XLOOKUP(Tabuľka5[[#This Row],[Položka]],cennik[Položka],cennik[Cena mj s DPH])</f>
        <v>0</v>
      </c>
      <c r="K2068">
        <f>Tabuľka5[[#This Row],[množstvo]]*Tabuľka5[[#This Row],[cena MJ s DPH]]</f>
        <v>0</v>
      </c>
      <c r="L2068">
        <v>37890115</v>
      </c>
      <c r="M2068" t="s">
        <v>342</v>
      </c>
      <c r="N2068" t="s">
        <v>284</v>
      </c>
      <c r="O2068" t="s">
        <v>325</v>
      </c>
    </row>
    <row r="2069" spans="1:15" hidden="1" x14ac:dyDescent="0.25">
      <c r="A2069" t="s">
        <v>7</v>
      </c>
      <c r="B2069" t="s">
        <v>20</v>
      </c>
      <c r="C2069" t="s">
        <v>9</v>
      </c>
      <c r="E2069" t="s">
        <v>12</v>
      </c>
      <c r="F2069">
        <v>200</v>
      </c>
      <c r="G2069">
        <f>_xlfn.XLOOKUP(Tabuľka5[[#This Row],[Položka]],cennik[Položka],cennik[Cena mj bez DPH])</f>
        <v>0</v>
      </c>
      <c r="H2069">
        <f>Tabuľka5[[#This Row],[množstvo]]*Tabuľka5[[#This Row],[cena MJ bez DPH]]</f>
        <v>0</v>
      </c>
      <c r="J2069">
        <f>_xlfn.XLOOKUP(Tabuľka5[[#This Row],[Položka]],cennik[Položka],cennik[Cena mj s DPH])</f>
        <v>0</v>
      </c>
      <c r="K2069">
        <f>Tabuľka5[[#This Row],[množstvo]]*Tabuľka5[[#This Row],[cena MJ s DPH]]</f>
        <v>0</v>
      </c>
      <c r="L2069">
        <v>37890115</v>
      </c>
      <c r="M2069" t="s">
        <v>342</v>
      </c>
      <c r="N2069" t="s">
        <v>284</v>
      </c>
      <c r="O2069" t="s">
        <v>325</v>
      </c>
    </row>
    <row r="2070" spans="1:15" hidden="1" x14ac:dyDescent="0.25">
      <c r="A2070" t="s">
        <v>7</v>
      </c>
      <c r="B2070" t="s">
        <v>21</v>
      </c>
      <c r="C2070" t="s">
        <v>9</v>
      </c>
      <c r="D2070" t="s">
        <v>22</v>
      </c>
      <c r="E2070" t="s">
        <v>12</v>
      </c>
      <c r="F2070">
        <v>1000</v>
      </c>
      <c r="G2070">
        <f>_xlfn.XLOOKUP(Tabuľka5[[#This Row],[Položka]],cennik[Položka],cennik[Cena mj bez DPH])</f>
        <v>0</v>
      </c>
      <c r="H2070">
        <f>Tabuľka5[[#This Row],[množstvo]]*Tabuľka5[[#This Row],[cena MJ bez DPH]]</f>
        <v>0</v>
      </c>
      <c r="J2070">
        <f>_xlfn.XLOOKUP(Tabuľka5[[#This Row],[Položka]],cennik[Položka],cennik[Cena mj s DPH])</f>
        <v>0</v>
      </c>
      <c r="K2070">
        <f>Tabuľka5[[#This Row],[množstvo]]*Tabuľka5[[#This Row],[cena MJ s DPH]]</f>
        <v>0</v>
      </c>
      <c r="L2070">
        <v>37890115</v>
      </c>
      <c r="M2070" t="s">
        <v>342</v>
      </c>
      <c r="N2070" t="s">
        <v>284</v>
      </c>
      <c r="O2070" t="s">
        <v>325</v>
      </c>
    </row>
    <row r="2071" spans="1:15" hidden="1" x14ac:dyDescent="0.25">
      <c r="A2071" t="s">
        <v>7</v>
      </c>
      <c r="B2071" t="s">
        <v>23</v>
      </c>
      <c r="C2071" t="s">
        <v>9</v>
      </c>
      <c r="E2071" t="s">
        <v>12</v>
      </c>
      <c r="F2071">
        <v>1000</v>
      </c>
      <c r="G2071">
        <f>_xlfn.XLOOKUP(Tabuľka5[[#This Row],[Položka]],cennik[Položka],cennik[Cena mj bez DPH])</f>
        <v>0</v>
      </c>
      <c r="H2071">
        <f>Tabuľka5[[#This Row],[množstvo]]*Tabuľka5[[#This Row],[cena MJ bez DPH]]</f>
        <v>0</v>
      </c>
      <c r="J2071">
        <f>_xlfn.XLOOKUP(Tabuľka5[[#This Row],[Položka]],cennik[Položka],cennik[Cena mj s DPH])</f>
        <v>0</v>
      </c>
      <c r="K2071">
        <f>Tabuľka5[[#This Row],[množstvo]]*Tabuľka5[[#This Row],[cena MJ s DPH]]</f>
        <v>0</v>
      </c>
      <c r="L2071">
        <v>37890115</v>
      </c>
      <c r="M2071" t="s">
        <v>342</v>
      </c>
      <c r="N2071" t="s">
        <v>284</v>
      </c>
      <c r="O2071" t="s">
        <v>325</v>
      </c>
    </row>
    <row r="2072" spans="1:15" hidden="1" x14ac:dyDescent="0.25">
      <c r="A2072" t="s">
        <v>7</v>
      </c>
      <c r="B2072" t="s">
        <v>24</v>
      </c>
      <c r="C2072" t="s">
        <v>15</v>
      </c>
      <c r="E2072" t="s">
        <v>12</v>
      </c>
      <c r="F2072">
        <v>500</v>
      </c>
      <c r="G2072">
        <f>_xlfn.XLOOKUP(Tabuľka5[[#This Row],[Položka]],cennik[Položka],cennik[Cena mj bez DPH])</f>
        <v>0</v>
      </c>
      <c r="H2072">
        <f>Tabuľka5[[#This Row],[množstvo]]*Tabuľka5[[#This Row],[cena MJ bez DPH]]</f>
        <v>0</v>
      </c>
      <c r="J2072">
        <f>_xlfn.XLOOKUP(Tabuľka5[[#This Row],[Položka]],cennik[Položka],cennik[Cena mj s DPH])</f>
        <v>0</v>
      </c>
      <c r="K2072">
        <f>Tabuľka5[[#This Row],[množstvo]]*Tabuľka5[[#This Row],[cena MJ s DPH]]</f>
        <v>0</v>
      </c>
      <c r="L2072">
        <v>37890115</v>
      </c>
      <c r="M2072" t="s">
        <v>342</v>
      </c>
      <c r="N2072" t="s">
        <v>284</v>
      </c>
      <c r="O2072" t="s">
        <v>325</v>
      </c>
    </row>
    <row r="2073" spans="1:15" hidden="1" x14ac:dyDescent="0.25">
      <c r="A2073" t="s">
        <v>7</v>
      </c>
      <c r="B2073" t="s">
        <v>25</v>
      </c>
      <c r="C2073" t="s">
        <v>9</v>
      </c>
      <c r="E2073" t="s">
        <v>12</v>
      </c>
      <c r="F2073">
        <v>100</v>
      </c>
      <c r="G2073">
        <f>_xlfn.XLOOKUP(Tabuľka5[[#This Row],[Položka]],cennik[Položka],cennik[Cena mj bez DPH])</f>
        <v>0</v>
      </c>
      <c r="H2073">
        <f>Tabuľka5[[#This Row],[množstvo]]*Tabuľka5[[#This Row],[cena MJ bez DPH]]</f>
        <v>0</v>
      </c>
      <c r="J2073">
        <f>_xlfn.XLOOKUP(Tabuľka5[[#This Row],[Položka]],cennik[Položka],cennik[Cena mj s DPH])</f>
        <v>0</v>
      </c>
      <c r="K2073">
        <f>Tabuľka5[[#This Row],[množstvo]]*Tabuľka5[[#This Row],[cena MJ s DPH]]</f>
        <v>0</v>
      </c>
      <c r="L2073">
        <v>37890115</v>
      </c>
      <c r="M2073" t="s">
        <v>342</v>
      </c>
      <c r="N2073" t="s">
        <v>284</v>
      </c>
      <c r="O2073" t="s">
        <v>325</v>
      </c>
    </row>
    <row r="2074" spans="1:15" hidden="1" x14ac:dyDescent="0.25">
      <c r="A2074" t="s">
        <v>7</v>
      </c>
      <c r="B2074" t="s">
        <v>26</v>
      </c>
      <c r="C2074" t="s">
        <v>9</v>
      </c>
      <c r="D2074" t="s">
        <v>27</v>
      </c>
      <c r="E2074" t="s">
        <v>12</v>
      </c>
      <c r="F2074">
        <v>300</v>
      </c>
      <c r="G2074">
        <f>_xlfn.XLOOKUP(Tabuľka5[[#This Row],[Položka]],cennik[Položka],cennik[Cena mj bez DPH])</f>
        <v>0</v>
      </c>
      <c r="H2074">
        <f>Tabuľka5[[#This Row],[množstvo]]*Tabuľka5[[#This Row],[cena MJ bez DPH]]</f>
        <v>0</v>
      </c>
      <c r="J2074">
        <f>_xlfn.XLOOKUP(Tabuľka5[[#This Row],[Položka]],cennik[Položka],cennik[Cena mj s DPH])</f>
        <v>0</v>
      </c>
      <c r="K2074">
        <f>Tabuľka5[[#This Row],[množstvo]]*Tabuľka5[[#This Row],[cena MJ s DPH]]</f>
        <v>0</v>
      </c>
      <c r="L2074">
        <v>37890115</v>
      </c>
      <c r="M2074" t="s">
        <v>342</v>
      </c>
      <c r="N2074" t="s">
        <v>284</v>
      </c>
      <c r="O2074" t="s">
        <v>325</v>
      </c>
    </row>
    <row r="2075" spans="1:15" hidden="1" x14ac:dyDescent="0.25">
      <c r="A2075" t="s">
        <v>7</v>
      </c>
      <c r="B2075" t="s">
        <v>28</v>
      </c>
      <c r="C2075" t="s">
        <v>9</v>
      </c>
      <c r="E2075" t="s">
        <v>12</v>
      </c>
      <c r="F2075">
        <v>2500</v>
      </c>
      <c r="G2075">
        <f>_xlfn.XLOOKUP(Tabuľka5[[#This Row],[Položka]],cennik[Položka],cennik[Cena mj bez DPH])</f>
        <v>0</v>
      </c>
      <c r="H2075">
        <f>Tabuľka5[[#This Row],[množstvo]]*Tabuľka5[[#This Row],[cena MJ bez DPH]]</f>
        <v>0</v>
      </c>
      <c r="J2075">
        <f>_xlfn.XLOOKUP(Tabuľka5[[#This Row],[Položka]],cennik[Položka],cennik[Cena mj s DPH])</f>
        <v>0</v>
      </c>
      <c r="K2075">
        <f>Tabuľka5[[#This Row],[množstvo]]*Tabuľka5[[#This Row],[cena MJ s DPH]]</f>
        <v>0</v>
      </c>
      <c r="L2075">
        <v>37890115</v>
      </c>
      <c r="M2075" t="s">
        <v>342</v>
      </c>
      <c r="N2075" t="s">
        <v>284</v>
      </c>
      <c r="O2075" t="s">
        <v>325</v>
      </c>
    </row>
    <row r="2076" spans="1:15" hidden="1" x14ac:dyDescent="0.25">
      <c r="A2076" t="s">
        <v>7</v>
      </c>
      <c r="B2076" t="s">
        <v>29</v>
      </c>
      <c r="C2076" t="s">
        <v>9</v>
      </c>
      <c r="E2076" t="s">
        <v>12</v>
      </c>
      <c r="F2076">
        <v>1000</v>
      </c>
      <c r="G2076">
        <f>_xlfn.XLOOKUP(Tabuľka5[[#This Row],[Položka]],cennik[Položka],cennik[Cena mj bez DPH])</f>
        <v>0</v>
      </c>
      <c r="H2076">
        <f>Tabuľka5[[#This Row],[množstvo]]*Tabuľka5[[#This Row],[cena MJ bez DPH]]</f>
        <v>0</v>
      </c>
      <c r="J2076">
        <f>_xlfn.XLOOKUP(Tabuľka5[[#This Row],[Položka]],cennik[Položka],cennik[Cena mj s DPH])</f>
        <v>0</v>
      </c>
      <c r="K2076">
        <f>Tabuľka5[[#This Row],[množstvo]]*Tabuľka5[[#This Row],[cena MJ s DPH]]</f>
        <v>0</v>
      </c>
      <c r="L2076">
        <v>37890115</v>
      </c>
      <c r="M2076" t="s">
        <v>342</v>
      </c>
      <c r="N2076" t="s">
        <v>284</v>
      </c>
      <c r="O2076" t="s">
        <v>325</v>
      </c>
    </row>
    <row r="2077" spans="1:15" hidden="1" x14ac:dyDescent="0.25">
      <c r="A2077" t="s">
        <v>7</v>
      </c>
      <c r="B2077" t="s">
        <v>30</v>
      </c>
      <c r="C2077" t="s">
        <v>9</v>
      </c>
      <c r="E2077" t="s">
        <v>12</v>
      </c>
      <c r="F2077">
        <v>2000</v>
      </c>
      <c r="G2077">
        <f>_xlfn.XLOOKUP(Tabuľka5[[#This Row],[Položka]],cennik[Položka],cennik[Cena mj bez DPH])</f>
        <v>0</v>
      </c>
      <c r="H2077">
        <f>Tabuľka5[[#This Row],[množstvo]]*Tabuľka5[[#This Row],[cena MJ bez DPH]]</f>
        <v>0</v>
      </c>
      <c r="J2077">
        <f>_xlfn.XLOOKUP(Tabuľka5[[#This Row],[Položka]],cennik[Položka],cennik[Cena mj s DPH])</f>
        <v>0</v>
      </c>
      <c r="K2077">
        <f>Tabuľka5[[#This Row],[množstvo]]*Tabuľka5[[#This Row],[cena MJ s DPH]]</f>
        <v>0</v>
      </c>
      <c r="L2077">
        <v>37890115</v>
      </c>
      <c r="M2077" t="s">
        <v>342</v>
      </c>
      <c r="N2077" t="s">
        <v>284</v>
      </c>
      <c r="O2077" t="s">
        <v>325</v>
      </c>
    </row>
    <row r="2078" spans="1:15" hidden="1" x14ac:dyDescent="0.25">
      <c r="A2078" t="s">
        <v>7</v>
      </c>
      <c r="B2078" t="s">
        <v>31</v>
      </c>
      <c r="C2078" t="s">
        <v>9</v>
      </c>
      <c r="D2078" t="s">
        <v>32</v>
      </c>
      <c r="E2078" t="s">
        <v>12</v>
      </c>
      <c r="F2078">
        <v>600</v>
      </c>
      <c r="G2078">
        <f>_xlfn.XLOOKUP(Tabuľka5[[#This Row],[Položka]],cennik[Položka],cennik[Cena mj bez DPH])</f>
        <v>0</v>
      </c>
      <c r="H2078">
        <f>Tabuľka5[[#This Row],[množstvo]]*Tabuľka5[[#This Row],[cena MJ bez DPH]]</f>
        <v>0</v>
      </c>
      <c r="J2078">
        <f>_xlfn.XLOOKUP(Tabuľka5[[#This Row],[Položka]],cennik[Položka],cennik[Cena mj s DPH])</f>
        <v>0</v>
      </c>
      <c r="K2078">
        <f>Tabuľka5[[#This Row],[množstvo]]*Tabuľka5[[#This Row],[cena MJ s DPH]]</f>
        <v>0</v>
      </c>
      <c r="L2078">
        <v>37890115</v>
      </c>
      <c r="M2078" t="s">
        <v>342</v>
      </c>
      <c r="N2078" t="s">
        <v>284</v>
      </c>
      <c r="O2078" t="s">
        <v>325</v>
      </c>
    </row>
    <row r="2079" spans="1:15" hidden="1" x14ac:dyDescent="0.25">
      <c r="A2079" t="s">
        <v>7</v>
      </c>
      <c r="B2079" t="s">
        <v>33</v>
      </c>
      <c r="C2079" t="s">
        <v>9</v>
      </c>
      <c r="D2079" t="s">
        <v>34</v>
      </c>
      <c r="E2079" t="s">
        <v>12</v>
      </c>
      <c r="F2079">
        <v>1200</v>
      </c>
      <c r="G2079">
        <f>_xlfn.XLOOKUP(Tabuľka5[[#This Row],[Položka]],cennik[Položka],cennik[Cena mj bez DPH])</f>
        <v>0</v>
      </c>
      <c r="H2079">
        <f>Tabuľka5[[#This Row],[množstvo]]*Tabuľka5[[#This Row],[cena MJ bez DPH]]</f>
        <v>0</v>
      </c>
      <c r="J2079">
        <f>_xlfn.XLOOKUP(Tabuľka5[[#This Row],[Položka]],cennik[Položka],cennik[Cena mj s DPH])</f>
        <v>0</v>
      </c>
      <c r="K2079">
        <f>Tabuľka5[[#This Row],[množstvo]]*Tabuľka5[[#This Row],[cena MJ s DPH]]</f>
        <v>0</v>
      </c>
      <c r="L2079">
        <v>37890115</v>
      </c>
      <c r="M2079" t="s">
        <v>342</v>
      </c>
      <c r="N2079" t="s">
        <v>284</v>
      </c>
      <c r="O2079" t="s">
        <v>325</v>
      </c>
    </row>
    <row r="2080" spans="1:15" hidden="1" x14ac:dyDescent="0.25">
      <c r="A2080" t="s">
        <v>7</v>
      </c>
      <c r="B2080" t="s">
        <v>35</v>
      </c>
      <c r="C2080" t="s">
        <v>9</v>
      </c>
      <c r="D2080" t="s">
        <v>32</v>
      </c>
      <c r="E2080" t="s">
        <v>12</v>
      </c>
      <c r="F2080">
        <v>20</v>
      </c>
      <c r="G2080">
        <f>_xlfn.XLOOKUP(Tabuľka5[[#This Row],[Položka]],cennik[Položka],cennik[Cena mj bez DPH])</f>
        <v>0</v>
      </c>
      <c r="H2080">
        <f>Tabuľka5[[#This Row],[množstvo]]*Tabuľka5[[#This Row],[cena MJ bez DPH]]</f>
        <v>0</v>
      </c>
      <c r="J2080">
        <f>_xlfn.XLOOKUP(Tabuľka5[[#This Row],[Položka]],cennik[Položka],cennik[Cena mj s DPH])</f>
        <v>0</v>
      </c>
      <c r="K2080">
        <f>Tabuľka5[[#This Row],[množstvo]]*Tabuľka5[[#This Row],[cena MJ s DPH]]</f>
        <v>0</v>
      </c>
      <c r="L2080">
        <v>37890115</v>
      </c>
      <c r="M2080" t="s">
        <v>342</v>
      </c>
      <c r="N2080" t="s">
        <v>284</v>
      </c>
      <c r="O2080" t="s">
        <v>325</v>
      </c>
    </row>
    <row r="2081" spans="1:15" hidden="1" x14ac:dyDescent="0.25">
      <c r="A2081" t="s">
        <v>7</v>
      </c>
      <c r="B2081" t="s">
        <v>37</v>
      </c>
      <c r="C2081" t="s">
        <v>9</v>
      </c>
      <c r="E2081" t="s">
        <v>12</v>
      </c>
      <c r="F2081">
        <v>500</v>
      </c>
      <c r="G2081">
        <f>_xlfn.XLOOKUP(Tabuľka5[[#This Row],[Položka]],cennik[Položka],cennik[Cena mj bez DPH])</f>
        <v>0</v>
      </c>
      <c r="H2081">
        <f>Tabuľka5[[#This Row],[množstvo]]*Tabuľka5[[#This Row],[cena MJ bez DPH]]</f>
        <v>0</v>
      </c>
      <c r="J2081">
        <f>_xlfn.XLOOKUP(Tabuľka5[[#This Row],[Položka]],cennik[Položka],cennik[Cena mj s DPH])</f>
        <v>0</v>
      </c>
      <c r="K2081">
        <f>Tabuľka5[[#This Row],[množstvo]]*Tabuľka5[[#This Row],[cena MJ s DPH]]</f>
        <v>0</v>
      </c>
      <c r="L2081">
        <v>37890115</v>
      </c>
      <c r="M2081" t="s">
        <v>342</v>
      </c>
      <c r="N2081" t="s">
        <v>284</v>
      </c>
      <c r="O2081" t="s">
        <v>325</v>
      </c>
    </row>
    <row r="2082" spans="1:15" hidden="1" x14ac:dyDescent="0.25">
      <c r="A2082" t="s">
        <v>7</v>
      </c>
      <c r="B2082" t="s">
        <v>38</v>
      </c>
      <c r="C2082" t="s">
        <v>15</v>
      </c>
      <c r="D2082" t="s">
        <v>39</v>
      </c>
      <c r="E2082" t="s">
        <v>12</v>
      </c>
      <c r="F2082">
        <v>200</v>
      </c>
      <c r="G2082">
        <f>_xlfn.XLOOKUP(Tabuľka5[[#This Row],[Položka]],cennik[Položka],cennik[Cena mj bez DPH])</f>
        <v>0</v>
      </c>
      <c r="H2082">
        <f>Tabuľka5[[#This Row],[množstvo]]*Tabuľka5[[#This Row],[cena MJ bez DPH]]</f>
        <v>0</v>
      </c>
      <c r="J2082">
        <f>_xlfn.XLOOKUP(Tabuľka5[[#This Row],[Položka]],cennik[Položka],cennik[Cena mj s DPH])</f>
        <v>0</v>
      </c>
      <c r="K2082">
        <f>Tabuľka5[[#This Row],[množstvo]]*Tabuľka5[[#This Row],[cena MJ s DPH]]</f>
        <v>0</v>
      </c>
      <c r="L2082">
        <v>37890115</v>
      </c>
      <c r="M2082" t="s">
        <v>342</v>
      </c>
      <c r="N2082" t="s">
        <v>284</v>
      </c>
      <c r="O2082" t="s">
        <v>325</v>
      </c>
    </row>
    <row r="2083" spans="1:15" hidden="1" x14ac:dyDescent="0.25">
      <c r="A2083" t="s">
        <v>7</v>
      </c>
      <c r="B2083" t="s">
        <v>40</v>
      </c>
      <c r="C2083" t="s">
        <v>9</v>
      </c>
      <c r="D2083" t="s">
        <v>41</v>
      </c>
      <c r="E2083" t="s">
        <v>12</v>
      </c>
      <c r="F2083">
        <v>1500</v>
      </c>
      <c r="G2083">
        <f>_xlfn.XLOOKUP(Tabuľka5[[#This Row],[Položka]],cennik[Položka],cennik[Cena mj bez DPH])</f>
        <v>0</v>
      </c>
      <c r="H2083">
        <f>Tabuľka5[[#This Row],[množstvo]]*Tabuľka5[[#This Row],[cena MJ bez DPH]]</f>
        <v>0</v>
      </c>
      <c r="J2083">
        <f>_xlfn.XLOOKUP(Tabuľka5[[#This Row],[Položka]],cennik[Položka],cennik[Cena mj s DPH])</f>
        <v>0</v>
      </c>
      <c r="K2083">
        <f>Tabuľka5[[#This Row],[množstvo]]*Tabuľka5[[#This Row],[cena MJ s DPH]]</f>
        <v>0</v>
      </c>
      <c r="L2083">
        <v>37890115</v>
      </c>
      <c r="M2083" t="s">
        <v>342</v>
      </c>
      <c r="N2083" t="s">
        <v>284</v>
      </c>
      <c r="O2083" t="s">
        <v>325</v>
      </c>
    </row>
    <row r="2084" spans="1:15" hidden="1" x14ac:dyDescent="0.25">
      <c r="A2084" t="s">
        <v>7</v>
      </c>
      <c r="B2084" t="s">
        <v>42</v>
      </c>
      <c r="C2084" t="s">
        <v>9</v>
      </c>
      <c r="E2084" t="s">
        <v>12</v>
      </c>
      <c r="F2084">
        <v>500</v>
      </c>
      <c r="G2084">
        <f>_xlfn.XLOOKUP(Tabuľka5[[#This Row],[Položka]],cennik[Položka],cennik[Cena mj bez DPH])</f>
        <v>0</v>
      </c>
      <c r="H2084">
        <f>Tabuľka5[[#This Row],[množstvo]]*Tabuľka5[[#This Row],[cena MJ bez DPH]]</f>
        <v>0</v>
      </c>
      <c r="J2084">
        <f>_xlfn.XLOOKUP(Tabuľka5[[#This Row],[Položka]],cennik[Položka],cennik[Cena mj s DPH])</f>
        <v>0</v>
      </c>
      <c r="K2084">
        <f>Tabuľka5[[#This Row],[množstvo]]*Tabuľka5[[#This Row],[cena MJ s DPH]]</f>
        <v>0</v>
      </c>
      <c r="L2084">
        <v>37890115</v>
      </c>
      <c r="M2084" t="s">
        <v>342</v>
      </c>
      <c r="N2084" t="s">
        <v>284</v>
      </c>
      <c r="O2084" t="s">
        <v>325</v>
      </c>
    </row>
    <row r="2085" spans="1:15" hidden="1" x14ac:dyDescent="0.25">
      <c r="A2085" t="s">
        <v>7</v>
      </c>
      <c r="B2085" t="s">
        <v>43</v>
      </c>
      <c r="C2085" t="s">
        <v>9</v>
      </c>
      <c r="E2085" t="s">
        <v>44</v>
      </c>
      <c r="F2085">
        <v>10000</v>
      </c>
      <c r="G2085">
        <f>_xlfn.XLOOKUP(Tabuľka5[[#This Row],[Položka]],cennik[Položka],cennik[Cena mj bez DPH])</f>
        <v>0</v>
      </c>
      <c r="H2085">
        <f>Tabuľka5[[#This Row],[množstvo]]*Tabuľka5[[#This Row],[cena MJ bez DPH]]</f>
        <v>0</v>
      </c>
      <c r="J2085">
        <f>_xlfn.XLOOKUP(Tabuľka5[[#This Row],[Položka]],cennik[Položka],cennik[Cena mj s DPH])</f>
        <v>0</v>
      </c>
      <c r="K2085">
        <f>Tabuľka5[[#This Row],[množstvo]]*Tabuľka5[[#This Row],[cena MJ s DPH]]</f>
        <v>0</v>
      </c>
      <c r="L2085">
        <v>37890115</v>
      </c>
      <c r="M2085" t="s">
        <v>342</v>
      </c>
      <c r="N2085" t="s">
        <v>284</v>
      </c>
      <c r="O2085" t="s">
        <v>325</v>
      </c>
    </row>
    <row r="2086" spans="1:15" hidden="1" x14ac:dyDescent="0.25">
      <c r="A2086" t="s">
        <v>45</v>
      </c>
      <c r="B2086" t="s">
        <v>48</v>
      </c>
      <c r="C2086" t="s">
        <v>15</v>
      </c>
      <c r="E2086" t="s">
        <v>47</v>
      </c>
      <c r="F2086">
        <v>10000</v>
      </c>
      <c r="G2086">
        <f>_xlfn.XLOOKUP(Tabuľka5[[#This Row],[Položka]],cennik[Položka],cennik[Cena mj bez DPH])</f>
        <v>0</v>
      </c>
      <c r="H2086">
        <f>Tabuľka5[[#This Row],[množstvo]]*Tabuľka5[[#This Row],[cena MJ bez DPH]]</f>
        <v>0</v>
      </c>
      <c r="J2086">
        <f>_xlfn.XLOOKUP(Tabuľka5[[#This Row],[Položka]],cennik[Položka],cennik[Cena mj s DPH])</f>
        <v>0</v>
      </c>
      <c r="K2086">
        <f>Tabuľka5[[#This Row],[množstvo]]*Tabuľka5[[#This Row],[cena MJ s DPH]]</f>
        <v>0</v>
      </c>
      <c r="L2086">
        <v>37890115</v>
      </c>
      <c r="M2086" t="s">
        <v>342</v>
      </c>
      <c r="N2086" t="s">
        <v>284</v>
      </c>
      <c r="O2086" t="s">
        <v>325</v>
      </c>
    </row>
    <row r="2087" spans="1:15" hidden="1" x14ac:dyDescent="0.25">
      <c r="A2087" t="s">
        <v>49</v>
      </c>
      <c r="B2087" t="s">
        <v>52</v>
      </c>
      <c r="C2087" t="s">
        <v>9</v>
      </c>
      <c r="E2087" t="s">
        <v>51</v>
      </c>
      <c r="F2087">
        <v>100</v>
      </c>
      <c r="G2087">
        <f>_xlfn.XLOOKUP(Tabuľka5[[#This Row],[Položka]],cennik[Položka],cennik[Cena mj bez DPH])</f>
        <v>0</v>
      </c>
      <c r="H2087">
        <f>Tabuľka5[[#This Row],[množstvo]]*Tabuľka5[[#This Row],[cena MJ bez DPH]]</f>
        <v>0</v>
      </c>
      <c r="J2087">
        <f>_xlfn.XLOOKUP(Tabuľka5[[#This Row],[Položka]],cennik[Položka],cennik[Cena mj s DPH])</f>
        <v>0</v>
      </c>
      <c r="K2087">
        <f>Tabuľka5[[#This Row],[množstvo]]*Tabuľka5[[#This Row],[cena MJ s DPH]]</f>
        <v>0</v>
      </c>
      <c r="L2087">
        <v>37890115</v>
      </c>
      <c r="M2087" t="s">
        <v>342</v>
      </c>
      <c r="N2087" t="s">
        <v>284</v>
      </c>
      <c r="O2087" t="s">
        <v>325</v>
      </c>
    </row>
    <row r="2088" spans="1:15" hidden="1" x14ac:dyDescent="0.25">
      <c r="A2088" t="s">
        <v>49</v>
      </c>
      <c r="B2088" t="s">
        <v>55</v>
      </c>
      <c r="C2088" t="s">
        <v>9</v>
      </c>
      <c r="E2088" t="s">
        <v>51</v>
      </c>
      <c r="F2088">
        <v>1000</v>
      </c>
      <c r="G2088">
        <f>_xlfn.XLOOKUP(Tabuľka5[[#This Row],[Položka]],cennik[Položka],cennik[Cena mj bez DPH])</f>
        <v>0</v>
      </c>
      <c r="H2088">
        <f>Tabuľka5[[#This Row],[množstvo]]*Tabuľka5[[#This Row],[cena MJ bez DPH]]</f>
        <v>0</v>
      </c>
      <c r="J2088">
        <f>_xlfn.XLOOKUP(Tabuľka5[[#This Row],[Položka]],cennik[Položka],cennik[Cena mj s DPH])</f>
        <v>0</v>
      </c>
      <c r="K2088">
        <f>Tabuľka5[[#This Row],[množstvo]]*Tabuľka5[[#This Row],[cena MJ s DPH]]</f>
        <v>0</v>
      </c>
      <c r="L2088">
        <v>37890115</v>
      </c>
      <c r="M2088" t="s">
        <v>342</v>
      </c>
      <c r="N2088" t="s">
        <v>284</v>
      </c>
      <c r="O2088" t="s">
        <v>325</v>
      </c>
    </row>
    <row r="2089" spans="1:15" hidden="1" x14ac:dyDescent="0.25">
      <c r="A2089" t="s">
        <v>49</v>
      </c>
      <c r="B2089" t="s">
        <v>59</v>
      </c>
      <c r="C2089" t="s">
        <v>9</v>
      </c>
      <c r="E2089" t="s">
        <v>51</v>
      </c>
      <c r="F2089">
        <v>100</v>
      </c>
      <c r="G2089">
        <f>_xlfn.XLOOKUP(Tabuľka5[[#This Row],[Položka]],cennik[Položka],cennik[Cena mj bez DPH])</f>
        <v>0</v>
      </c>
      <c r="H2089">
        <f>Tabuľka5[[#This Row],[množstvo]]*Tabuľka5[[#This Row],[cena MJ bez DPH]]</f>
        <v>0</v>
      </c>
      <c r="J2089">
        <f>_xlfn.XLOOKUP(Tabuľka5[[#This Row],[Položka]],cennik[Položka],cennik[Cena mj s DPH])</f>
        <v>0</v>
      </c>
      <c r="K2089">
        <f>Tabuľka5[[#This Row],[množstvo]]*Tabuľka5[[#This Row],[cena MJ s DPH]]</f>
        <v>0</v>
      </c>
      <c r="L2089">
        <v>37890115</v>
      </c>
      <c r="M2089" t="s">
        <v>342</v>
      </c>
      <c r="N2089" t="s">
        <v>284</v>
      </c>
      <c r="O2089" t="s">
        <v>325</v>
      </c>
    </row>
    <row r="2090" spans="1:15" hidden="1" x14ac:dyDescent="0.25">
      <c r="A2090" t="s">
        <v>49</v>
      </c>
      <c r="B2090" t="s">
        <v>60</v>
      </c>
      <c r="C2090" t="s">
        <v>9</v>
      </c>
      <c r="E2090" t="s">
        <v>51</v>
      </c>
      <c r="F2090">
        <v>1200</v>
      </c>
      <c r="G2090">
        <f>_xlfn.XLOOKUP(Tabuľka5[[#This Row],[Položka]],cennik[Položka],cennik[Cena mj bez DPH])</f>
        <v>0</v>
      </c>
      <c r="H2090">
        <f>Tabuľka5[[#This Row],[množstvo]]*Tabuľka5[[#This Row],[cena MJ bez DPH]]</f>
        <v>0</v>
      </c>
      <c r="J2090">
        <f>_xlfn.XLOOKUP(Tabuľka5[[#This Row],[Položka]],cennik[Položka],cennik[Cena mj s DPH])</f>
        <v>0</v>
      </c>
      <c r="K2090">
        <f>Tabuľka5[[#This Row],[množstvo]]*Tabuľka5[[#This Row],[cena MJ s DPH]]</f>
        <v>0</v>
      </c>
      <c r="L2090">
        <v>37890115</v>
      </c>
      <c r="M2090" t="s">
        <v>342</v>
      </c>
      <c r="N2090" t="s">
        <v>284</v>
      </c>
      <c r="O2090" t="s">
        <v>325</v>
      </c>
    </row>
    <row r="2091" spans="1:15" hidden="1" x14ac:dyDescent="0.25">
      <c r="A2091" t="s">
        <v>90</v>
      </c>
      <c r="B2091" t="s">
        <v>91</v>
      </c>
      <c r="C2091" t="s">
        <v>92</v>
      </c>
      <c r="D2091" t="s">
        <v>93</v>
      </c>
      <c r="E2091" t="s">
        <v>44</v>
      </c>
      <c r="F2091">
        <v>1200</v>
      </c>
      <c r="G2091">
        <f>_xlfn.XLOOKUP(Tabuľka5[[#This Row],[Položka]],cennik[Položka],cennik[Cena mj bez DPH])</f>
        <v>0</v>
      </c>
      <c r="H2091">
        <f>Tabuľka5[[#This Row],[množstvo]]*Tabuľka5[[#This Row],[cena MJ bez DPH]]</f>
        <v>0</v>
      </c>
      <c r="J2091">
        <f>_xlfn.XLOOKUP(Tabuľka5[[#This Row],[Položka]],cennik[Položka],cennik[Cena mj s DPH])</f>
        <v>0</v>
      </c>
      <c r="K2091">
        <f>Tabuľka5[[#This Row],[množstvo]]*Tabuľka5[[#This Row],[cena MJ s DPH]]</f>
        <v>0</v>
      </c>
      <c r="L2091">
        <v>37890115</v>
      </c>
      <c r="M2091" t="s">
        <v>342</v>
      </c>
      <c r="N2091" t="s">
        <v>284</v>
      </c>
      <c r="O2091" t="s">
        <v>325</v>
      </c>
    </row>
    <row r="2092" spans="1:15" hidden="1" x14ac:dyDescent="0.25">
      <c r="A2092" t="s">
        <v>90</v>
      </c>
      <c r="B2092" t="s">
        <v>94</v>
      </c>
      <c r="C2092" t="s">
        <v>92</v>
      </c>
      <c r="D2092" t="s">
        <v>95</v>
      </c>
      <c r="E2092" t="s">
        <v>44</v>
      </c>
      <c r="F2092">
        <v>400</v>
      </c>
      <c r="G2092">
        <f>_xlfn.XLOOKUP(Tabuľka5[[#This Row],[Položka]],cennik[Položka],cennik[Cena mj bez DPH])</f>
        <v>0</v>
      </c>
      <c r="H2092">
        <f>Tabuľka5[[#This Row],[množstvo]]*Tabuľka5[[#This Row],[cena MJ bez DPH]]</f>
        <v>0</v>
      </c>
      <c r="J2092">
        <f>_xlfn.XLOOKUP(Tabuľka5[[#This Row],[Položka]],cennik[Položka],cennik[Cena mj s DPH])</f>
        <v>0</v>
      </c>
      <c r="K2092">
        <f>Tabuľka5[[#This Row],[množstvo]]*Tabuľka5[[#This Row],[cena MJ s DPH]]</f>
        <v>0</v>
      </c>
      <c r="L2092">
        <v>37890115</v>
      </c>
      <c r="M2092" t="s">
        <v>342</v>
      </c>
      <c r="N2092" t="s">
        <v>284</v>
      </c>
      <c r="O2092" t="s">
        <v>325</v>
      </c>
    </row>
    <row r="2093" spans="1:15" hidden="1" x14ac:dyDescent="0.25">
      <c r="A2093" t="s">
        <v>102</v>
      </c>
      <c r="B2093" t="s">
        <v>103</v>
      </c>
      <c r="C2093" t="s">
        <v>9</v>
      </c>
      <c r="D2093" t="s">
        <v>104</v>
      </c>
      <c r="E2093" t="s">
        <v>44</v>
      </c>
      <c r="F2093">
        <v>500</v>
      </c>
      <c r="G2093">
        <f>_xlfn.XLOOKUP(Tabuľka5[[#This Row],[Položka]],cennik[Položka],cennik[Cena mj bez DPH])</f>
        <v>0</v>
      </c>
      <c r="H2093">
        <f>Tabuľka5[[#This Row],[množstvo]]*Tabuľka5[[#This Row],[cena MJ bez DPH]]</f>
        <v>0</v>
      </c>
      <c r="J2093">
        <f>_xlfn.XLOOKUP(Tabuľka5[[#This Row],[Položka]],cennik[Položka],cennik[Cena mj s DPH])</f>
        <v>0</v>
      </c>
      <c r="K2093">
        <f>Tabuľka5[[#This Row],[množstvo]]*Tabuľka5[[#This Row],[cena MJ s DPH]]</f>
        <v>0</v>
      </c>
      <c r="L2093">
        <v>37890115</v>
      </c>
      <c r="M2093" t="s">
        <v>342</v>
      </c>
      <c r="N2093" t="s">
        <v>284</v>
      </c>
      <c r="O2093" t="s">
        <v>325</v>
      </c>
    </row>
    <row r="2094" spans="1:15" hidden="1" x14ac:dyDescent="0.25">
      <c r="A2094" t="s">
        <v>102</v>
      </c>
      <c r="B2094" t="s">
        <v>108</v>
      </c>
      <c r="C2094" t="s">
        <v>9</v>
      </c>
      <c r="D2094" t="s">
        <v>109</v>
      </c>
      <c r="E2094" t="s">
        <v>44</v>
      </c>
      <c r="F2094">
        <v>500</v>
      </c>
      <c r="G2094">
        <f>_xlfn.XLOOKUP(Tabuľka5[[#This Row],[Položka]],cennik[Položka],cennik[Cena mj bez DPH])</f>
        <v>0</v>
      </c>
      <c r="H2094">
        <f>Tabuľka5[[#This Row],[množstvo]]*Tabuľka5[[#This Row],[cena MJ bez DPH]]</f>
        <v>0</v>
      </c>
      <c r="J2094">
        <f>_xlfn.XLOOKUP(Tabuľka5[[#This Row],[Položka]],cennik[Položka],cennik[Cena mj s DPH])</f>
        <v>0</v>
      </c>
      <c r="K2094">
        <f>Tabuľka5[[#This Row],[množstvo]]*Tabuľka5[[#This Row],[cena MJ s DPH]]</f>
        <v>0</v>
      </c>
      <c r="L2094">
        <v>37890115</v>
      </c>
      <c r="M2094" t="s">
        <v>342</v>
      </c>
      <c r="N2094" t="s">
        <v>284</v>
      </c>
      <c r="O2094" t="s">
        <v>325</v>
      </c>
    </row>
    <row r="2095" spans="1:15" hidden="1" x14ac:dyDescent="0.25">
      <c r="A2095" t="s">
        <v>102</v>
      </c>
      <c r="B2095" t="s">
        <v>116</v>
      </c>
      <c r="C2095" t="s">
        <v>92</v>
      </c>
      <c r="D2095" t="s">
        <v>115</v>
      </c>
      <c r="E2095" t="s">
        <v>44</v>
      </c>
      <c r="F2095">
        <v>600</v>
      </c>
      <c r="G2095">
        <f>_xlfn.XLOOKUP(Tabuľka5[[#This Row],[Položka]],cennik[Položka],cennik[Cena mj bez DPH])</f>
        <v>0</v>
      </c>
      <c r="H2095">
        <f>Tabuľka5[[#This Row],[množstvo]]*Tabuľka5[[#This Row],[cena MJ bez DPH]]</f>
        <v>0</v>
      </c>
      <c r="J2095">
        <f>_xlfn.XLOOKUP(Tabuľka5[[#This Row],[Položka]],cennik[Položka],cennik[Cena mj s DPH])</f>
        <v>0</v>
      </c>
      <c r="K2095">
        <f>Tabuľka5[[#This Row],[množstvo]]*Tabuľka5[[#This Row],[cena MJ s DPH]]</f>
        <v>0</v>
      </c>
      <c r="L2095">
        <v>37890115</v>
      </c>
      <c r="M2095" t="s">
        <v>342</v>
      </c>
      <c r="N2095" t="s">
        <v>284</v>
      </c>
      <c r="O2095" t="s">
        <v>325</v>
      </c>
    </row>
    <row r="2096" spans="1:15" hidden="1" x14ac:dyDescent="0.25">
      <c r="A2096" t="s">
        <v>102</v>
      </c>
      <c r="B2096" t="s">
        <v>118</v>
      </c>
      <c r="C2096" t="s">
        <v>92</v>
      </c>
      <c r="D2096" t="s">
        <v>119</v>
      </c>
      <c r="E2096" t="s">
        <v>44</v>
      </c>
      <c r="F2096">
        <v>100</v>
      </c>
      <c r="G2096">
        <f>_xlfn.XLOOKUP(Tabuľka5[[#This Row],[Položka]],cennik[Položka],cennik[Cena mj bez DPH])</f>
        <v>0</v>
      </c>
      <c r="H2096">
        <f>Tabuľka5[[#This Row],[množstvo]]*Tabuľka5[[#This Row],[cena MJ bez DPH]]</f>
        <v>0</v>
      </c>
      <c r="J2096">
        <f>_xlfn.XLOOKUP(Tabuľka5[[#This Row],[Položka]],cennik[Položka],cennik[Cena mj s DPH])</f>
        <v>0</v>
      </c>
      <c r="K2096">
        <f>Tabuľka5[[#This Row],[množstvo]]*Tabuľka5[[#This Row],[cena MJ s DPH]]</f>
        <v>0</v>
      </c>
      <c r="L2096">
        <v>37890115</v>
      </c>
      <c r="M2096" t="s">
        <v>342</v>
      </c>
      <c r="N2096" t="s">
        <v>284</v>
      </c>
      <c r="O2096" t="s">
        <v>325</v>
      </c>
    </row>
    <row r="2097" spans="1:15" hidden="1" x14ac:dyDescent="0.25">
      <c r="A2097" t="s">
        <v>102</v>
      </c>
      <c r="B2097" t="s">
        <v>127</v>
      </c>
      <c r="C2097" t="s">
        <v>9</v>
      </c>
      <c r="D2097" t="s">
        <v>125</v>
      </c>
      <c r="E2097" t="s">
        <v>44</v>
      </c>
      <c r="F2097">
        <v>250</v>
      </c>
      <c r="G2097">
        <f>_xlfn.XLOOKUP(Tabuľka5[[#This Row],[Položka]],cennik[Položka],cennik[Cena mj bez DPH])</f>
        <v>0</v>
      </c>
      <c r="H2097">
        <f>Tabuľka5[[#This Row],[množstvo]]*Tabuľka5[[#This Row],[cena MJ bez DPH]]</f>
        <v>0</v>
      </c>
      <c r="J2097">
        <f>_xlfn.XLOOKUP(Tabuľka5[[#This Row],[Položka]],cennik[Položka],cennik[Cena mj s DPH])</f>
        <v>0</v>
      </c>
      <c r="K2097">
        <f>Tabuľka5[[#This Row],[množstvo]]*Tabuľka5[[#This Row],[cena MJ s DPH]]</f>
        <v>0</v>
      </c>
      <c r="L2097">
        <v>37890115</v>
      </c>
      <c r="M2097" t="s">
        <v>342</v>
      </c>
      <c r="N2097" t="s">
        <v>284</v>
      </c>
      <c r="O2097" t="s">
        <v>325</v>
      </c>
    </row>
    <row r="2098" spans="1:15" hidden="1" x14ac:dyDescent="0.25">
      <c r="A2098" t="s">
        <v>102</v>
      </c>
      <c r="B2098" t="s">
        <v>130</v>
      </c>
      <c r="C2098" t="s">
        <v>9</v>
      </c>
      <c r="D2098" t="s">
        <v>109</v>
      </c>
      <c r="E2098" t="s">
        <v>44</v>
      </c>
      <c r="F2098">
        <v>50</v>
      </c>
      <c r="G2098">
        <f>_xlfn.XLOOKUP(Tabuľka5[[#This Row],[Položka]],cennik[Položka],cennik[Cena mj bez DPH])</f>
        <v>0</v>
      </c>
      <c r="H2098">
        <f>Tabuľka5[[#This Row],[množstvo]]*Tabuľka5[[#This Row],[cena MJ bez DPH]]</f>
        <v>0</v>
      </c>
      <c r="J2098">
        <f>_xlfn.XLOOKUP(Tabuľka5[[#This Row],[Položka]],cennik[Položka],cennik[Cena mj s DPH])</f>
        <v>0</v>
      </c>
      <c r="K2098">
        <f>Tabuľka5[[#This Row],[množstvo]]*Tabuľka5[[#This Row],[cena MJ s DPH]]</f>
        <v>0</v>
      </c>
      <c r="L2098">
        <v>37890115</v>
      </c>
      <c r="M2098" t="s">
        <v>342</v>
      </c>
      <c r="N2098" t="s">
        <v>284</v>
      </c>
      <c r="O2098" t="s">
        <v>325</v>
      </c>
    </row>
    <row r="2099" spans="1:15" hidden="1" x14ac:dyDescent="0.25">
      <c r="A2099" t="s">
        <v>102</v>
      </c>
      <c r="B2099" t="s">
        <v>147</v>
      </c>
      <c r="C2099" t="s">
        <v>9</v>
      </c>
      <c r="E2099" t="s">
        <v>44</v>
      </c>
      <c r="F2099">
        <v>250</v>
      </c>
      <c r="G2099">
        <f>_xlfn.XLOOKUP(Tabuľka5[[#This Row],[Položka]],cennik[Položka],cennik[Cena mj bez DPH])</f>
        <v>0</v>
      </c>
      <c r="H2099">
        <f>Tabuľka5[[#This Row],[množstvo]]*Tabuľka5[[#This Row],[cena MJ bez DPH]]</f>
        <v>0</v>
      </c>
      <c r="J2099">
        <f>_xlfn.XLOOKUP(Tabuľka5[[#This Row],[Položka]],cennik[Položka],cennik[Cena mj s DPH])</f>
        <v>0</v>
      </c>
      <c r="K2099">
        <f>Tabuľka5[[#This Row],[množstvo]]*Tabuľka5[[#This Row],[cena MJ s DPH]]</f>
        <v>0</v>
      </c>
      <c r="L2099">
        <v>37890115</v>
      </c>
      <c r="M2099" t="s">
        <v>342</v>
      </c>
      <c r="N2099" t="s">
        <v>284</v>
      </c>
      <c r="O2099" t="s">
        <v>325</v>
      </c>
    </row>
    <row r="2100" spans="1:15" hidden="1" x14ac:dyDescent="0.25">
      <c r="A2100" t="s">
        <v>175</v>
      </c>
      <c r="B2100" t="s">
        <v>176</v>
      </c>
      <c r="C2100" t="s">
        <v>9</v>
      </c>
      <c r="E2100" t="s">
        <v>177</v>
      </c>
      <c r="F2100">
        <v>100</v>
      </c>
      <c r="G2100">
        <f>_xlfn.XLOOKUP(Tabuľka5[[#This Row],[Položka]],cennik[Položka],cennik[Cena mj bez DPH])</f>
        <v>0</v>
      </c>
      <c r="H2100">
        <f>Tabuľka5[[#This Row],[množstvo]]*Tabuľka5[[#This Row],[cena MJ bez DPH]]</f>
        <v>0</v>
      </c>
      <c r="J2100">
        <f>_xlfn.XLOOKUP(Tabuľka5[[#This Row],[Položka]],cennik[Položka],cennik[Cena mj s DPH])</f>
        <v>0</v>
      </c>
      <c r="K2100">
        <f>Tabuľka5[[#This Row],[množstvo]]*Tabuľka5[[#This Row],[cena MJ s DPH]]</f>
        <v>0</v>
      </c>
      <c r="L2100">
        <v>37890115</v>
      </c>
      <c r="M2100" t="s">
        <v>342</v>
      </c>
      <c r="N2100" t="s">
        <v>284</v>
      </c>
      <c r="O2100" t="s">
        <v>325</v>
      </c>
    </row>
    <row r="2101" spans="1:15" hidden="1" x14ac:dyDescent="0.25">
      <c r="A2101" t="s">
        <v>175</v>
      </c>
      <c r="B2101" t="s">
        <v>180</v>
      </c>
      <c r="C2101" t="s">
        <v>9</v>
      </c>
      <c r="E2101" t="s">
        <v>177</v>
      </c>
      <c r="F2101">
        <v>100</v>
      </c>
      <c r="G2101">
        <f>_xlfn.XLOOKUP(Tabuľka5[[#This Row],[Položka]],cennik[Položka],cennik[Cena mj bez DPH])</f>
        <v>0</v>
      </c>
      <c r="H2101">
        <f>Tabuľka5[[#This Row],[množstvo]]*Tabuľka5[[#This Row],[cena MJ bez DPH]]</f>
        <v>0</v>
      </c>
      <c r="J2101">
        <f>_xlfn.XLOOKUP(Tabuľka5[[#This Row],[Položka]],cennik[Položka],cennik[Cena mj s DPH])</f>
        <v>0</v>
      </c>
      <c r="K2101">
        <f>Tabuľka5[[#This Row],[množstvo]]*Tabuľka5[[#This Row],[cena MJ s DPH]]</f>
        <v>0</v>
      </c>
      <c r="L2101">
        <v>37890115</v>
      </c>
      <c r="M2101" t="s">
        <v>342</v>
      </c>
      <c r="N2101" t="s">
        <v>284</v>
      </c>
      <c r="O2101" t="s">
        <v>325</v>
      </c>
    </row>
    <row r="2102" spans="1:15" hidden="1" x14ac:dyDescent="0.25">
      <c r="A2102" t="s">
        <v>175</v>
      </c>
      <c r="B2102" t="s">
        <v>194</v>
      </c>
      <c r="C2102" t="s">
        <v>9</v>
      </c>
      <c r="E2102" t="s">
        <v>177</v>
      </c>
      <c r="F2102">
        <v>100</v>
      </c>
      <c r="G2102">
        <f>_xlfn.XLOOKUP(Tabuľka5[[#This Row],[Položka]],cennik[Položka],cennik[Cena mj bez DPH])</f>
        <v>0</v>
      </c>
      <c r="H2102">
        <f>Tabuľka5[[#This Row],[množstvo]]*Tabuľka5[[#This Row],[cena MJ bez DPH]]</f>
        <v>0</v>
      </c>
      <c r="J2102">
        <f>_xlfn.XLOOKUP(Tabuľka5[[#This Row],[Položka]],cennik[Položka],cennik[Cena mj s DPH])</f>
        <v>0</v>
      </c>
      <c r="K2102">
        <f>Tabuľka5[[#This Row],[množstvo]]*Tabuľka5[[#This Row],[cena MJ s DPH]]</f>
        <v>0</v>
      </c>
      <c r="L2102">
        <v>37890115</v>
      </c>
      <c r="M2102" t="s">
        <v>342</v>
      </c>
      <c r="N2102" t="s">
        <v>284</v>
      </c>
      <c r="O2102" t="s">
        <v>325</v>
      </c>
    </row>
    <row r="2103" spans="1:15" hidden="1" x14ac:dyDescent="0.25">
      <c r="A2103" t="s">
        <v>175</v>
      </c>
      <c r="B2103" t="s">
        <v>195</v>
      </c>
      <c r="C2103" t="s">
        <v>9</v>
      </c>
      <c r="E2103" t="s">
        <v>177</v>
      </c>
      <c r="F2103">
        <v>100</v>
      </c>
      <c r="G2103">
        <f>_xlfn.XLOOKUP(Tabuľka5[[#This Row],[Položka]],cennik[Položka],cennik[Cena mj bez DPH])</f>
        <v>0</v>
      </c>
      <c r="H2103">
        <f>Tabuľka5[[#This Row],[množstvo]]*Tabuľka5[[#This Row],[cena MJ bez DPH]]</f>
        <v>0</v>
      </c>
      <c r="J2103">
        <f>_xlfn.XLOOKUP(Tabuľka5[[#This Row],[Položka]],cennik[Položka],cennik[Cena mj s DPH])</f>
        <v>0</v>
      </c>
      <c r="K2103">
        <f>Tabuľka5[[#This Row],[množstvo]]*Tabuľka5[[#This Row],[cena MJ s DPH]]</f>
        <v>0</v>
      </c>
      <c r="L2103">
        <v>37890115</v>
      </c>
      <c r="M2103" t="s">
        <v>342</v>
      </c>
      <c r="N2103" t="s">
        <v>284</v>
      </c>
      <c r="O2103" t="s">
        <v>325</v>
      </c>
    </row>
    <row r="2104" spans="1:15" hidden="1" x14ac:dyDescent="0.25">
      <c r="A2104" t="s">
        <v>175</v>
      </c>
      <c r="B2104" t="s">
        <v>207</v>
      </c>
      <c r="C2104" t="s">
        <v>9</v>
      </c>
      <c r="E2104" t="s">
        <v>177</v>
      </c>
      <c r="F2104">
        <v>200</v>
      </c>
      <c r="G2104">
        <f>_xlfn.XLOOKUP(Tabuľka5[[#This Row],[Položka]],cennik[Položka],cennik[Cena mj bez DPH])</f>
        <v>0</v>
      </c>
      <c r="H2104">
        <f>Tabuľka5[[#This Row],[množstvo]]*Tabuľka5[[#This Row],[cena MJ bez DPH]]</f>
        <v>0</v>
      </c>
      <c r="J2104">
        <f>_xlfn.XLOOKUP(Tabuľka5[[#This Row],[Položka]],cennik[Položka],cennik[Cena mj s DPH])</f>
        <v>0</v>
      </c>
      <c r="K2104">
        <f>Tabuľka5[[#This Row],[množstvo]]*Tabuľka5[[#This Row],[cena MJ s DPH]]</f>
        <v>0</v>
      </c>
      <c r="L2104">
        <v>37890115</v>
      </c>
      <c r="M2104" t="s">
        <v>342</v>
      </c>
      <c r="N2104" t="s">
        <v>284</v>
      </c>
      <c r="O2104" t="s">
        <v>325</v>
      </c>
    </row>
    <row r="2105" spans="1:15" hidden="1" x14ac:dyDescent="0.25">
      <c r="A2105" t="s">
        <v>175</v>
      </c>
      <c r="B2105" t="s">
        <v>234</v>
      </c>
      <c r="C2105" t="s">
        <v>9</v>
      </c>
      <c r="E2105" t="s">
        <v>177</v>
      </c>
      <c r="F2105">
        <v>200</v>
      </c>
      <c r="G2105">
        <f>_xlfn.XLOOKUP(Tabuľka5[[#This Row],[Položka]],cennik[Položka],cennik[Cena mj bez DPH])</f>
        <v>0</v>
      </c>
      <c r="H2105">
        <f>Tabuľka5[[#This Row],[množstvo]]*Tabuľka5[[#This Row],[cena MJ bez DPH]]</f>
        <v>0</v>
      </c>
      <c r="J2105">
        <f>_xlfn.XLOOKUP(Tabuľka5[[#This Row],[Položka]],cennik[Položka],cennik[Cena mj s DPH])</f>
        <v>0</v>
      </c>
      <c r="K2105">
        <f>Tabuľka5[[#This Row],[množstvo]]*Tabuľka5[[#This Row],[cena MJ s DPH]]</f>
        <v>0</v>
      </c>
      <c r="L2105">
        <v>37890115</v>
      </c>
      <c r="M2105" t="s">
        <v>342</v>
      </c>
      <c r="N2105" t="s">
        <v>284</v>
      </c>
      <c r="O2105" t="s">
        <v>325</v>
      </c>
    </row>
    <row r="2106" spans="1:15" hidden="1" x14ac:dyDescent="0.25">
      <c r="A2106" t="s">
        <v>175</v>
      </c>
      <c r="B2106" t="s">
        <v>249</v>
      </c>
      <c r="C2106" t="s">
        <v>9</v>
      </c>
      <c r="E2106" t="s">
        <v>177</v>
      </c>
      <c r="F2106">
        <v>60</v>
      </c>
      <c r="G2106">
        <f>_xlfn.XLOOKUP(Tabuľka5[[#This Row],[Položka]],cennik[Položka],cennik[Cena mj bez DPH])</f>
        <v>0</v>
      </c>
      <c r="H2106">
        <f>Tabuľka5[[#This Row],[množstvo]]*Tabuľka5[[#This Row],[cena MJ bez DPH]]</f>
        <v>0</v>
      </c>
      <c r="J2106">
        <f>_xlfn.XLOOKUP(Tabuľka5[[#This Row],[Položka]],cennik[Položka],cennik[Cena mj s DPH])</f>
        <v>0</v>
      </c>
      <c r="K2106">
        <f>Tabuľka5[[#This Row],[množstvo]]*Tabuľka5[[#This Row],[cena MJ s DPH]]</f>
        <v>0</v>
      </c>
      <c r="L2106">
        <v>37890115</v>
      </c>
      <c r="M2106" t="s">
        <v>342</v>
      </c>
      <c r="N2106" t="s">
        <v>284</v>
      </c>
      <c r="O2106" t="s">
        <v>325</v>
      </c>
    </row>
    <row r="2107" spans="1:15" hidden="1" x14ac:dyDescent="0.25">
      <c r="A2107" t="s">
        <v>7</v>
      </c>
      <c r="B2107" t="s">
        <v>8</v>
      </c>
      <c r="C2107" t="s">
        <v>9</v>
      </c>
      <c r="E2107" t="s">
        <v>10</v>
      </c>
      <c r="F2107">
        <v>830</v>
      </c>
      <c r="G2107">
        <f>_xlfn.XLOOKUP(Tabuľka5[[#This Row],[Položka]],cennik[Položka],cennik[Cena mj bez DPH])</f>
        <v>0</v>
      </c>
      <c r="H2107">
        <f>Tabuľka5[[#This Row],[množstvo]]*Tabuľka5[[#This Row],[cena MJ bez DPH]]</f>
        <v>0</v>
      </c>
      <c r="J2107">
        <f>_xlfn.XLOOKUP(Tabuľka5[[#This Row],[Položka]],cennik[Položka],cennik[Cena mj s DPH])</f>
        <v>0</v>
      </c>
      <c r="K2107">
        <f>Tabuľka5[[#This Row],[množstvo]]*Tabuľka5[[#This Row],[cena MJ s DPH]]</f>
        <v>0</v>
      </c>
      <c r="L2107">
        <v>163791</v>
      </c>
      <c r="M2107" t="s">
        <v>341</v>
      </c>
      <c r="N2107" t="s">
        <v>284</v>
      </c>
      <c r="O2107" t="s">
        <v>325</v>
      </c>
    </row>
    <row r="2108" spans="1:15" hidden="1" x14ac:dyDescent="0.25">
      <c r="A2108" t="s">
        <v>7</v>
      </c>
      <c r="B2108" t="s">
        <v>13</v>
      </c>
      <c r="C2108" t="s">
        <v>9</v>
      </c>
      <c r="E2108" t="s">
        <v>12</v>
      </c>
      <c r="F2108">
        <v>10</v>
      </c>
      <c r="G2108">
        <f>_xlfn.XLOOKUP(Tabuľka5[[#This Row],[Položka]],cennik[Položka],cennik[Cena mj bez DPH])</f>
        <v>0</v>
      </c>
      <c r="H2108">
        <f>Tabuľka5[[#This Row],[množstvo]]*Tabuľka5[[#This Row],[cena MJ bez DPH]]</f>
        <v>0</v>
      </c>
      <c r="J2108">
        <f>_xlfn.XLOOKUP(Tabuľka5[[#This Row],[Položka]],cennik[Položka],cennik[Cena mj s DPH])</f>
        <v>0</v>
      </c>
      <c r="K2108">
        <f>Tabuľka5[[#This Row],[množstvo]]*Tabuľka5[[#This Row],[cena MJ s DPH]]</f>
        <v>0</v>
      </c>
      <c r="L2108">
        <v>163791</v>
      </c>
      <c r="M2108" t="s">
        <v>341</v>
      </c>
      <c r="N2108" t="s">
        <v>284</v>
      </c>
      <c r="O2108" t="s">
        <v>325</v>
      </c>
    </row>
    <row r="2109" spans="1:15" hidden="1" x14ac:dyDescent="0.25">
      <c r="A2109" t="s">
        <v>7</v>
      </c>
      <c r="B2109" t="s">
        <v>14</v>
      </c>
      <c r="C2109" t="s">
        <v>15</v>
      </c>
      <c r="D2109" t="s">
        <v>16</v>
      </c>
      <c r="E2109" t="s">
        <v>12</v>
      </c>
      <c r="F2109">
        <v>20</v>
      </c>
      <c r="G2109">
        <f>_xlfn.XLOOKUP(Tabuľka5[[#This Row],[Položka]],cennik[Položka],cennik[Cena mj bez DPH])</f>
        <v>0</v>
      </c>
      <c r="H2109">
        <f>Tabuľka5[[#This Row],[množstvo]]*Tabuľka5[[#This Row],[cena MJ bez DPH]]</f>
        <v>0</v>
      </c>
      <c r="J2109">
        <f>_xlfn.XLOOKUP(Tabuľka5[[#This Row],[Položka]],cennik[Položka],cennik[Cena mj s DPH])</f>
        <v>0</v>
      </c>
      <c r="K2109">
        <f>Tabuľka5[[#This Row],[množstvo]]*Tabuľka5[[#This Row],[cena MJ s DPH]]</f>
        <v>0</v>
      </c>
      <c r="L2109">
        <v>163791</v>
      </c>
      <c r="M2109" t="s">
        <v>341</v>
      </c>
      <c r="N2109" t="s">
        <v>284</v>
      </c>
      <c r="O2109" t="s">
        <v>325</v>
      </c>
    </row>
    <row r="2110" spans="1:15" hidden="1" x14ac:dyDescent="0.25">
      <c r="A2110" t="s">
        <v>7</v>
      </c>
      <c r="B2110" t="s">
        <v>17</v>
      </c>
      <c r="C2110" t="s">
        <v>9</v>
      </c>
      <c r="E2110" t="s">
        <v>12</v>
      </c>
      <c r="F2110">
        <v>30</v>
      </c>
      <c r="G2110">
        <f>_xlfn.XLOOKUP(Tabuľka5[[#This Row],[Položka]],cennik[Položka],cennik[Cena mj bez DPH])</f>
        <v>0</v>
      </c>
      <c r="H2110">
        <f>Tabuľka5[[#This Row],[množstvo]]*Tabuľka5[[#This Row],[cena MJ bez DPH]]</f>
        <v>0</v>
      </c>
      <c r="J2110">
        <f>_xlfn.XLOOKUP(Tabuľka5[[#This Row],[Položka]],cennik[Položka],cennik[Cena mj s DPH])</f>
        <v>0</v>
      </c>
      <c r="K2110">
        <f>Tabuľka5[[#This Row],[množstvo]]*Tabuľka5[[#This Row],[cena MJ s DPH]]</f>
        <v>0</v>
      </c>
      <c r="L2110">
        <v>163791</v>
      </c>
      <c r="M2110" t="s">
        <v>341</v>
      </c>
      <c r="N2110" t="s">
        <v>284</v>
      </c>
      <c r="O2110" t="s">
        <v>325</v>
      </c>
    </row>
    <row r="2111" spans="1:15" hidden="1" x14ac:dyDescent="0.25">
      <c r="A2111" t="s">
        <v>7</v>
      </c>
      <c r="B2111" t="s">
        <v>18</v>
      </c>
      <c r="C2111" t="s">
        <v>9</v>
      </c>
      <c r="E2111" t="s">
        <v>10</v>
      </c>
      <c r="F2111">
        <v>60</v>
      </c>
      <c r="G2111">
        <f>_xlfn.XLOOKUP(Tabuľka5[[#This Row],[Položka]],cennik[Položka],cennik[Cena mj bez DPH])</f>
        <v>0</v>
      </c>
      <c r="H2111">
        <f>Tabuľka5[[#This Row],[množstvo]]*Tabuľka5[[#This Row],[cena MJ bez DPH]]</f>
        <v>0</v>
      </c>
      <c r="J2111">
        <f>_xlfn.XLOOKUP(Tabuľka5[[#This Row],[Položka]],cennik[Položka],cennik[Cena mj s DPH])</f>
        <v>0</v>
      </c>
      <c r="K2111">
        <f>Tabuľka5[[#This Row],[množstvo]]*Tabuľka5[[#This Row],[cena MJ s DPH]]</f>
        <v>0</v>
      </c>
      <c r="L2111">
        <v>163791</v>
      </c>
      <c r="M2111" t="s">
        <v>341</v>
      </c>
      <c r="N2111" t="s">
        <v>284</v>
      </c>
      <c r="O2111" t="s">
        <v>325</v>
      </c>
    </row>
    <row r="2112" spans="1:15" hidden="1" x14ac:dyDescent="0.25">
      <c r="A2112" t="s">
        <v>7</v>
      </c>
      <c r="B2112" t="s">
        <v>20</v>
      </c>
      <c r="C2112" t="s">
        <v>9</v>
      </c>
      <c r="E2112" t="s">
        <v>12</v>
      </c>
      <c r="F2112">
        <v>800</v>
      </c>
      <c r="G2112">
        <f>_xlfn.XLOOKUP(Tabuľka5[[#This Row],[Položka]],cennik[Položka],cennik[Cena mj bez DPH])</f>
        <v>0</v>
      </c>
      <c r="H2112">
        <f>Tabuľka5[[#This Row],[množstvo]]*Tabuľka5[[#This Row],[cena MJ bez DPH]]</f>
        <v>0</v>
      </c>
      <c r="J2112">
        <f>_xlfn.XLOOKUP(Tabuľka5[[#This Row],[Položka]],cennik[Položka],cennik[Cena mj s DPH])</f>
        <v>0</v>
      </c>
      <c r="K2112">
        <f>Tabuľka5[[#This Row],[množstvo]]*Tabuľka5[[#This Row],[cena MJ s DPH]]</f>
        <v>0</v>
      </c>
      <c r="L2112">
        <v>163791</v>
      </c>
      <c r="M2112" t="s">
        <v>341</v>
      </c>
      <c r="N2112" t="s">
        <v>284</v>
      </c>
      <c r="O2112" t="s">
        <v>325</v>
      </c>
    </row>
    <row r="2113" spans="1:15" hidden="1" x14ac:dyDescent="0.25">
      <c r="A2113" t="s">
        <v>7</v>
      </c>
      <c r="B2113" t="s">
        <v>21</v>
      </c>
      <c r="C2113" t="s">
        <v>9</v>
      </c>
      <c r="D2113" t="s">
        <v>22</v>
      </c>
      <c r="E2113" t="s">
        <v>12</v>
      </c>
      <c r="F2113">
        <v>1000</v>
      </c>
      <c r="G2113">
        <f>_xlfn.XLOOKUP(Tabuľka5[[#This Row],[Položka]],cennik[Položka],cennik[Cena mj bez DPH])</f>
        <v>0</v>
      </c>
      <c r="H2113">
        <f>Tabuľka5[[#This Row],[množstvo]]*Tabuľka5[[#This Row],[cena MJ bez DPH]]</f>
        <v>0</v>
      </c>
      <c r="J2113">
        <f>_xlfn.XLOOKUP(Tabuľka5[[#This Row],[Položka]],cennik[Položka],cennik[Cena mj s DPH])</f>
        <v>0</v>
      </c>
      <c r="K2113">
        <f>Tabuľka5[[#This Row],[množstvo]]*Tabuľka5[[#This Row],[cena MJ s DPH]]</f>
        <v>0</v>
      </c>
      <c r="L2113">
        <v>163791</v>
      </c>
      <c r="M2113" t="s">
        <v>341</v>
      </c>
      <c r="N2113" t="s">
        <v>284</v>
      </c>
      <c r="O2113" t="s">
        <v>325</v>
      </c>
    </row>
    <row r="2114" spans="1:15" hidden="1" x14ac:dyDescent="0.25">
      <c r="A2114" t="s">
        <v>7</v>
      </c>
      <c r="B2114" t="s">
        <v>23</v>
      </c>
      <c r="C2114" t="s">
        <v>9</v>
      </c>
      <c r="E2114" t="s">
        <v>12</v>
      </c>
      <c r="F2114">
        <v>1000</v>
      </c>
      <c r="G2114">
        <f>_xlfn.XLOOKUP(Tabuľka5[[#This Row],[Položka]],cennik[Položka],cennik[Cena mj bez DPH])</f>
        <v>0</v>
      </c>
      <c r="H2114">
        <f>Tabuľka5[[#This Row],[množstvo]]*Tabuľka5[[#This Row],[cena MJ bez DPH]]</f>
        <v>0</v>
      </c>
      <c r="J2114">
        <f>_xlfn.XLOOKUP(Tabuľka5[[#This Row],[Položka]],cennik[Položka],cennik[Cena mj s DPH])</f>
        <v>0</v>
      </c>
      <c r="K2114">
        <f>Tabuľka5[[#This Row],[množstvo]]*Tabuľka5[[#This Row],[cena MJ s DPH]]</f>
        <v>0</v>
      </c>
      <c r="L2114">
        <v>163791</v>
      </c>
      <c r="M2114" t="s">
        <v>341</v>
      </c>
      <c r="N2114" t="s">
        <v>284</v>
      </c>
      <c r="O2114" t="s">
        <v>325</v>
      </c>
    </row>
    <row r="2115" spans="1:15" hidden="1" x14ac:dyDescent="0.25">
      <c r="A2115" t="s">
        <v>7</v>
      </c>
      <c r="B2115" t="s">
        <v>24</v>
      </c>
      <c r="C2115" t="s">
        <v>15</v>
      </c>
      <c r="E2115" t="s">
        <v>12</v>
      </c>
      <c r="F2115">
        <v>60</v>
      </c>
      <c r="G2115">
        <f>_xlfn.XLOOKUP(Tabuľka5[[#This Row],[Položka]],cennik[Položka],cennik[Cena mj bez DPH])</f>
        <v>0</v>
      </c>
      <c r="H2115">
        <f>Tabuľka5[[#This Row],[množstvo]]*Tabuľka5[[#This Row],[cena MJ bez DPH]]</f>
        <v>0</v>
      </c>
      <c r="J2115">
        <f>_xlfn.XLOOKUP(Tabuľka5[[#This Row],[Položka]],cennik[Položka],cennik[Cena mj s DPH])</f>
        <v>0</v>
      </c>
      <c r="K2115">
        <f>Tabuľka5[[#This Row],[množstvo]]*Tabuľka5[[#This Row],[cena MJ s DPH]]</f>
        <v>0</v>
      </c>
      <c r="L2115">
        <v>163791</v>
      </c>
      <c r="M2115" t="s">
        <v>341</v>
      </c>
      <c r="N2115" t="s">
        <v>284</v>
      </c>
      <c r="O2115" t="s">
        <v>325</v>
      </c>
    </row>
    <row r="2116" spans="1:15" hidden="1" x14ac:dyDescent="0.25">
      <c r="A2116" t="s">
        <v>7</v>
      </c>
      <c r="B2116" t="s">
        <v>25</v>
      </c>
      <c r="C2116" t="s">
        <v>9</v>
      </c>
      <c r="E2116" t="s">
        <v>12</v>
      </c>
      <c r="F2116">
        <v>120</v>
      </c>
      <c r="G2116">
        <f>_xlfn.XLOOKUP(Tabuľka5[[#This Row],[Položka]],cennik[Položka],cennik[Cena mj bez DPH])</f>
        <v>0</v>
      </c>
      <c r="H2116">
        <f>Tabuľka5[[#This Row],[množstvo]]*Tabuľka5[[#This Row],[cena MJ bez DPH]]</f>
        <v>0</v>
      </c>
      <c r="J2116">
        <f>_xlfn.XLOOKUP(Tabuľka5[[#This Row],[Položka]],cennik[Položka],cennik[Cena mj s DPH])</f>
        <v>0</v>
      </c>
      <c r="K2116">
        <f>Tabuľka5[[#This Row],[množstvo]]*Tabuľka5[[#This Row],[cena MJ s DPH]]</f>
        <v>0</v>
      </c>
      <c r="L2116">
        <v>163791</v>
      </c>
      <c r="M2116" t="s">
        <v>341</v>
      </c>
      <c r="N2116" t="s">
        <v>284</v>
      </c>
      <c r="O2116" t="s">
        <v>325</v>
      </c>
    </row>
    <row r="2117" spans="1:15" hidden="1" x14ac:dyDescent="0.25">
      <c r="A2117" t="s">
        <v>7</v>
      </c>
      <c r="B2117" t="s">
        <v>26</v>
      </c>
      <c r="C2117" t="s">
        <v>9</v>
      </c>
      <c r="D2117" t="s">
        <v>27</v>
      </c>
      <c r="E2117" t="s">
        <v>12</v>
      </c>
      <c r="F2117">
        <v>505</v>
      </c>
      <c r="G2117">
        <f>_xlfn.XLOOKUP(Tabuľka5[[#This Row],[Položka]],cennik[Položka],cennik[Cena mj bez DPH])</f>
        <v>0</v>
      </c>
      <c r="H2117">
        <f>Tabuľka5[[#This Row],[množstvo]]*Tabuľka5[[#This Row],[cena MJ bez DPH]]</f>
        <v>0</v>
      </c>
      <c r="J2117">
        <f>_xlfn.XLOOKUP(Tabuľka5[[#This Row],[Položka]],cennik[Položka],cennik[Cena mj s DPH])</f>
        <v>0</v>
      </c>
      <c r="K2117">
        <f>Tabuľka5[[#This Row],[množstvo]]*Tabuľka5[[#This Row],[cena MJ s DPH]]</f>
        <v>0</v>
      </c>
      <c r="L2117">
        <v>163791</v>
      </c>
      <c r="M2117" t="s">
        <v>341</v>
      </c>
      <c r="N2117" t="s">
        <v>284</v>
      </c>
      <c r="O2117" t="s">
        <v>325</v>
      </c>
    </row>
    <row r="2118" spans="1:15" hidden="1" x14ac:dyDescent="0.25">
      <c r="A2118" t="s">
        <v>7</v>
      </c>
      <c r="B2118" t="s">
        <v>28</v>
      </c>
      <c r="C2118" t="s">
        <v>9</v>
      </c>
      <c r="E2118" t="s">
        <v>12</v>
      </c>
      <c r="F2118">
        <v>155</v>
      </c>
      <c r="G2118">
        <f>_xlfn.XLOOKUP(Tabuľka5[[#This Row],[Položka]],cennik[Položka],cennik[Cena mj bez DPH])</f>
        <v>0</v>
      </c>
      <c r="H2118">
        <f>Tabuľka5[[#This Row],[množstvo]]*Tabuľka5[[#This Row],[cena MJ bez DPH]]</f>
        <v>0</v>
      </c>
      <c r="J2118">
        <f>_xlfn.XLOOKUP(Tabuľka5[[#This Row],[Položka]],cennik[Položka],cennik[Cena mj s DPH])</f>
        <v>0</v>
      </c>
      <c r="K2118">
        <f>Tabuľka5[[#This Row],[množstvo]]*Tabuľka5[[#This Row],[cena MJ s DPH]]</f>
        <v>0</v>
      </c>
      <c r="L2118">
        <v>163791</v>
      </c>
      <c r="M2118" t="s">
        <v>341</v>
      </c>
      <c r="N2118" t="s">
        <v>284</v>
      </c>
      <c r="O2118" t="s">
        <v>325</v>
      </c>
    </row>
    <row r="2119" spans="1:15" hidden="1" x14ac:dyDescent="0.25">
      <c r="A2119" t="s">
        <v>7</v>
      </c>
      <c r="B2119" t="s">
        <v>29</v>
      </c>
      <c r="C2119" t="s">
        <v>9</v>
      </c>
      <c r="E2119" t="s">
        <v>12</v>
      </c>
      <c r="F2119">
        <v>80</v>
      </c>
      <c r="G2119">
        <f>_xlfn.XLOOKUP(Tabuľka5[[#This Row],[Položka]],cennik[Položka],cennik[Cena mj bez DPH])</f>
        <v>0</v>
      </c>
      <c r="H2119">
        <f>Tabuľka5[[#This Row],[množstvo]]*Tabuľka5[[#This Row],[cena MJ bez DPH]]</f>
        <v>0</v>
      </c>
      <c r="J2119">
        <f>_xlfn.XLOOKUP(Tabuľka5[[#This Row],[Položka]],cennik[Položka],cennik[Cena mj s DPH])</f>
        <v>0</v>
      </c>
      <c r="K2119">
        <f>Tabuľka5[[#This Row],[množstvo]]*Tabuľka5[[#This Row],[cena MJ s DPH]]</f>
        <v>0</v>
      </c>
      <c r="L2119">
        <v>163791</v>
      </c>
      <c r="M2119" t="s">
        <v>341</v>
      </c>
      <c r="N2119" t="s">
        <v>284</v>
      </c>
      <c r="O2119" t="s">
        <v>325</v>
      </c>
    </row>
    <row r="2120" spans="1:15" hidden="1" x14ac:dyDescent="0.25">
      <c r="A2120" t="s">
        <v>7</v>
      </c>
      <c r="B2120" t="s">
        <v>30</v>
      </c>
      <c r="C2120" t="s">
        <v>9</v>
      </c>
      <c r="E2120" t="s">
        <v>12</v>
      </c>
      <c r="F2120">
        <v>270</v>
      </c>
      <c r="G2120">
        <f>_xlfn.XLOOKUP(Tabuľka5[[#This Row],[Položka]],cennik[Položka],cennik[Cena mj bez DPH])</f>
        <v>0</v>
      </c>
      <c r="H2120">
        <f>Tabuľka5[[#This Row],[množstvo]]*Tabuľka5[[#This Row],[cena MJ bez DPH]]</f>
        <v>0</v>
      </c>
      <c r="J2120">
        <f>_xlfn.XLOOKUP(Tabuľka5[[#This Row],[Položka]],cennik[Položka],cennik[Cena mj s DPH])</f>
        <v>0</v>
      </c>
      <c r="K2120">
        <f>Tabuľka5[[#This Row],[množstvo]]*Tabuľka5[[#This Row],[cena MJ s DPH]]</f>
        <v>0</v>
      </c>
      <c r="L2120">
        <v>163791</v>
      </c>
      <c r="M2120" t="s">
        <v>341</v>
      </c>
      <c r="N2120" t="s">
        <v>284</v>
      </c>
      <c r="O2120" t="s">
        <v>325</v>
      </c>
    </row>
    <row r="2121" spans="1:15" hidden="1" x14ac:dyDescent="0.25">
      <c r="A2121" t="s">
        <v>7</v>
      </c>
      <c r="B2121" t="s">
        <v>31</v>
      </c>
      <c r="C2121" t="s">
        <v>9</v>
      </c>
      <c r="D2121" t="s">
        <v>32</v>
      </c>
      <c r="E2121" t="s">
        <v>12</v>
      </c>
      <c r="F2121">
        <v>540</v>
      </c>
      <c r="G2121">
        <f>_xlfn.XLOOKUP(Tabuľka5[[#This Row],[Položka]],cennik[Položka],cennik[Cena mj bez DPH])</f>
        <v>0</v>
      </c>
      <c r="H2121">
        <f>Tabuľka5[[#This Row],[množstvo]]*Tabuľka5[[#This Row],[cena MJ bez DPH]]</f>
        <v>0</v>
      </c>
      <c r="J2121">
        <f>_xlfn.XLOOKUP(Tabuľka5[[#This Row],[Položka]],cennik[Položka],cennik[Cena mj s DPH])</f>
        <v>0</v>
      </c>
      <c r="K2121">
        <f>Tabuľka5[[#This Row],[množstvo]]*Tabuľka5[[#This Row],[cena MJ s DPH]]</f>
        <v>0</v>
      </c>
      <c r="L2121">
        <v>163791</v>
      </c>
      <c r="M2121" t="s">
        <v>341</v>
      </c>
      <c r="N2121" t="s">
        <v>284</v>
      </c>
      <c r="O2121" t="s">
        <v>325</v>
      </c>
    </row>
    <row r="2122" spans="1:15" hidden="1" x14ac:dyDescent="0.25">
      <c r="A2122" t="s">
        <v>7</v>
      </c>
      <c r="B2122" t="s">
        <v>33</v>
      </c>
      <c r="C2122" t="s">
        <v>9</v>
      </c>
      <c r="D2122" t="s">
        <v>34</v>
      </c>
      <c r="E2122" t="s">
        <v>12</v>
      </c>
      <c r="F2122">
        <v>800</v>
      </c>
      <c r="G2122">
        <f>_xlfn.XLOOKUP(Tabuľka5[[#This Row],[Položka]],cennik[Položka],cennik[Cena mj bez DPH])</f>
        <v>0</v>
      </c>
      <c r="H2122">
        <f>Tabuľka5[[#This Row],[množstvo]]*Tabuľka5[[#This Row],[cena MJ bez DPH]]</f>
        <v>0</v>
      </c>
      <c r="J2122">
        <f>_xlfn.XLOOKUP(Tabuľka5[[#This Row],[Položka]],cennik[Položka],cennik[Cena mj s DPH])</f>
        <v>0</v>
      </c>
      <c r="K2122">
        <f>Tabuľka5[[#This Row],[množstvo]]*Tabuľka5[[#This Row],[cena MJ s DPH]]</f>
        <v>0</v>
      </c>
      <c r="L2122">
        <v>163791</v>
      </c>
      <c r="M2122" t="s">
        <v>341</v>
      </c>
      <c r="N2122" t="s">
        <v>284</v>
      </c>
      <c r="O2122" t="s">
        <v>325</v>
      </c>
    </row>
    <row r="2123" spans="1:15" hidden="1" x14ac:dyDescent="0.25">
      <c r="A2123" t="s">
        <v>7</v>
      </c>
      <c r="B2123" t="s">
        <v>37</v>
      </c>
      <c r="C2123" t="s">
        <v>9</v>
      </c>
      <c r="E2123" t="s">
        <v>12</v>
      </c>
      <c r="F2123">
        <v>120</v>
      </c>
      <c r="G2123">
        <f>_xlfn.XLOOKUP(Tabuľka5[[#This Row],[Položka]],cennik[Položka],cennik[Cena mj bez DPH])</f>
        <v>0</v>
      </c>
      <c r="H2123">
        <f>Tabuľka5[[#This Row],[množstvo]]*Tabuľka5[[#This Row],[cena MJ bez DPH]]</f>
        <v>0</v>
      </c>
      <c r="J2123">
        <f>_xlfn.XLOOKUP(Tabuľka5[[#This Row],[Položka]],cennik[Položka],cennik[Cena mj s DPH])</f>
        <v>0</v>
      </c>
      <c r="K2123">
        <f>Tabuľka5[[#This Row],[množstvo]]*Tabuľka5[[#This Row],[cena MJ s DPH]]</f>
        <v>0</v>
      </c>
      <c r="L2123">
        <v>163791</v>
      </c>
      <c r="M2123" t="s">
        <v>341</v>
      </c>
      <c r="N2123" t="s">
        <v>284</v>
      </c>
      <c r="O2123" t="s">
        <v>325</v>
      </c>
    </row>
    <row r="2124" spans="1:15" hidden="1" x14ac:dyDescent="0.25">
      <c r="A2124" t="s">
        <v>7</v>
      </c>
      <c r="B2124" t="s">
        <v>38</v>
      </c>
      <c r="C2124" t="s">
        <v>15</v>
      </c>
      <c r="D2124" t="s">
        <v>39</v>
      </c>
      <c r="E2124" t="s">
        <v>12</v>
      </c>
      <c r="F2124">
        <v>200</v>
      </c>
      <c r="G2124">
        <f>_xlfn.XLOOKUP(Tabuľka5[[#This Row],[Položka]],cennik[Položka],cennik[Cena mj bez DPH])</f>
        <v>0</v>
      </c>
      <c r="H2124">
        <f>Tabuľka5[[#This Row],[množstvo]]*Tabuľka5[[#This Row],[cena MJ bez DPH]]</f>
        <v>0</v>
      </c>
      <c r="J2124">
        <f>_xlfn.XLOOKUP(Tabuľka5[[#This Row],[Položka]],cennik[Položka],cennik[Cena mj s DPH])</f>
        <v>0</v>
      </c>
      <c r="K2124">
        <f>Tabuľka5[[#This Row],[množstvo]]*Tabuľka5[[#This Row],[cena MJ s DPH]]</f>
        <v>0</v>
      </c>
      <c r="L2124">
        <v>163791</v>
      </c>
      <c r="M2124" t="s">
        <v>341</v>
      </c>
      <c r="N2124" t="s">
        <v>284</v>
      </c>
      <c r="O2124" t="s">
        <v>325</v>
      </c>
    </row>
    <row r="2125" spans="1:15" hidden="1" x14ac:dyDescent="0.25">
      <c r="A2125" t="s">
        <v>7</v>
      </c>
      <c r="B2125" t="s">
        <v>40</v>
      </c>
      <c r="C2125" t="s">
        <v>9</v>
      </c>
      <c r="D2125" t="s">
        <v>41</v>
      </c>
      <c r="E2125" t="s">
        <v>12</v>
      </c>
      <c r="F2125">
        <v>880</v>
      </c>
      <c r="G2125">
        <f>_xlfn.XLOOKUP(Tabuľka5[[#This Row],[Položka]],cennik[Položka],cennik[Cena mj bez DPH])</f>
        <v>0</v>
      </c>
      <c r="H2125">
        <f>Tabuľka5[[#This Row],[množstvo]]*Tabuľka5[[#This Row],[cena MJ bez DPH]]</f>
        <v>0</v>
      </c>
      <c r="J2125">
        <f>_xlfn.XLOOKUP(Tabuľka5[[#This Row],[Položka]],cennik[Položka],cennik[Cena mj s DPH])</f>
        <v>0</v>
      </c>
      <c r="K2125">
        <f>Tabuľka5[[#This Row],[množstvo]]*Tabuľka5[[#This Row],[cena MJ s DPH]]</f>
        <v>0</v>
      </c>
      <c r="L2125">
        <v>163791</v>
      </c>
      <c r="M2125" t="s">
        <v>341</v>
      </c>
      <c r="N2125" t="s">
        <v>284</v>
      </c>
      <c r="O2125" t="s">
        <v>325</v>
      </c>
    </row>
    <row r="2126" spans="1:15" hidden="1" x14ac:dyDescent="0.25">
      <c r="A2126" t="s">
        <v>7</v>
      </c>
      <c r="B2126" t="s">
        <v>42</v>
      </c>
      <c r="C2126" t="s">
        <v>9</v>
      </c>
      <c r="E2126" t="s">
        <v>12</v>
      </c>
      <c r="F2126">
        <v>60</v>
      </c>
      <c r="G2126">
        <f>_xlfn.XLOOKUP(Tabuľka5[[#This Row],[Položka]],cennik[Položka],cennik[Cena mj bez DPH])</f>
        <v>0</v>
      </c>
      <c r="H2126">
        <f>Tabuľka5[[#This Row],[množstvo]]*Tabuľka5[[#This Row],[cena MJ bez DPH]]</f>
        <v>0</v>
      </c>
      <c r="J2126">
        <f>_xlfn.XLOOKUP(Tabuľka5[[#This Row],[Položka]],cennik[Položka],cennik[Cena mj s DPH])</f>
        <v>0</v>
      </c>
      <c r="K2126">
        <f>Tabuľka5[[#This Row],[množstvo]]*Tabuľka5[[#This Row],[cena MJ s DPH]]</f>
        <v>0</v>
      </c>
      <c r="L2126">
        <v>163791</v>
      </c>
      <c r="M2126" t="s">
        <v>341</v>
      </c>
      <c r="N2126" t="s">
        <v>284</v>
      </c>
      <c r="O2126" t="s">
        <v>325</v>
      </c>
    </row>
    <row r="2127" spans="1:15" hidden="1" x14ac:dyDescent="0.25">
      <c r="A2127" t="s">
        <v>7</v>
      </c>
      <c r="B2127" t="s">
        <v>43</v>
      </c>
      <c r="C2127" t="s">
        <v>9</v>
      </c>
      <c r="E2127" t="s">
        <v>44</v>
      </c>
      <c r="F2127">
        <v>6700</v>
      </c>
      <c r="G2127">
        <f>_xlfn.XLOOKUP(Tabuľka5[[#This Row],[Položka]],cennik[Položka],cennik[Cena mj bez DPH])</f>
        <v>0</v>
      </c>
      <c r="H2127">
        <f>Tabuľka5[[#This Row],[množstvo]]*Tabuľka5[[#This Row],[cena MJ bez DPH]]</f>
        <v>0</v>
      </c>
      <c r="J2127">
        <f>_xlfn.XLOOKUP(Tabuľka5[[#This Row],[Položka]],cennik[Položka],cennik[Cena mj s DPH])</f>
        <v>0</v>
      </c>
      <c r="K2127">
        <f>Tabuľka5[[#This Row],[množstvo]]*Tabuľka5[[#This Row],[cena MJ s DPH]]</f>
        <v>0</v>
      </c>
      <c r="L2127">
        <v>163791</v>
      </c>
      <c r="M2127" t="s">
        <v>341</v>
      </c>
      <c r="N2127" t="s">
        <v>284</v>
      </c>
      <c r="O2127" t="s">
        <v>325</v>
      </c>
    </row>
    <row r="2128" spans="1:15" hidden="1" x14ac:dyDescent="0.25">
      <c r="A2128" t="s">
        <v>45</v>
      </c>
      <c r="B2128" t="s">
        <v>48</v>
      </c>
      <c r="C2128" t="s">
        <v>15</v>
      </c>
      <c r="E2128" t="s">
        <v>47</v>
      </c>
      <c r="F2128">
        <v>10500</v>
      </c>
      <c r="G2128">
        <f>_xlfn.XLOOKUP(Tabuľka5[[#This Row],[Položka]],cennik[Položka],cennik[Cena mj bez DPH])</f>
        <v>0</v>
      </c>
      <c r="H2128">
        <f>Tabuľka5[[#This Row],[množstvo]]*Tabuľka5[[#This Row],[cena MJ bez DPH]]</f>
        <v>0</v>
      </c>
      <c r="J2128">
        <f>_xlfn.XLOOKUP(Tabuľka5[[#This Row],[Položka]],cennik[Položka],cennik[Cena mj s DPH])</f>
        <v>0</v>
      </c>
      <c r="K2128">
        <f>Tabuľka5[[#This Row],[množstvo]]*Tabuľka5[[#This Row],[cena MJ s DPH]]</f>
        <v>0</v>
      </c>
      <c r="L2128">
        <v>163791</v>
      </c>
      <c r="M2128" t="s">
        <v>341</v>
      </c>
      <c r="N2128" t="s">
        <v>284</v>
      </c>
      <c r="O2128" t="s">
        <v>325</v>
      </c>
    </row>
    <row r="2129" spans="1:15" hidden="1" x14ac:dyDescent="0.25">
      <c r="A2129" t="s">
        <v>49</v>
      </c>
      <c r="B2129" t="s">
        <v>50</v>
      </c>
      <c r="C2129" t="s">
        <v>9</v>
      </c>
      <c r="E2129" t="s">
        <v>51</v>
      </c>
      <c r="F2129">
        <v>690</v>
      </c>
      <c r="G2129">
        <f>_xlfn.XLOOKUP(Tabuľka5[[#This Row],[Položka]],cennik[Položka],cennik[Cena mj bez DPH])</f>
        <v>0</v>
      </c>
      <c r="H2129">
        <f>Tabuľka5[[#This Row],[množstvo]]*Tabuľka5[[#This Row],[cena MJ bez DPH]]</f>
        <v>0</v>
      </c>
      <c r="J2129">
        <f>_xlfn.XLOOKUP(Tabuľka5[[#This Row],[Položka]],cennik[Položka],cennik[Cena mj s DPH])</f>
        <v>0</v>
      </c>
      <c r="K2129">
        <f>Tabuľka5[[#This Row],[množstvo]]*Tabuľka5[[#This Row],[cena MJ s DPH]]</f>
        <v>0</v>
      </c>
      <c r="L2129">
        <v>163791</v>
      </c>
      <c r="M2129" t="s">
        <v>341</v>
      </c>
      <c r="N2129" t="s">
        <v>284</v>
      </c>
      <c r="O2129" t="s">
        <v>325</v>
      </c>
    </row>
    <row r="2130" spans="1:15" hidden="1" x14ac:dyDescent="0.25">
      <c r="A2130" t="s">
        <v>49</v>
      </c>
      <c r="B2130" t="s">
        <v>52</v>
      </c>
      <c r="C2130" t="s">
        <v>9</v>
      </c>
      <c r="E2130" t="s">
        <v>51</v>
      </c>
      <c r="F2130">
        <v>216</v>
      </c>
      <c r="G2130">
        <f>_xlfn.XLOOKUP(Tabuľka5[[#This Row],[Položka]],cennik[Položka],cennik[Cena mj bez DPH])</f>
        <v>0</v>
      </c>
      <c r="H2130">
        <f>Tabuľka5[[#This Row],[množstvo]]*Tabuľka5[[#This Row],[cena MJ bez DPH]]</f>
        <v>0</v>
      </c>
      <c r="J2130">
        <f>_xlfn.XLOOKUP(Tabuľka5[[#This Row],[Položka]],cennik[Položka],cennik[Cena mj s DPH])</f>
        <v>0</v>
      </c>
      <c r="K2130">
        <f>Tabuľka5[[#This Row],[množstvo]]*Tabuľka5[[#This Row],[cena MJ s DPH]]</f>
        <v>0</v>
      </c>
      <c r="L2130">
        <v>163791</v>
      </c>
      <c r="M2130" t="s">
        <v>341</v>
      </c>
      <c r="N2130" t="s">
        <v>284</v>
      </c>
      <c r="O2130" t="s">
        <v>325</v>
      </c>
    </row>
    <row r="2131" spans="1:15" hidden="1" x14ac:dyDescent="0.25">
      <c r="A2131" t="s">
        <v>49</v>
      </c>
      <c r="B2131" t="s">
        <v>55</v>
      </c>
      <c r="C2131" t="s">
        <v>9</v>
      </c>
      <c r="E2131" t="s">
        <v>51</v>
      </c>
      <c r="F2131">
        <v>270</v>
      </c>
      <c r="G2131">
        <f>_xlfn.XLOOKUP(Tabuľka5[[#This Row],[Položka]],cennik[Položka],cennik[Cena mj bez DPH])</f>
        <v>0</v>
      </c>
      <c r="H2131">
        <f>Tabuľka5[[#This Row],[množstvo]]*Tabuľka5[[#This Row],[cena MJ bez DPH]]</f>
        <v>0</v>
      </c>
      <c r="J2131">
        <f>_xlfn.XLOOKUP(Tabuľka5[[#This Row],[Položka]],cennik[Položka],cennik[Cena mj s DPH])</f>
        <v>0</v>
      </c>
      <c r="K2131">
        <f>Tabuľka5[[#This Row],[množstvo]]*Tabuľka5[[#This Row],[cena MJ s DPH]]</f>
        <v>0</v>
      </c>
      <c r="L2131">
        <v>163791</v>
      </c>
      <c r="M2131" t="s">
        <v>341</v>
      </c>
      <c r="N2131" t="s">
        <v>284</v>
      </c>
      <c r="O2131" t="s">
        <v>325</v>
      </c>
    </row>
    <row r="2132" spans="1:15" hidden="1" x14ac:dyDescent="0.25">
      <c r="A2132" t="s">
        <v>49</v>
      </c>
      <c r="B2132" t="s">
        <v>59</v>
      </c>
      <c r="C2132" t="s">
        <v>9</v>
      </c>
      <c r="E2132" t="s">
        <v>51</v>
      </c>
      <c r="F2132">
        <v>100</v>
      </c>
      <c r="G2132">
        <f>_xlfn.XLOOKUP(Tabuľka5[[#This Row],[Položka]],cennik[Položka],cennik[Cena mj bez DPH])</f>
        <v>0</v>
      </c>
      <c r="H2132">
        <f>Tabuľka5[[#This Row],[množstvo]]*Tabuľka5[[#This Row],[cena MJ bez DPH]]</f>
        <v>0</v>
      </c>
      <c r="J2132">
        <f>_xlfn.XLOOKUP(Tabuľka5[[#This Row],[Položka]],cennik[Položka],cennik[Cena mj s DPH])</f>
        <v>0</v>
      </c>
      <c r="K2132">
        <f>Tabuľka5[[#This Row],[množstvo]]*Tabuľka5[[#This Row],[cena MJ s DPH]]</f>
        <v>0</v>
      </c>
      <c r="L2132">
        <v>163791</v>
      </c>
      <c r="M2132" t="s">
        <v>341</v>
      </c>
      <c r="N2132" t="s">
        <v>284</v>
      </c>
      <c r="O2132" t="s">
        <v>325</v>
      </c>
    </row>
    <row r="2133" spans="1:15" hidden="1" x14ac:dyDescent="0.25">
      <c r="A2133" t="s">
        <v>49</v>
      </c>
      <c r="B2133" t="s">
        <v>60</v>
      </c>
      <c r="C2133" t="s">
        <v>9</v>
      </c>
      <c r="E2133" t="s">
        <v>51</v>
      </c>
      <c r="F2133">
        <v>500</v>
      </c>
      <c r="G2133">
        <f>_xlfn.XLOOKUP(Tabuľka5[[#This Row],[Položka]],cennik[Položka],cennik[Cena mj bez DPH])</f>
        <v>0</v>
      </c>
      <c r="H2133">
        <f>Tabuľka5[[#This Row],[množstvo]]*Tabuľka5[[#This Row],[cena MJ bez DPH]]</f>
        <v>0</v>
      </c>
      <c r="J2133">
        <f>_xlfn.XLOOKUP(Tabuľka5[[#This Row],[Položka]],cennik[Položka],cennik[Cena mj s DPH])</f>
        <v>0</v>
      </c>
      <c r="K2133">
        <f>Tabuľka5[[#This Row],[množstvo]]*Tabuľka5[[#This Row],[cena MJ s DPH]]</f>
        <v>0</v>
      </c>
      <c r="L2133">
        <v>163791</v>
      </c>
      <c r="M2133" t="s">
        <v>341</v>
      </c>
      <c r="N2133" t="s">
        <v>284</v>
      </c>
      <c r="O2133" t="s">
        <v>325</v>
      </c>
    </row>
    <row r="2134" spans="1:15" hidden="1" x14ac:dyDescent="0.25">
      <c r="A2134" t="s">
        <v>90</v>
      </c>
      <c r="B2134" t="s">
        <v>91</v>
      </c>
      <c r="C2134" t="s">
        <v>92</v>
      </c>
      <c r="D2134" t="s">
        <v>93</v>
      </c>
      <c r="E2134" t="s">
        <v>44</v>
      </c>
      <c r="F2134">
        <v>530</v>
      </c>
      <c r="G2134">
        <f>_xlfn.XLOOKUP(Tabuľka5[[#This Row],[Položka]],cennik[Položka],cennik[Cena mj bez DPH])</f>
        <v>0</v>
      </c>
      <c r="H2134">
        <f>Tabuľka5[[#This Row],[množstvo]]*Tabuľka5[[#This Row],[cena MJ bez DPH]]</f>
        <v>0</v>
      </c>
      <c r="J2134">
        <f>_xlfn.XLOOKUP(Tabuľka5[[#This Row],[Položka]],cennik[Položka],cennik[Cena mj s DPH])</f>
        <v>0</v>
      </c>
      <c r="K2134">
        <f>Tabuľka5[[#This Row],[množstvo]]*Tabuľka5[[#This Row],[cena MJ s DPH]]</f>
        <v>0</v>
      </c>
      <c r="L2134">
        <v>163791</v>
      </c>
      <c r="M2134" t="s">
        <v>341</v>
      </c>
      <c r="N2134" t="s">
        <v>284</v>
      </c>
      <c r="O2134" t="s">
        <v>325</v>
      </c>
    </row>
    <row r="2135" spans="1:15" hidden="1" x14ac:dyDescent="0.25">
      <c r="A2135" t="s">
        <v>90</v>
      </c>
      <c r="B2135" t="s">
        <v>94</v>
      </c>
      <c r="C2135" t="s">
        <v>92</v>
      </c>
      <c r="D2135" t="s">
        <v>95</v>
      </c>
      <c r="E2135" t="s">
        <v>44</v>
      </c>
      <c r="F2135">
        <v>530</v>
      </c>
      <c r="G2135">
        <f>_xlfn.XLOOKUP(Tabuľka5[[#This Row],[Položka]],cennik[Položka],cennik[Cena mj bez DPH])</f>
        <v>0</v>
      </c>
      <c r="H2135">
        <f>Tabuľka5[[#This Row],[množstvo]]*Tabuľka5[[#This Row],[cena MJ bez DPH]]</f>
        <v>0</v>
      </c>
      <c r="J2135">
        <f>_xlfn.XLOOKUP(Tabuľka5[[#This Row],[Položka]],cennik[Položka],cennik[Cena mj s DPH])</f>
        <v>0</v>
      </c>
      <c r="K2135">
        <f>Tabuľka5[[#This Row],[množstvo]]*Tabuľka5[[#This Row],[cena MJ s DPH]]</f>
        <v>0</v>
      </c>
      <c r="L2135">
        <v>163791</v>
      </c>
      <c r="M2135" t="s">
        <v>341</v>
      </c>
      <c r="N2135" t="s">
        <v>284</v>
      </c>
      <c r="O2135" t="s">
        <v>325</v>
      </c>
    </row>
    <row r="2136" spans="1:15" hidden="1" x14ac:dyDescent="0.25">
      <c r="A2136" t="s">
        <v>90</v>
      </c>
      <c r="B2136" t="s">
        <v>97</v>
      </c>
      <c r="C2136" t="s">
        <v>92</v>
      </c>
      <c r="D2136" t="s">
        <v>98</v>
      </c>
      <c r="E2136" t="s">
        <v>44</v>
      </c>
      <c r="F2136">
        <v>1700</v>
      </c>
      <c r="G2136">
        <f>_xlfn.XLOOKUP(Tabuľka5[[#This Row],[Položka]],cennik[Položka],cennik[Cena mj bez DPH])</f>
        <v>0</v>
      </c>
      <c r="H2136">
        <f>Tabuľka5[[#This Row],[množstvo]]*Tabuľka5[[#This Row],[cena MJ bez DPH]]</f>
        <v>0</v>
      </c>
      <c r="J2136">
        <f>_xlfn.XLOOKUP(Tabuľka5[[#This Row],[Položka]],cennik[Položka],cennik[Cena mj s DPH])</f>
        <v>0</v>
      </c>
      <c r="K2136">
        <f>Tabuľka5[[#This Row],[množstvo]]*Tabuľka5[[#This Row],[cena MJ s DPH]]</f>
        <v>0</v>
      </c>
      <c r="L2136">
        <v>163791</v>
      </c>
      <c r="M2136" t="s">
        <v>341</v>
      </c>
      <c r="N2136" t="s">
        <v>284</v>
      </c>
      <c r="O2136" t="s">
        <v>325</v>
      </c>
    </row>
    <row r="2137" spans="1:15" hidden="1" x14ac:dyDescent="0.25">
      <c r="A2137" t="s">
        <v>90</v>
      </c>
      <c r="B2137" t="s">
        <v>99</v>
      </c>
      <c r="C2137" t="s">
        <v>92</v>
      </c>
      <c r="D2137" t="s">
        <v>100</v>
      </c>
      <c r="E2137" t="s">
        <v>44</v>
      </c>
      <c r="F2137">
        <v>700</v>
      </c>
      <c r="G2137">
        <f>_xlfn.XLOOKUP(Tabuľka5[[#This Row],[Položka]],cennik[Položka],cennik[Cena mj bez DPH])</f>
        <v>0</v>
      </c>
      <c r="H2137">
        <f>Tabuľka5[[#This Row],[množstvo]]*Tabuľka5[[#This Row],[cena MJ bez DPH]]</f>
        <v>0</v>
      </c>
      <c r="J2137">
        <f>_xlfn.XLOOKUP(Tabuľka5[[#This Row],[Položka]],cennik[Položka],cennik[Cena mj s DPH])</f>
        <v>0</v>
      </c>
      <c r="K2137">
        <f>Tabuľka5[[#This Row],[množstvo]]*Tabuľka5[[#This Row],[cena MJ s DPH]]</f>
        <v>0</v>
      </c>
      <c r="L2137">
        <v>163791</v>
      </c>
      <c r="M2137" t="s">
        <v>341</v>
      </c>
      <c r="N2137" t="s">
        <v>284</v>
      </c>
      <c r="O2137" t="s">
        <v>325</v>
      </c>
    </row>
    <row r="2138" spans="1:15" hidden="1" x14ac:dyDescent="0.25">
      <c r="A2138" t="s">
        <v>102</v>
      </c>
      <c r="B2138" t="s">
        <v>103</v>
      </c>
      <c r="C2138" t="s">
        <v>9</v>
      </c>
      <c r="D2138" t="s">
        <v>104</v>
      </c>
      <c r="E2138" t="s">
        <v>44</v>
      </c>
      <c r="F2138">
        <v>620</v>
      </c>
      <c r="G2138">
        <f>_xlfn.XLOOKUP(Tabuľka5[[#This Row],[Položka]],cennik[Položka],cennik[Cena mj bez DPH])</f>
        <v>0</v>
      </c>
      <c r="H2138">
        <f>Tabuľka5[[#This Row],[množstvo]]*Tabuľka5[[#This Row],[cena MJ bez DPH]]</f>
        <v>0</v>
      </c>
      <c r="J2138">
        <f>_xlfn.XLOOKUP(Tabuľka5[[#This Row],[Položka]],cennik[Položka],cennik[Cena mj s DPH])</f>
        <v>0</v>
      </c>
      <c r="K2138">
        <f>Tabuľka5[[#This Row],[množstvo]]*Tabuľka5[[#This Row],[cena MJ s DPH]]</f>
        <v>0</v>
      </c>
      <c r="L2138">
        <v>163791</v>
      </c>
      <c r="M2138" t="s">
        <v>341</v>
      </c>
      <c r="N2138" t="s">
        <v>284</v>
      </c>
      <c r="O2138" t="s">
        <v>325</v>
      </c>
    </row>
    <row r="2139" spans="1:15" hidden="1" x14ac:dyDescent="0.25">
      <c r="A2139" t="s">
        <v>102</v>
      </c>
      <c r="B2139" t="s">
        <v>106</v>
      </c>
      <c r="C2139" t="s">
        <v>9</v>
      </c>
      <c r="D2139" t="s">
        <v>104</v>
      </c>
      <c r="E2139" t="s">
        <v>44</v>
      </c>
      <c r="F2139">
        <v>25</v>
      </c>
      <c r="G2139">
        <f>_xlfn.XLOOKUP(Tabuľka5[[#This Row],[Položka]],cennik[Položka],cennik[Cena mj bez DPH])</f>
        <v>0</v>
      </c>
      <c r="H2139">
        <f>Tabuľka5[[#This Row],[množstvo]]*Tabuľka5[[#This Row],[cena MJ bez DPH]]</f>
        <v>0</v>
      </c>
      <c r="J2139">
        <f>_xlfn.XLOOKUP(Tabuľka5[[#This Row],[Položka]],cennik[Položka],cennik[Cena mj s DPH])</f>
        <v>0</v>
      </c>
      <c r="K2139">
        <f>Tabuľka5[[#This Row],[množstvo]]*Tabuľka5[[#This Row],[cena MJ s DPH]]</f>
        <v>0</v>
      </c>
      <c r="L2139">
        <v>163791</v>
      </c>
      <c r="M2139" t="s">
        <v>341</v>
      </c>
      <c r="N2139" t="s">
        <v>284</v>
      </c>
      <c r="O2139" t="s">
        <v>325</v>
      </c>
    </row>
    <row r="2140" spans="1:15" hidden="1" x14ac:dyDescent="0.25">
      <c r="A2140" t="s">
        <v>102</v>
      </c>
      <c r="B2140" t="s">
        <v>110</v>
      </c>
      <c r="C2140" t="s">
        <v>9</v>
      </c>
      <c r="D2140" t="s">
        <v>111</v>
      </c>
      <c r="E2140" t="s">
        <v>44</v>
      </c>
      <c r="F2140">
        <v>180</v>
      </c>
      <c r="G2140">
        <f>_xlfn.XLOOKUP(Tabuľka5[[#This Row],[Položka]],cennik[Položka],cennik[Cena mj bez DPH])</f>
        <v>0</v>
      </c>
      <c r="H2140">
        <f>Tabuľka5[[#This Row],[množstvo]]*Tabuľka5[[#This Row],[cena MJ bez DPH]]</f>
        <v>0</v>
      </c>
      <c r="J2140">
        <f>_xlfn.XLOOKUP(Tabuľka5[[#This Row],[Položka]],cennik[Položka],cennik[Cena mj s DPH])</f>
        <v>0</v>
      </c>
      <c r="K2140">
        <f>Tabuľka5[[#This Row],[množstvo]]*Tabuľka5[[#This Row],[cena MJ s DPH]]</f>
        <v>0</v>
      </c>
      <c r="L2140">
        <v>163791</v>
      </c>
      <c r="M2140" t="s">
        <v>341</v>
      </c>
      <c r="N2140" t="s">
        <v>284</v>
      </c>
      <c r="O2140" t="s">
        <v>325</v>
      </c>
    </row>
    <row r="2141" spans="1:15" hidden="1" x14ac:dyDescent="0.25">
      <c r="A2141" t="s">
        <v>102</v>
      </c>
      <c r="B2141" t="s">
        <v>116</v>
      </c>
      <c r="C2141" t="s">
        <v>92</v>
      </c>
      <c r="D2141" t="s">
        <v>115</v>
      </c>
      <c r="E2141" t="s">
        <v>44</v>
      </c>
      <c r="F2141">
        <v>900</v>
      </c>
      <c r="G2141">
        <f>_xlfn.XLOOKUP(Tabuľka5[[#This Row],[Položka]],cennik[Položka],cennik[Cena mj bez DPH])</f>
        <v>0</v>
      </c>
      <c r="H2141">
        <f>Tabuľka5[[#This Row],[množstvo]]*Tabuľka5[[#This Row],[cena MJ bez DPH]]</f>
        <v>0</v>
      </c>
      <c r="J2141">
        <f>_xlfn.XLOOKUP(Tabuľka5[[#This Row],[Položka]],cennik[Položka],cennik[Cena mj s DPH])</f>
        <v>0</v>
      </c>
      <c r="K2141">
        <f>Tabuľka5[[#This Row],[množstvo]]*Tabuľka5[[#This Row],[cena MJ s DPH]]</f>
        <v>0</v>
      </c>
      <c r="L2141">
        <v>163791</v>
      </c>
      <c r="M2141" t="s">
        <v>341</v>
      </c>
      <c r="N2141" t="s">
        <v>284</v>
      </c>
      <c r="O2141" t="s">
        <v>325</v>
      </c>
    </row>
    <row r="2142" spans="1:15" hidden="1" x14ac:dyDescent="0.25">
      <c r="A2142" t="s">
        <v>102</v>
      </c>
      <c r="B2142" t="s">
        <v>120</v>
      </c>
      <c r="C2142" t="s">
        <v>9</v>
      </c>
      <c r="D2142" t="s">
        <v>121</v>
      </c>
      <c r="E2142" t="s">
        <v>44</v>
      </c>
      <c r="F2142">
        <v>216</v>
      </c>
      <c r="G2142">
        <f>_xlfn.XLOOKUP(Tabuľka5[[#This Row],[Položka]],cennik[Položka],cennik[Cena mj bez DPH])</f>
        <v>0</v>
      </c>
      <c r="H2142">
        <f>Tabuľka5[[#This Row],[množstvo]]*Tabuľka5[[#This Row],[cena MJ bez DPH]]</f>
        <v>0</v>
      </c>
      <c r="J2142">
        <f>_xlfn.XLOOKUP(Tabuľka5[[#This Row],[Položka]],cennik[Položka],cennik[Cena mj s DPH])</f>
        <v>0</v>
      </c>
      <c r="K2142">
        <f>Tabuľka5[[#This Row],[množstvo]]*Tabuľka5[[#This Row],[cena MJ s DPH]]</f>
        <v>0</v>
      </c>
      <c r="L2142">
        <v>163791</v>
      </c>
      <c r="M2142" t="s">
        <v>341</v>
      </c>
      <c r="N2142" t="s">
        <v>284</v>
      </c>
      <c r="O2142" t="s">
        <v>325</v>
      </c>
    </row>
    <row r="2143" spans="1:15" hidden="1" x14ac:dyDescent="0.25">
      <c r="A2143" t="s">
        <v>102</v>
      </c>
      <c r="B2143" t="s">
        <v>122</v>
      </c>
      <c r="C2143" t="s">
        <v>9</v>
      </c>
      <c r="D2143" t="s">
        <v>123</v>
      </c>
      <c r="E2143" t="s">
        <v>44</v>
      </c>
      <c r="F2143">
        <v>30</v>
      </c>
      <c r="G2143">
        <f>_xlfn.XLOOKUP(Tabuľka5[[#This Row],[Položka]],cennik[Položka],cennik[Cena mj bez DPH])</f>
        <v>0</v>
      </c>
      <c r="H2143">
        <f>Tabuľka5[[#This Row],[množstvo]]*Tabuľka5[[#This Row],[cena MJ bez DPH]]</f>
        <v>0</v>
      </c>
      <c r="J2143">
        <f>_xlfn.XLOOKUP(Tabuľka5[[#This Row],[Položka]],cennik[Položka],cennik[Cena mj s DPH])</f>
        <v>0</v>
      </c>
      <c r="K2143">
        <f>Tabuľka5[[#This Row],[množstvo]]*Tabuľka5[[#This Row],[cena MJ s DPH]]</f>
        <v>0</v>
      </c>
      <c r="L2143">
        <v>163791</v>
      </c>
      <c r="M2143" t="s">
        <v>341</v>
      </c>
      <c r="N2143" t="s">
        <v>284</v>
      </c>
      <c r="O2143" t="s">
        <v>325</v>
      </c>
    </row>
    <row r="2144" spans="1:15" hidden="1" x14ac:dyDescent="0.25">
      <c r="A2144" t="s">
        <v>102</v>
      </c>
      <c r="B2144" t="s">
        <v>124</v>
      </c>
      <c r="C2144" t="s">
        <v>9</v>
      </c>
      <c r="D2144" t="s">
        <v>125</v>
      </c>
      <c r="E2144" t="s">
        <v>44</v>
      </c>
      <c r="F2144">
        <v>150</v>
      </c>
      <c r="G2144">
        <f>_xlfn.XLOOKUP(Tabuľka5[[#This Row],[Položka]],cennik[Položka],cennik[Cena mj bez DPH])</f>
        <v>0</v>
      </c>
      <c r="H2144">
        <f>Tabuľka5[[#This Row],[množstvo]]*Tabuľka5[[#This Row],[cena MJ bez DPH]]</f>
        <v>0</v>
      </c>
      <c r="J2144">
        <f>_xlfn.XLOOKUP(Tabuľka5[[#This Row],[Položka]],cennik[Položka],cennik[Cena mj s DPH])</f>
        <v>0</v>
      </c>
      <c r="K2144">
        <f>Tabuľka5[[#This Row],[množstvo]]*Tabuľka5[[#This Row],[cena MJ s DPH]]</f>
        <v>0</v>
      </c>
      <c r="L2144">
        <v>163791</v>
      </c>
      <c r="M2144" t="s">
        <v>341</v>
      </c>
      <c r="N2144" t="s">
        <v>284</v>
      </c>
      <c r="O2144" t="s">
        <v>325</v>
      </c>
    </row>
    <row r="2145" spans="1:15" hidden="1" x14ac:dyDescent="0.25">
      <c r="A2145" t="s">
        <v>102</v>
      </c>
      <c r="B2145" t="s">
        <v>130</v>
      </c>
      <c r="C2145" t="s">
        <v>9</v>
      </c>
      <c r="D2145" t="s">
        <v>109</v>
      </c>
      <c r="E2145" t="s">
        <v>44</v>
      </c>
      <c r="F2145">
        <v>55</v>
      </c>
      <c r="G2145">
        <f>_xlfn.XLOOKUP(Tabuľka5[[#This Row],[Položka]],cennik[Položka],cennik[Cena mj bez DPH])</f>
        <v>0</v>
      </c>
      <c r="H2145">
        <f>Tabuľka5[[#This Row],[množstvo]]*Tabuľka5[[#This Row],[cena MJ bez DPH]]</f>
        <v>0</v>
      </c>
      <c r="J2145">
        <f>_xlfn.XLOOKUP(Tabuľka5[[#This Row],[Položka]],cennik[Položka],cennik[Cena mj s DPH])</f>
        <v>0</v>
      </c>
      <c r="K2145">
        <f>Tabuľka5[[#This Row],[množstvo]]*Tabuľka5[[#This Row],[cena MJ s DPH]]</f>
        <v>0</v>
      </c>
      <c r="L2145">
        <v>163791</v>
      </c>
      <c r="M2145" t="s">
        <v>341</v>
      </c>
      <c r="N2145" t="s">
        <v>284</v>
      </c>
      <c r="O2145" t="s">
        <v>325</v>
      </c>
    </row>
    <row r="2146" spans="1:15" hidden="1" x14ac:dyDescent="0.25">
      <c r="A2146" t="s">
        <v>102</v>
      </c>
      <c r="B2146" t="s">
        <v>131</v>
      </c>
      <c r="C2146" t="s">
        <v>9</v>
      </c>
      <c r="D2146" t="s">
        <v>121</v>
      </c>
      <c r="E2146" t="s">
        <v>44</v>
      </c>
      <c r="F2146">
        <v>12</v>
      </c>
      <c r="G2146">
        <f>_xlfn.XLOOKUP(Tabuľka5[[#This Row],[Položka]],cennik[Položka],cennik[Cena mj bez DPH])</f>
        <v>0</v>
      </c>
      <c r="H2146">
        <f>Tabuľka5[[#This Row],[množstvo]]*Tabuľka5[[#This Row],[cena MJ bez DPH]]</f>
        <v>0</v>
      </c>
      <c r="J2146">
        <f>_xlfn.XLOOKUP(Tabuľka5[[#This Row],[Položka]],cennik[Položka],cennik[Cena mj s DPH])</f>
        <v>0</v>
      </c>
      <c r="K2146">
        <f>Tabuľka5[[#This Row],[množstvo]]*Tabuľka5[[#This Row],[cena MJ s DPH]]</f>
        <v>0</v>
      </c>
      <c r="L2146">
        <v>163791</v>
      </c>
      <c r="M2146" t="s">
        <v>341</v>
      </c>
      <c r="N2146" t="s">
        <v>284</v>
      </c>
      <c r="O2146" t="s">
        <v>325</v>
      </c>
    </row>
    <row r="2147" spans="1:15" hidden="1" x14ac:dyDescent="0.25">
      <c r="A2147" t="s">
        <v>102</v>
      </c>
      <c r="B2147" t="s">
        <v>133</v>
      </c>
      <c r="C2147" t="s">
        <v>9</v>
      </c>
      <c r="D2147" t="s">
        <v>134</v>
      </c>
      <c r="E2147" t="s">
        <v>44</v>
      </c>
      <c r="F2147">
        <v>16</v>
      </c>
      <c r="G2147">
        <f>_xlfn.XLOOKUP(Tabuľka5[[#This Row],[Položka]],cennik[Položka],cennik[Cena mj bez DPH])</f>
        <v>0</v>
      </c>
      <c r="H2147">
        <f>Tabuľka5[[#This Row],[množstvo]]*Tabuľka5[[#This Row],[cena MJ bez DPH]]</f>
        <v>0</v>
      </c>
      <c r="I2147" t="s">
        <v>279</v>
      </c>
      <c r="J2147">
        <f>_xlfn.XLOOKUP(Tabuľka5[[#This Row],[Položka]],cennik[Položka],cennik[Cena mj s DPH])</f>
        <v>0</v>
      </c>
      <c r="K2147">
        <f>Tabuľka5[[#This Row],[množstvo]]*Tabuľka5[[#This Row],[cena MJ s DPH]]</f>
        <v>0</v>
      </c>
      <c r="L2147">
        <v>163791</v>
      </c>
      <c r="M2147" t="s">
        <v>341</v>
      </c>
      <c r="N2147" t="s">
        <v>284</v>
      </c>
      <c r="O2147" t="s">
        <v>325</v>
      </c>
    </row>
    <row r="2148" spans="1:15" hidden="1" x14ac:dyDescent="0.25">
      <c r="A2148" t="s">
        <v>102</v>
      </c>
      <c r="B2148" t="s">
        <v>135</v>
      </c>
      <c r="C2148" t="s">
        <v>9</v>
      </c>
      <c r="D2148" t="s">
        <v>134</v>
      </c>
      <c r="E2148" t="s">
        <v>44</v>
      </c>
      <c r="F2148">
        <v>16</v>
      </c>
      <c r="G2148">
        <f>_xlfn.XLOOKUP(Tabuľka5[[#This Row],[Položka]],cennik[Položka],cennik[Cena mj bez DPH])</f>
        <v>0</v>
      </c>
      <c r="H2148">
        <f>Tabuľka5[[#This Row],[množstvo]]*Tabuľka5[[#This Row],[cena MJ bez DPH]]</f>
        <v>0</v>
      </c>
      <c r="I2148" t="s">
        <v>279</v>
      </c>
      <c r="J2148">
        <f>_xlfn.XLOOKUP(Tabuľka5[[#This Row],[Položka]],cennik[Položka],cennik[Cena mj s DPH])</f>
        <v>0</v>
      </c>
      <c r="K2148">
        <f>Tabuľka5[[#This Row],[množstvo]]*Tabuľka5[[#This Row],[cena MJ s DPH]]</f>
        <v>0</v>
      </c>
      <c r="L2148">
        <v>163791</v>
      </c>
      <c r="M2148" t="s">
        <v>341</v>
      </c>
      <c r="N2148" t="s">
        <v>284</v>
      </c>
      <c r="O2148" t="s">
        <v>325</v>
      </c>
    </row>
    <row r="2149" spans="1:15" hidden="1" x14ac:dyDescent="0.25">
      <c r="A2149" t="s">
        <v>102</v>
      </c>
      <c r="B2149" t="s">
        <v>139</v>
      </c>
      <c r="C2149" t="s">
        <v>9</v>
      </c>
      <c r="D2149" t="s">
        <v>140</v>
      </c>
      <c r="E2149" t="s">
        <v>44</v>
      </c>
      <c r="F2149">
        <v>685</v>
      </c>
      <c r="G2149">
        <f>_xlfn.XLOOKUP(Tabuľka5[[#This Row],[Položka]],cennik[Položka],cennik[Cena mj bez DPH])</f>
        <v>0</v>
      </c>
      <c r="H2149">
        <f>Tabuľka5[[#This Row],[množstvo]]*Tabuľka5[[#This Row],[cena MJ bez DPH]]</f>
        <v>0</v>
      </c>
      <c r="J2149">
        <f>_xlfn.XLOOKUP(Tabuľka5[[#This Row],[Položka]],cennik[Položka],cennik[Cena mj s DPH])</f>
        <v>0</v>
      </c>
      <c r="K2149">
        <f>Tabuľka5[[#This Row],[množstvo]]*Tabuľka5[[#This Row],[cena MJ s DPH]]</f>
        <v>0</v>
      </c>
      <c r="L2149">
        <v>163791</v>
      </c>
      <c r="M2149" t="s">
        <v>341</v>
      </c>
      <c r="N2149" t="s">
        <v>284</v>
      </c>
      <c r="O2149" t="s">
        <v>325</v>
      </c>
    </row>
    <row r="2150" spans="1:15" hidden="1" x14ac:dyDescent="0.25">
      <c r="A2150" t="s">
        <v>102</v>
      </c>
      <c r="B2150" t="s">
        <v>145</v>
      </c>
      <c r="C2150" t="s">
        <v>9</v>
      </c>
      <c r="E2150" t="s">
        <v>44</v>
      </c>
      <c r="F2150">
        <v>281</v>
      </c>
      <c r="G2150">
        <f>_xlfn.XLOOKUP(Tabuľka5[[#This Row],[Položka]],cennik[Položka],cennik[Cena mj bez DPH])</f>
        <v>0</v>
      </c>
      <c r="H2150">
        <f>Tabuľka5[[#This Row],[množstvo]]*Tabuľka5[[#This Row],[cena MJ bez DPH]]</f>
        <v>0</v>
      </c>
      <c r="I2150" t="s">
        <v>280</v>
      </c>
      <c r="J2150">
        <f>_xlfn.XLOOKUP(Tabuľka5[[#This Row],[Položka]],cennik[Položka],cennik[Cena mj s DPH])</f>
        <v>0</v>
      </c>
      <c r="K2150">
        <f>Tabuľka5[[#This Row],[množstvo]]*Tabuľka5[[#This Row],[cena MJ s DPH]]</f>
        <v>0</v>
      </c>
      <c r="L2150">
        <v>163791</v>
      </c>
      <c r="M2150" t="s">
        <v>341</v>
      </c>
      <c r="N2150" t="s">
        <v>284</v>
      </c>
      <c r="O2150" t="s">
        <v>325</v>
      </c>
    </row>
    <row r="2151" spans="1:15" hidden="1" x14ac:dyDescent="0.25">
      <c r="A2151" t="s">
        <v>102</v>
      </c>
      <c r="B2151" t="s">
        <v>147</v>
      </c>
      <c r="C2151" t="s">
        <v>9</v>
      </c>
      <c r="E2151" t="s">
        <v>44</v>
      </c>
      <c r="F2151">
        <v>80</v>
      </c>
      <c r="G2151">
        <f>_xlfn.XLOOKUP(Tabuľka5[[#This Row],[Položka]],cennik[Položka],cennik[Cena mj bez DPH])</f>
        <v>0</v>
      </c>
      <c r="H2151">
        <f>Tabuľka5[[#This Row],[množstvo]]*Tabuľka5[[#This Row],[cena MJ bez DPH]]</f>
        <v>0</v>
      </c>
      <c r="J2151">
        <f>_xlfn.XLOOKUP(Tabuľka5[[#This Row],[Položka]],cennik[Položka],cennik[Cena mj s DPH])</f>
        <v>0</v>
      </c>
      <c r="K2151">
        <f>Tabuľka5[[#This Row],[množstvo]]*Tabuľka5[[#This Row],[cena MJ s DPH]]</f>
        <v>0</v>
      </c>
      <c r="L2151">
        <v>163791</v>
      </c>
      <c r="M2151" t="s">
        <v>341</v>
      </c>
      <c r="N2151" t="s">
        <v>284</v>
      </c>
      <c r="O2151" t="s">
        <v>325</v>
      </c>
    </row>
    <row r="2152" spans="1:15" hidden="1" x14ac:dyDescent="0.25">
      <c r="A2152" t="s">
        <v>175</v>
      </c>
      <c r="B2152" t="s">
        <v>178</v>
      </c>
      <c r="C2152" t="s">
        <v>9</v>
      </c>
      <c r="E2152" t="s">
        <v>177</v>
      </c>
      <c r="F2152">
        <v>196</v>
      </c>
      <c r="G2152">
        <f>_xlfn.XLOOKUP(Tabuľka5[[#This Row],[Položka]],cennik[Položka],cennik[Cena mj bez DPH])</f>
        <v>0</v>
      </c>
      <c r="H2152">
        <f>Tabuľka5[[#This Row],[množstvo]]*Tabuľka5[[#This Row],[cena MJ bez DPH]]</f>
        <v>0</v>
      </c>
      <c r="J2152">
        <f>_xlfn.XLOOKUP(Tabuľka5[[#This Row],[Položka]],cennik[Položka],cennik[Cena mj s DPH])</f>
        <v>0</v>
      </c>
      <c r="K2152">
        <f>Tabuľka5[[#This Row],[množstvo]]*Tabuľka5[[#This Row],[cena MJ s DPH]]</f>
        <v>0</v>
      </c>
      <c r="L2152">
        <v>163791</v>
      </c>
      <c r="M2152" t="s">
        <v>341</v>
      </c>
      <c r="N2152" t="s">
        <v>284</v>
      </c>
      <c r="O2152" t="s">
        <v>325</v>
      </c>
    </row>
    <row r="2153" spans="1:15" hidden="1" x14ac:dyDescent="0.25">
      <c r="A2153" t="s">
        <v>175</v>
      </c>
      <c r="B2153" t="s">
        <v>180</v>
      </c>
      <c r="C2153" t="s">
        <v>9</v>
      </c>
      <c r="E2153" t="s">
        <v>177</v>
      </c>
      <c r="F2153">
        <v>216</v>
      </c>
      <c r="G2153">
        <f>_xlfn.XLOOKUP(Tabuľka5[[#This Row],[Položka]],cennik[Položka],cennik[Cena mj bez DPH])</f>
        <v>0</v>
      </c>
      <c r="H2153">
        <f>Tabuľka5[[#This Row],[množstvo]]*Tabuľka5[[#This Row],[cena MJ bez DPH]]</f>
        <v>0</v>
      </c>
      <c r="J2153">
        <f>_xlfn.XLOOKUP(Tabuľka5[[#This Row],[Položka]],cennik[Položka],cennik[Cena mj s DPH])</f>
        <v>0</v>
      </c>
      <c r="K2153">
        <f>Tabuľka5[[#This Row],[množstvo]]*Tabuľka5[[#This Row],[cena MJ s DPH]]</f>
        <v>0</v>
      </c>
      <c r="L2153">
        <v>163791</v>
      </c>
      <c r="M2153" t="s">
        <v>341</v>
      </c>
      <c r="N2153" t="s">
        <v>284</v>
      </c>
      <c r="O2153" t="s">
        <v>325</v>
      </c>
    </row>
    <row r="2154" spans="1:15" hidden="1" x14ac:dyDescent="0.25">
      <c r="A2154" t="s">
        <v>175</v>
      </c>
      <c r="B2154" t="s">
        <v>196</v>
      </c>
      <c r="C2154" t="s">
        <v>9</v>
      </c>
      <c r="E2154" t="s">
        <v>177</v>
      </c>
      <c r="F2154">
        <v>24</v>
      </c>
      <c r="G2154">
        <f>_xlfn.XLOOKUP(Tabuľka5[[#This Row],[Položka]],cennik[Položka],cennik[Cena mj bez DPH])</f>
        <v>0</v>
      </c>
      <c r="H2154">
        <f>Tabuľka5[[#This Row],[množstvo]]*Tabuľka5[[#This Row],[cena MJ bez DPH]]</f>
        <v>0</v>
      </c>
      <c r="J2154">
        <f>_xlfn.XLOOKUP(Tabuľka5[[#This Row],[Položka]],cennik[Položka],cennik[Cena mj s DPH])</f>
        <v>0</v>
      </c>
      <c r="K2154">
        <f>Tabuľka5[[#This Row],[množstvo]]*Tabuľka5[[#This Row],[cena MJ s DPH]]</f>
        <v>0</v>
      </c>
      <c r="L2154">
        <v>163791</v>
      </c>
      <c r="M2154" t="s">
        <v>341</v>
      </c>
      <c r="N2154" t="s">
        <v>284</v>
      </c>
      <c r="O2154" t="s">
        <v>325</v>
      </c>
    </row>
    <row r="2155" spans="1:15" hidden="1" x14ac:dyDescent="0.25">
      <c r="A2155" t="s">
        <v>175</v>
      </c>
      <c r="B2155" t="s">
        <v>197</v>
      </c>
      <c r="C2155" t="s">
        <v>9</v>
      </c>
      <c r="E2155" t="s">
        <v>177</v>
      </c>
      <c r="F2155">
        <v>54</v>
      </c>
      <c r="G2155">
        <f>_xlfn.XLOOKUP(Tabuľka5[[#This Row],[Položka]],cennik[Položka],cennik[Cena mj bez DPH])</f>
        <v>0</v>
      </c>
      <c r="H2155">
        <f>Tabuľka5[[#This Row],[množstvo]]*Tabuľka5[[#This Row],[cena MJ bez DPH]]</f>
        <v>0</v>
      </c>
      <c r="J2155">
        <f>_xlfn.XLOOKUP(Tabuľka5[[#This Row],[Položka]],cennik[Položka],cennik[Cena mj s DPH])</f>
        <v>0</v>
      </c>
      <c r="K2155">
        <f>Tabuľka5[[#This Row],[množstvo]]*Tabuľka5[[#This Row],[cena MJ s DPH]]</f>
        <v>0</v>
      </c>
      <c r="L2155">
        <v>163791</v>
      </c>
      <c r="M2155" t="s">
        <v>341</v>
      </c>
      <c r="N2155" t="s">
        <v>284</v>
      </c>
      <c r="O2155" t="s">
        <v>325</v>
      </c>
    </row>
    <row r="2156" spans="1:15" hidden="1" x14ac:dyDescent="0.25">
      <c r="A2156" t="s">
        <v>175</v>
      </c>
      <c r="B2156" t="s">
        <v>201</v>
      </c>
      <c r="C2156" t="s">
        <v>9</v>
      </c>
      <c r="E2156" t="s">
        <v>177</v>
      </c>
      <c r="F2156">
        <v>15</v>
      </c>
      <c r="G2156">
        <f>_xlfn.XLOOKUP(Tabuľka5[[#This Row],[Položka]],cennik[Položka],cennik[Cena mj bez DPH])</f>
        <v>0</v>
      </c>
      <c r="H2156">
        <f>Tabuľka5[[#This Row],[množstvo]]*Tabuľka5[[#This Row],[cena MJ bez DPH]]</f>
        <v>0</v>
      </c>
      <c r="J2156">
        <f>_xlfn.XLOOKUP(Tabuľka5[[#This Row],[Položka]],cennik[Položka],cennik[Cena mj s DPH])</f>
        <v>0</v>
      </c>
      <c r="K2156">
        <f>Tabuľka5[[#This Row],[množstvo]]*Tabuľka5[[#This Row],[cena MJ s DPH]]</f>
        <v>0</v>
      </c>
      <c r="L2156">
        <v>163791</v>
      </c>
      <c r="M2156" t="s">
        <v>341</v>
      </c>
      <c r="N2156" t="s">
        <v>284</v>
      </c>
      <c r="O2156" t="s">
        <v>325</v>
      </c>
    </row>
    <row r="2157" spans="1:15" hidden="1" x14ac:dyDescent="0.25">
      <c r="A2157" t="s">
        <v>175</v>
      </c>
      <c r="B2157" t="s">
        <v>215</v>
      </c>
      <c r="C2157" t="s">
        <v>9</v>
      </c>
      <c r="E2157" t="s">
        <v>51</v>
      </c>
      <c r="F2157">
        <v>23</v>
      </c>
      <c r="G2157">
        <f>_xlfn.XLOOKUP(Tabuľka5[[#This Row],[Položka]],cennik[Položka],cennik[Cena mj bez DPH])</f>
        <v>0</v>
      </c>
      <c r="H2157">
        <f>Tabuľka5[[#This Row],[množstvo]]*Tabuľka5[[#This Row],[cena MJ bez DPH]]</f>
        <v>0</v>
      </c>
      <c r="J2157">
        <f>_xlfn.XLOOKUP(Tabuľka5[[#This Row],[Položka]],cennik[Položka],cennik[Cena mj s DPH])</f>
        <v>0</v>
      </c>
      <c r="K2157">
        <f>Tabuľka5[[#This Row],[množstvo]]*Tabuľka5[[#This Row],[cena MJ s DPH]]</f>
        <v>0</v>
      </c>
      <c r="L2157">
        <v>163791</v>
      </c>
      <c r="M2157" t="s">
        <v>341</v>
      </c>
      <c r="N2157" t="s">
        <v>284</v>
      </c>
      <c r="O2157" t="s">
        <v>325</v>
      </c>
    </row>
    <row r="2158" spans="1:15" hidden="1" x14ac:dyDescent="0.25">
      <c r="A2158" t="s">
        <v>175</v>
      </c>
      <c r="B2158" t="s">
        <v>228</v>
      </c>
      <c r="C2158" t="s">
        <v>9</v>
      </c>
      <c r="E2158" t="s">
        <v>51</v>
      </c>
      <c r="F2158">
        <v>5</v>
      </c>
      <c r="G2158">
        <f>_xlfn.XLOOKUP(Tabuľka5[[#This Row],[Položka]],cennik[Položka],cennik[Cena mj bez DPH])</f>
        <v>0</v>
      </c>
      <c r="H2158">
        <f>Tabuľka5[[#This Row],[množstvo]]*Tabuľka5[[#This Row],[cena MJ bez DPH]]</f>
        <v>0</v>
      </c>
      <c r="J2158">
        <f>_xlfn.XLOOKUP(Tabuľka5[[#This Row],[Položka]],cennik[Položka],cennik[Cena mj s DPH])</f>
        <v>0</v>
      </c>
      <c r="K2158">
        <f>Tabuľka5[[#This Row],[množstvo]]*Tabuľka5[[#This Row],[cena MJ s DPH]]</f>
        <v>0</v>
      </c>
      <c r="L2158">
        <v>163791</v>
      </c>
      <c r="M2158" t="s">
        <v>341</v>
      </c>
      <c r="N2158" t="s">
        <v>284</v>
      </c>
      <c r="O2158" t="s">
        <v>325</v>
      </c>
    </row>
    <row r="2159" spans="1:15" hidden="1" x14ac:dyDescent="0.25">
      <c r="A2159" t="s">
        <v>175</v>
      </c>
      <c r="B2159" t="s">
        <v>230</v>
      </c>
      <c r="C2159" t="s">
        <v>9</v>
      </c>
      <c r="E2159" t="s">
        <v>51</v>
      </c>
      <c r="F2159">
        <v>65</v>
      </c>
      <c r="G2159">
        <f>_xlfn.XLOOKUP(Tabuľka5[[#This Row],[Položka]],cennik[Položka],cennik[Cena mj bez DPH])</f>
        <v>0</v>
      </c>
      <c r="H2159">
        <f>Tabuľka5[[#This Row],[množstvo]]*Tabuľka5[[#This Row],[cena MJ bez DPH]]</f>
        <v>0</v>
      </c>
      <c r="J2159">
        <f>_xlfn.XLOOKUP(Tabuľka5[[#This Row],[Položka]],cennik[Položka],cennik[Cena mj s DPH])</f>
        <v>0</v>
      </c>
      <c r="K2159">
        <f>Tabuľka5[[#This Row],[množstvo]]*Tabuľka5[[#This Row],[cena MJ s DPH]]</f>
        <v>0</v>
      </c>
      <c r="L2159">
        <v>163791</v>
      </c>
      <c r="M2159" t="s">
        <v>341</v>
      </c>
      <c r="N2159" t="s">
        <v>284</v>
      </c>
      <c r="O2159" t="s">
        <v>325</v>
      </c>
    </row>
    <row r="2160" spans="1:15" hidden="1" x14ac:dyDescent="0.25">
      <c r="A2160" t="s">
        <v>175</v>
      </c>
      <c r="B2160" t="s">
        <v>232</v>
      </c>
      <c r="C2160" t="s">
        <v>9</v>
      </c>
      <c r="E2160" t="s">
        <v>177</v>
      </c>
      <c r="F2160">
        <v>65</v>
      </c>
      <c r="G2160">
        <f>_xlfn.XLOOKUP(Tabuľka5[[#This Row],[Položka]],cennik[Položka],cennik[Cena mj bez DPH])</f>
        <v>0</v>
      </c>
      <c r="H2160">
        <f>Tabuľka5[[#This Row],[množstvo]]*Tabuľka5[[#This Row],[cena MJ bez DPH]]</f>
        <v>0</v>
      </c>
      <c r="J2160">
        <f>_xlfn.XLOOKUP(Tabuľka5[[#This Row],[Položka]],cennik[Položka],cennik[Cena mj s DPH])</f>
        <v>0</v>
      </c>
      <c r="K2160">
        <f>Tabuľka5[[#This Row],[množstvo]]*Tabuľka5[[#This Row],[cena MJ s DPH]]</f>
        <v>0</v>
      </c>
      <c r="L2160">
        <v>163791</v>
      </c>
      <c r="M2160" t="s">
        <v>341</v>
      </c>
      <c r="N2160" t="s">
        <v>284</v>
      </c>
      <c r="O2160" t="s">
        <v>325</v>
      </c>
    </row>
    <row r="2161" spans="1:15" hidden="1" x14ac:dyDescent="0.25">
      <c r="A2161" t="s">
        <v>175</v>
      </c>
      <c r="B2161" t="s">
        <v>234</v>
      </c>
      <c r="C2161" t="s">
        <v>9</v>
      </c>
      <c r="E2161" t="s">
        <v>177</v>
      </c>
      <c r="F2161">
        <v>130</v>
      </c>
      <c r="G2161">
        <f>_xlfn.XLOOKUP(Tabuľka5[[#This Row],[Položka]],cennik[Položka],cennik[Cena mj bez DPH])</f>
        <v>0</v>
      </c>
      <c r="H2161">
        <f>Tabuľka5[[#This Row],[množstvo]]*Tabuľka5[[#This Row],[cena MJ bez DPH]]</f>
        <v>0</v>
      </c>
      <c r="J2161">
        <f>_xlfn.XLOOKUP(Tabuľka5[[#This Row],[Položka]],cennik[Položka],cennik[Cena mj s DPH])</f>
        <v>0</v>
      </c>
      <c r="K2161">
        <f>Tabuľka5[[#This Row],[množstvo]]*Tabuľka5[[#This Row],[cena MJ s DPH]]</f>
        <v>0</v>
      </c>
      <c r="L2161">
        <v>163791</v>
      </c>
      <c r="M2161" t="s">
        <v>341</v>
      </c>
      <c r="N2161" t="s">
        <v>284</v>
      </c>
      <c r="O2161" t="s">
        <v>325</v>
      </c>
    </row>
    <row r="2162" spans="1:15" hidden="1" x14ac:dyDescent="0.25">
      <c r="A2162" t="s">
        <v>175</v>
      </c>
      <c r="B2162" t="s">
        <v>245</v>
      </c>
      <c r="C2162" t="s">
        <v>9</v>
      </c>
      <c r="E2162" t="s">
        <v>51</v>
      </c>
      <c r="F2162">
        <v>43</v>
      </c>
      <c r="G2162">
        <f>_xlfn.XLOOKUP(Tabuľka5[[#This Row],[Položka]],cennik[Položka],cennik[Cena mj bez DPH])</f>
        <v>0</v>
      </c>
      <c r="H2162">
        <f>Tabuľka5[[#This Row],[množstvo]]*Tabuľka5[[#This Row],[cena MJ bez DPH]]</f>
        <v>0</v>
      </c>
      <c r="J2162">
        <f>_xlfn.XLOOKUP(Tabuľka5[[#This Row],[Položka]],cennik[Položka],cennik[Cena mj s DPH])</f>
        <v>0</v>
      </c>
      <c r="K2162">
        <f>Tabuľka5[[#This Row],[množstvo]]*Tabuľka5[[#This Row],[cena MJ s DPH]]</f>
        <v>0</v>
      </c>
      <c r="L2162">
        <v>163791</v>
      </c>
      <c r="M2162" t="s">
        <v>341</v>
      </c>
      <c r="N2162" t="s">
        <v>284</v>
      </c>
      <c r="O2162" t="s">
        <v>325</v>
      </c>
    </row>
    <row r="2163" spans="1:15" hidden="1" x14ac:dyDescent="0.25">
      <c r="A2163" t="s">
        <v>175</v>
      </c>
      <c r="B2163" t="s">
        <v>248</v>
      </c>
      <c r="C2163" t="s">
        <v>9</v>
      </c>
      <c r="E2163" t="s">
        <v>51</v>
      </c>
      <c r="F2163">
        <v>98</v>
      </c>
      <c r="G2163">
        <f>_xlfn.XLOOKUP(Tabuľka5[[#This Row],[Položka]],cennik[Položka],cennik[Cena mj bez DPH])</f>
        <v>0</v>
      </c>
      <c r="H2163">
        <f>Tabuľka5[[#This Row],[množstvo]]*Tabuľka5[[#This Row],[cena MJ bez DPH]]</f>
        <v>0</v>
      </c>
      <c r="I2163" t="s">
        <v>277</v>
      </c>
      <c r="J2163">
        <f>_xlfn.XLOOKUP(Tabuľka5[[#This Row],[Položka]],cennik[Položka],cennik[Cena mj s DPH])</f>
        <v>0</v>
      </c>
      <c r="K2163">
        <f>Tabuľka5[[#This Row],[množstvo]]*Tabuľka5[[#This Row],[cena MJ s DPH]]</f>
        <v>0</v>
      </c>
      <c r="L2163">
        <v>163791</v>
      </c>
      <c r="M2163" t="s">
        <v>341</v>
      </c>
      <c r="N2163" t="s">
        <v>284</v>
      </c>
      <c r="O2163" t="s">
        <v>325</v>
      </c>
    </row>
    <row r="2164" spans="1:15" hidden="1" x14ac:dyDescent="0.25">
      <c r="A2164" t="s">
        <v>175</v>
      </c>
      <c r="B2164" t="s">
        <v>262</v>
      </c>
      <c r="C2164" t="s">
        <v>9</v>
      </c>
      <c r="E2164" t="s">
        <v>51</v>
      </c>
      <c r="F2164">
        <v>33</v>
      </c>
      <c r="G2164">
        <f>_xlfn.XLOOKUP(Tabuľka5[[#This Row],[Položka]],cennik[Položka],cennik[Cena mj bez DPH])</f>
        <v>0</v>
      </c>
      <c r="H2164">
        <f>Tabuľka5[[#This Row],[množstvo]]*Tabuľka5[[#This Row],[cena MJ bez DPH]]</f>
        <v>0</v>
      </c>
      <c r="J2164">
        <f>_xlfn.XLOOKUP(Tabuľka5[[#This Row],[Položka]],cennik[Položka],cennik[Cena mj s DPH])</f>
        <v>0</v>
      </c>
      <c r="K2164">
        <f>Tabuľka5[[#This Row],[množstvo]]*Tabuľka5[[#This Row],[cena MJ s DPH]]</f>
        <v>0</v>
      </c>
      <c r="L2164" s="14">
        <v>163791</v>
      </c>
      <c r="M2164" t="s">
        <v>341</v>
      </c>
      <c r="N2164" t="s">
        <v>284</v>
      </c>
      <c r="O2164" t="s">
        <v>325</v>
      </c>
    </row>
    <row r="2165" spans="1:15" hidden="1" x14ac:dyDescent="0.25">
      <c r="A2165" t="s">
        <v>7</v>
      </c>
      <c r="B2165" t="s">
        <v>43</v>
      </c>
      <c r="C2165" t="s">
        <v>9</v>
      </c>
      <c r="E2165" t="s">
        <v>44</v>
      </c>
      <c r="F2165">
        <v>2000</v>
      </c>
      <c r="G2165">
        <f>_xlfn.XLOOKUP(Tabuľka5[[#This Row],[Položka]],cennik[Položka],cennik[Cena mj bez DPH])</f>
        <v>0</v>
      </c>
      <c r="H2165">
        <f>Tabuľka5[[#This Row],[množstvo]]*Tabuľka5[[#This Row],[cena MJ bez DPH]]</f>
        <v>0</v>
      </c>
      <c r="J2165">
        <f>_xlfn.XLOOKUP(Tabuľka5[[#This Row],[Položka]],cennik[Položka],cennik[Cena mj s DPH])</f>
        <v>0</v>
      </c>
      <c r="K2165">
        <f>Tabuľka5[[#This Row],[množstvo]]*Tabuľka5[[#This Row],[cena MJ s DPH]]</f>
        <v>0</v>
      </c>
      <c r="L2165">
        <v>42195462</v>
      </c>
      <c r="M2165" t="s">
        <v>336</v>
      </c>
      <c r="N2165" t="s">
        <v>296</v>
      </c>
      <c r="O2165" t="s">
        <v>325</v>
      </c>
    </row>
    <row r="2166" spans="1:15" hidden="1" x14ac:dyDescent="0.25">
      <c r="A2166" t="s">
        <v>45</v>
      </c>
      <c r="B2166" t="s">
        <v>46</v>
      </c>
      <c r="C2166" t="s">
        <v>15</v>
      </c>
      <c r="E2166" t="s">
        <v>47</v>
      </c>
      <c r="F2166">
        <v>2500</v>
      </c>
      <c r="G2166">
        <f>_xlfn.XLOOKUP(Tabuľka5[[#This Row],[Položka]],cennik[Položka],cennik[Cena mj bez DPH])</f>
        <v>0</v>
      </c>
      <c r="H2166">
        <f>Tabuľka5[[#This Row],[množstvo]]*Tabuľka5[[#This Row],[cena MJ bez DPH]]</f>
        <v>0</v>
      </c>
      <c r="J2166">
        <f>_xlfn.XLOOKUP(Tabuľka5[[#This Row],[Položka]],cennik[Položka],cennik[Cena mj s DPH])</f>
        <v>0</v>
      </c>
      <c r="K2166">
        <f>Tabuľka5[[#This Row],[množstvo]]*Tabuľka5[[#This Row],[cena MJ s DPH]]</f>
        <v>0</v>
      </c>
      <c r="L2166">
        <v>42195462</v>
      </c>
      <c r="M2166" t="s">
        <v>336</v>
      </c>
      <c r="N2166" t="s">
        <v>296</v>
      </c>
      <c r="O2166" t="s">
        <v>325</v>
      </c>
    </row>
    <row r="2167" spans="1:15" hidden="1" x14ac:dyDescent="0.25">
      <c r="A2167" t="s">
        <v>49</v>
      </c>
      <c r="B2167" t="s">
        <v>50</v>
      </c>
      <c r="C2167" t="s">
        <v>9</v>
      </c>
      <c r="E2167" t="s">
        <v>51</v>
      </c>
      <c r="F2167">
        <v>100</v>
      </c>
      <c r="G2167">
        <f>_xlfn.XLOOKUP(Tabuľka5[[#This Row],[Položka]],cennik[Položka],cennik[Cena mj bez DPH])</f>
        <v>0</v>
      </c>
      <c r="H2167">
        <f>Tabuľka5[[#This Row],[množstvo]]*Tabuľka5[[#This Row],[cena MJ bez DPH]]</f>
        <v>0</v>
      </c>
      <c r="J2167">
        <f>_xlfn.XLOOKUP(Tabuľka5[[#This Row],[Položka]],cennik[Položka],cennik[Cena mj s DPH])</f>
        <v>0</v>
      </c>
      <c r="K2167">
        <f>Tabuľka5[[#This Row],[množstvo]]*Tabuľka5[[#This Row],[cena MJ s DPH]]</f>
        <v>0</v>
      </c>
      <c r="L2167">
        <v>42195462</v>
      </c>
      <c r="M2167" t="s">
        <v>336</v>
      </c>
      <c r="N2167" t="s">
        <v>296</v>
      </c>
      <c r="O2167" t="s">
        <v>325</v>
      </c>
    </row>
    <row r="2168" spans="1:15" hidden="1" x14ac:dyDescent="0.25">
      <c r="A2168" t="s">
        <v>49</v>
      </c>
      <c r="B2168" t="s">
        <v>52</v>
      </c>
      <c r="C2168" t="s">
        <v>9</v>
      </c>
      <c r="E2168" t="s">
        <v>51</v>
      </c>
      <c r="F2168">
        <v>70</v>
      </c>
      <c r="G2168">
        <f>_xlfn.XLOOKUP(Tabuľka5[[#This Row],[Položka]],cennik[Položka],cennik[Cena mj bez DPH])</f>
        <v>0</v>
      </c>
      <c r="H2168">
        <f>Tabuľka5[[#This Row],[množstvo]]*Tabuľka5[[#This Row],[cena MJ bez DPH]]</f>
        <v>0</v>
      </c>
      <c r="J2168">
        <f>_xlfn.XLOOKUP(Tabuľka5[[#This Row],[Položka]],cennik[Položka],cennik[Cena mj s DPH])</f>
        <v>0</v>
      </c>
      <c r="K2168">
        <f>Tabuľka5[[#This Row],[množstvo]]*Tabuľka5[[#This Row],[cena MJ s DPH]]</f>
        <v>0</v>
      </c>
      <c r="L2168">
        <v>42195462</v>
      </c>
      <c r="M2168" t="s">
        <v>336</v>
      </c>
      <c r="N2168" t="s">
        <v>296</v>
      </c>
      <c r="O2168" t="s">
        <v>325</v>
      </c>
    </row>
    <row r="2169" spans="1:15" hidden="1" x14ac:dyDescent="0.25">
      <c r="A2169" t="s">
        <v>49</v>
      </c>
      <c r="B2169" t="s">
        <v>55</v>
      </c>
      <c r="C2169" t="s">
        <v>9</v>
      </c>
      <c r="E2169" t="s">
        <v>51</v>
      </c>
      <c r="F2169">
        <v>100</v>
      </c>
      <c r="G2169">
        <f>_xlfn.XLOOKUP(Tabuľka5[[#This Row],[Položka]],cennik[Položka],cennik[Cena mj bez DPH])</f>
        <v>0</v>
      </c>
      <c r="H2169">
        <f>Tabuľka5[[#This Row],[množstvo]]*Tabuľka5[[#This Row],[cena MJ bez DPH]]</f>
        <v>0</v>
      </c>
      <c r="J2169">
        <f>_xlfn.XLOOKUP(Tabuľka5[[#This Row],[Položka]],cennik[Položka],cennik[Cena mj s DPH])</f>
        <v>0</v>
      </c>
      <c r="K2169">
        <f>Tabuľka5[[#This Row],[množstvo]]*Tabuľka5[[#This Row],[cena MJ s DPH]]</f>
        <v>0</v>
      </c>
      <c r="L2169">
        <v>42195462</v>
      </c>
      <c r="M2169" t="s">
        <v>336</v>
      </c>
      <c r="N2169" t="s">
        <v>296</v>
      </c>
      <c r="O2169" t="s">
        <v>325</v>
      </c>
    </row>
    <row r="2170" spans="1:15" hidden="1" x14ac:dyDescent="0.25">
      <c r="A2170" t="s">
        <v>49</v>
      </c>
      <c r="B2170" t="s">
        <v>60</v>
      </c>
      <c r="C2170" t="s">
        <v>9</v>
      </c>
      <c r="E2170" t="s">
        <v>51</v>
      </c>
      <c r="F2170">
        <v>300</v>
      </c>
      <c r="G2170">
        <f>_xlfn.XLOOKUP(Tabuľka5[[#This Row],[Položka]],cennik[Položka],cennik[Cena mj bez DPH])</f>
        <v>0</v>
      </c>
      <c r="H2170">
        <f>Tabuľka5[[#This Row],[množstvo]]*Tabuľka5[[#This Row],[cena MJ bez DPH]]</f>
        <v>0</v>
      </c>
      <c r="J2170">
        <f>_xlfn.XLOOKUP(Tabuľka5[[#This Row],[Položka]],cennik[Položka],cennik[Cena mj s DPH])</f>
        <v>0</v>
      </c>
      <c r="K2170">
        <f>Tabuľka5[[#This Row],[množstvo]]*Tabuľka5[[#This Row],[cena MJ s DPH]]</f>
        <v>0</v>
      </c>
      <c r="L2170">
        <v>42195462</v>
      </c>
      <c r="M2170" t="s">
        <v>336</v>
      </c>
      <c r="N2170" t="s">
        <v>296</v>
      </c>
      <c r="O2170" t="s">
        <v>325</v>
      </c>
    </row>
    <row r="2171" spans="1:15" x14ac:dyDescent="0.25">
      <c r="A2171" t="s">
        <v>49</v>
      </c>
      <c r="B2171" s="18" t="s">
        <v>152</v>
      </c>
      <c r="C2171" t="s">
        <v>9</v>
      </c>
      <c r="E2171" t="s">
        <v>54</v>
      </c>
      <c r="F2171" s="15">
        <v>30</v>
      </c>
      <c r="G2171" s="15" t="str">
        <f>_xlfn.XLOOKUP(Tabuľka5[[#This Row],[Položka]],cennik[Položka],cennik[Cena mj bez DPH])</f>
        <v>vyplní uchádzač</v>
      </c>
      <c r="H2171" s="15" t="e">
        <f>Tabuľka5[[#This Row],[množstvo]]*Tabuľka5[[#This Row],[cena MJ bez DPH]]</f>
        <v>#VALUE!</v>
      </c>
      <c r="J2171" s="15" t="str">
        <f>_xlfn.XLOOKUP(Tabuľka5[[#This Row],[Položka]],cennik[Položka],cennik[Cena mj s DPH])</f>
        <v>vyplní uchádzač</v>
      </c>
      <c r="K2171" s="15" t="e">
        <f>Tabuľka5[[#This Row],[množstvo]]*Tabuľka5[[#This Row],[cena MJ s DPH]]</f>
        <v>#VALUE!</v>
      </c>
      <c r="L2171" s="18">
        <v>42195462</v>
      </c>
      <c r="M2171" s="18" t="s">
        <v>336</v>
      </c>
      <c r="N2171" s="18" t="s">
        <v>296</v>
      </c>
      <c r="O2171" t="s">
        <v>325</v>
      </c>
    </row>
    <row r="2172" spans="1:15" hidden="1" x14ac:dyDescent="0.25">
      <c r="A2172" t="s">
        <v>7</v>
      </c>
      <c r="B2172" t="s">
        <v>364</v>
      </c>
      <c r="C2172" t="s">
        <v>9</v>
      </c>
      <c r="F2172">
        <v>270</v>
      </c>
      <c r="G2172">
        <f>_xlfn.XLOOKUP(Tabuľka5[[#This Row],[Položka]],cennik[Položka],cennik[Cena mj bez DPH])</f>
        <v>0</v>
      </c>
      <c r="H2172">
        <f>Tabuľka5[[#This Row],[množstvo]]*Tabuľka5[[#This Row],[cena MJ bez DPH]]</f>
        <v>0</v>
      </c>
      <c r="J2172">
        <f>_xlfn.XLOOKUP(Tabuľka5[[#This Row],[Položka]],cennik[Položka],cennik[Cena mj s DPH])</f>
        <v>0</v>
      </c>
      <c r="K2172">
        <f>Tabuľka5[[#This Row],[množstvo]]*Tabuľka5[[#This Row],[cena MJ s DPH]]</f>
        <v>0</v>
      </c>
      <c r="L2172">
        <v>647560</v>
      </c>
      <c r="M2172" t="s">
        <v>310</v>
      </c>
      <c r="N2172" t="s">
        <v>288</v>
      </c>
      <c r="O2172" t="s">
        <v>308</v>
      </c>
    </row>
    <row r="2173" spans="1:15" hidden="1" x14ac:dyDescent="0.25">
      <c r="A2173" t="s">
        <v>7</v>
      </c>
      <c r="B2173" t="s">
        <v>364</v>
      </c>
      <c r="C2173" t="s">
        <v>9</v>
      </c>
      <c r="F2173">
        <v>200</v>
      </c>
      <c r="G2173">
        <f>_xlfn.XLOOKUP(Tabuľka5[[#This Row],[Položka]],cennik[Položka],cennik[Cena mj bez DPH])</f>
        <v>0</v>
      </c>
      <c r="H2173">
        <f>Tabuľka5[[#This Row],[množstvo]]*Tabuľka5[[#This Row],[cena MJ bez DPH]]</f>
        <v>0</v>
      </c>
      <c r="J2173">
        <f>_xlfn.XLOOKUP(Tabuľka5[[#This Row],[Položka]],cennik[Položka],cennik[Cena mj s DPH])</f>
        <v>0</v>
      </c>
      <c r="K2173">
        <f>Tabuľka5[[#This Row],[množstvo]]*Tabuľka5[[#This Row],[cena MJ s DPH]]</f>
        <v>0</v>
      </c>
      <c r="L2173">
        <v>52757048</v>
      </c>
      <c r="M2173" t="s">
        <v>301</v>
      </c>
      <c r="N2173" t="s">
        <v>287</v>
      </c>
      <c r="O2173" t="s">
        <v>308</v>
      </c>
    </row>
    <row r="2174" spans="1:15" hidden="1" x14ac:dyDescent="0.25">
      <c r="A2174" t="s">
        <v>7</v>
      </c>
      <c r="B2174" t="s">
        <v>365</v>
      </c>
      <c r="C2174" t="s">
        <v>9</v>
      </c>
      <c r="F2174">
        <v>200</v>
      </c>
      <c r="G2174">
        <f>_xlfn.XLOOKUP(Tabuľka5[[#This Row],[Položka]],cennik[Položka],cennik[Cena mj bez DPH])</f>
        <v>0</v>
      </c>
      <c r="H2174">
        <f>Tabuľka5[[#This Row],[množstvo]]*Tabuľka5[[#This Row],[cena MJ bez DPH]]</f>
        <v>0</v>
      </c>
      <c r="J2174">
        <f>_xlfn.XLOOKUP(Tabuľka5[[#This Row],[Položka]],cennik[Položka],cennik[Cena mj s DPH])</f>
        <v>0</v>
      </c>
      <c r="K2174">
        <f>Tabuľka5[[#This Row],[množstvo]]*Tabuľka5[[#This Row],[cena MJ s DPH]]</f>
        <v>0</v>
      </c>
      <c r="L2174">
        <v>52757048</v>
      </c>
      <c r="M2174" t="s">
        <v>301</v>
      </c>
      <c r="N2174" t="s">
        <v>287</v>
      </c>
      <c r="O2174" t="s">
        <v>308</v>
      </c>
    </row>
    <row r="2175" spans="1:15" hidden="1" x14ac:dyDescent="0.25">
      <c r="A2175" t="s">
        <v>7</v>
      </c>
      <c r="B2175" t="s">
        <v>364</v>
      </c>
      <c r="C2175" t="s">
        <v>9</v>
      </c>
      <c r="F2175">
        <v>250</v>
      </c>
      <c r="G2175">
        <f>_xlfn.XLOOKUP(Tabuľka5[[#This Row],[Položka]],cennik[Položka],cennik[Cena mj bez DPH])</f>
        <v>0</v>
      </c>
      <c r="H2175">
        <f>Tabuľka5[[#This Row],[množstvo]]*Tabuľka5[[#This Row],[cena MJ bez DPH]]</f>
        <v>0</v>
      </c>
      <c r="J2175">
        <f>_xlfn.XLOOKUP(Tabuľka5[[#This Row],[Položka]],cennik[Položka],cennik[Cena mj s DPH])</f>
        <v>0</v>
      </c>
      <c r="K2175">
        <f>Tabuľka5[[#This Row],[množstvo]]*Tabuľka5[[#This Row],[cena MJ s DPH]]</f>
        <v>0</v>
      </c>
      <c r="L2175">
        <v>647551</v>
      </c>
      <c r="M2175" t="s">
        <v>322</v>
      </c>
      <c r="N2175" t="s">
        <v>288</v>
      </c>
      <c r="O2175" t="s">
        <v>308</v>
      </c>
    </row>
    <row r="2176" spans="1:15" hidden="1" x14ac:dyDescent="0.25">
      <c r="A2176" t="s">
        <v>7</v>
      </c>
      <c r="B2176" t="s">
        <v>364</v>
      </c>
      <c r="C2176" t="s">
        <v>9</v>
      </c>
      <c r="F2176">
        <v>120</v>
      </c>
      <c r="G2176">
        <f>_xlfn.XLOOKUP(Tabuľka5[[#This Row],[Položka]],cennik[Položka],cennik[Cena mj bez DPH])</f>
        <v>0</v>
      </c>
      <c r="H2176">
        <f>Tabuľka5[[#This Row],[množstvo]]*Tabuľka5[[#This Row],[cena MJ bez DPH]]</f>
        <v>0</v>
      </c>
      <c r="J2176">
        <f>_xlfn.XLOOKUP(Tabuľka5[[#This Row],[Položka]],cennik[Položka],cennik[Cena mj s DPH])</f>
        <v>0</v>
      </c>
      <c r="K2176">
        <f>Tabuľka5[[#This Row],[množstvo]]*Tabuľka5[[#This Row],[cena MJ s DPH]]</f>
        <v>0</v>
      </c>
      <c r="L2176">
        <v>160580</v>
      </c>
      <c r="M2176" t="s">
        <v>331</v>
      </c>
      <c r="N2176" t="s">
        <v>287</v>
      </c>
      <c r="O2176" t="s">
        <v>325</v>
      </c>
    </row>
    <row r="2177" spans="1:15" hidden="1" x14ac:dyDescent="0.25">
      <c r="A2177" t="s">
        <v>7</v>
      </c>
      <c r="B2177" t="s">
        <v>364</v>
      </c>
      <c r="C2177" t="s">
        <v>9</v>
      </c>
      <c r="F2177">
        <v>300</v>
      </c>
      <c r="G2177">
        <f>_xlfn.XLOOKUP(Tabuľka5[[#This Row],[Položka]],cennik[Položka],cennik[Cena mj bez DPH])</f>
        <v>0</v>
      </c>
      <c r="H2177">
        <f>Tabuľka5[[#This Row],[množstvo]]*Tabuľka5[[#This Row],[cena MJ bez DPH]]</f>
        <v>0</v>
      </c>
      <c r="J2177">
        <f>_xlfn.XLOOKUP(Tabuľka5[[#This Row],[Položka]],cennik[Položka],cennik[Cena mj s DPH])</f>
        <v>0</v>
      </c>
      <c r="K2177">
        <f>Tabuľka5[[#This Row],[množstvo]]*Tabuľka5[[#This Row],[cena MJ s DPH]]</f>
        <v>0</v>
      </c>
      <c r="L2177">
        <v>162809</v>
      </c>
      <c r="M2177" t="s">
        <v>334</v>
      </c>
      <c r="N2177" t="s">
        <v>287</v>
      </c>
      <c r="O2177" t="s">
        <v>325</v>
      </c>
    </row>
    <row r="2178" spans="1:15" hidden="1" x14ac:dyDescent="0.25">
      <c r="A2178" t="s">
        <v>7</v>
      </c>
      <c r="B2178" t="s">
        <v>364</v>
      </c>
      <c r="C2178" t="s">
        <v>9</v>
      </c>
      <c r="F2178">
        <v>500</v>
      </c>
      <c r="G2178">
        <f>_xlfn.XLOOKUP(Tabuľka5[[#This Row],[Položka]],cennik[Položka],cennik[Cena mj bez DPH])</f>
        <v>0</v>
      </c>
      <c r="H2178">
        <f>Tabuľka5[[#This Row],[množstvo]]*Tabuľka5[[#This Row],[cena MJ bez DPH]]</f>
        <v>0</v>
      </c>
      <c r="J2178">
        <f>_xlfn.XLOOKUP(Tabuľka5[[#This Row],[Položka]],cennik[Položka],cennik[Cena mj s DPH])</f>
        <v>0</v>
      </c>
      <c r="K2178">
        <f>Tabuľka5[[#This Row],[množstvo]]*Tabuľka5[[#This Row],[cena MJ s DPH]]</f>
        <v>0</v>
      </c>
      <c r="L2178">
        <v>42195462</v>
      </c>
      <c r="M2178" t="s">
        <v>336</v>
      </c>
      <c r="N2178" t="s">
        <v>296</v>
      </c>
      <c r="O2178" t="s">
        <v>325</v>
      </c>
    </row>
    <row r="2179" spans="1:15" hidden="1" x14ac:dyDescent="0.25">
      <c r="A2179" t="s">
        <v>7</v>
      </c>
      <c r="B2179" t="s">
        <v>364</v>
      </c>
      <c r="C2179" t="s">
        <v>9</v>
      </c>
      <c r="F2179">
        <v>100</v>
      </c>
      <c r="G2179">
        <f>_xlfn.XLOOKUP(Tabuľka5[[#This Row],[Položka]],cennik[Položka],cennik[Cena mj bez DPH])</f>
        <v>0</v>
      </c>
      <c r="H2179">
        <f>Tabuľka5[[#This Row],[množstvo]]*Tabuľka5[[#This Row],[cena MJ bez DPH]]</f>
        <v>0</v>
      </c>
      <c r="J2179">
        <f>_xlfn.XLOOKUP(Tabuľka5[[#This Row],[Položka]],cennik[Položka],cennik[Cena mj s DPH])</f>
        <v>0</v>
      </c>
      <c r="K2179">
        <f>Tabuľka5[[#This Row],[množstvo]]*Tabuľka5[[#This Row],[cena MJ s DPH]]</f>
        <v>0</v>
      </c>
      <c r="L2179">
        <v>42317665</v>
      </c>
      <c r="M2179" t="s">
        <v>338</v>
      </c>
      <c r="N2179" t="s">
        <v>282</v>
      </c>
      <c r="O2179" t="s">
        <v>325</v>
      </c>
    </row>
    <row r="2180" spans="1:15" hidden="1" x14ac:dyDescent="0.25">
      <c r="A2180" t="s">
        <v>7</v>
      </c>
      <c r="B2180" t="s">
        <v>366</v>
      </c>
      <c r="C2180" t="s">
        <v>15</v>
      </c>
      <c r="F2180">
        <v>270</v>
      </c>
      <c r="G2180">
        <f>_xlfn.XLOOKUP(Tabuľka5[[#This Row],[Položka]],cennik[Položka],cennik[Cena mj bez DPH])</f>
        <v>0</v>
      </c>
      <c r="H2180">
        <f>Tabuľka5[[#This Row],[množstvo]]*Tabuľka5[[#This Row],[cena MJ bez DPH]]</f>
        <v>0</v>
      </c>
      <c r="J2180">
        <f>_xlfn.XLOOKUP(Tabuľka5[[#This Row],[Položka]],cennik[Položka],cennik[Cena mj s DPH])</f>
        <v>0</v>
      </c>
      <c r="K2180">
        <f>Tabuľka5[[#This Row],[množstvo]]*Tabuľka5[[#This Row],[cena MJ s DPH]]</f>
        <v>0</v>
      </c>
      <c r="L2180">
        <v>42317665</v>
      </c>
      <c r="M2180" t="s">
        <v>338</v>
      </c>
      <c r="N2180" t="s">
        <v>282</v>
      </c>
      <c r="O2180" t="s">
        <v>325</v>
      </c>
    </row>
    <row r="2181" spans="1:15" hidden="1" x14ac:dyDescent="0.25">
      <c r="A2181" t="s">
        <v>7</v>
      </c>
      <c r="B2181" t="s">
        <v>364</v>
      </c>
      <c r="C2181" t="s">
        <v>9</v>
      </c>
      <c r="F2181">
        <v>400</v>
      </c>
      <c r="G2181">
        <f>_xlfn.XLOOKUP(Tabuľka5[[#This Row],[Položka]],cennik[Položka],cennik[Cena mj bez DPH])</f>
        <v>0</v>
      </c>
      <c r="H2181">
        <f>Tabuľka5[[#This Row],[množstvo]]*Tabuľka5[[#This Row],[cena MJ bez DPH]]</f>
        <v>0</v>
      </c>
      <c r="J2181">
        <f>_xlfn.XLOOKUP(Tabuľka5[[#This Row],[Položka]],cennik[Položka],cennik[Cena mj s DPH])</f>
        <v>0</v>
      </c>
      <c r="K2181">
        <f>Tabuľka5[[#This Row],[množstvo]]*Tabuľka5[[#This Row],[cena MJ s DPH]]</f>
        <v>0</v>
      </c>
      <c r="L2181">
        <v>160709</v>
      </c>
      <c r="M2181" t="s">
        <v>340</v>
      </c>
      <c r="N2181" t="s">
        <v>288</v>
      </c>
      <c r="O2181" t="s">
        <v>325</v>
      </c>
    </row>
    <row r="2182" spans="1:15" hidden="1" x14ac:dyDescent="0.25">
      <c r="A2182" t="s">
        <v>7</v>
      </c>
      <c r="B2182" t="s">
        <v>366</v>
      </c>
      <c r="C2182" t="s">
        <v>15</v>
      </c>
      <c r="F2182">
        <v>1</v>
      </c>
      <c r="G2182">
        <f>_xlfn.XLOOKUP(Tabuľka5[[#This Row],[Položka]],cennik[Položka],cennik[Cena mj bez DPH])</f>
        <v>0</v>
      </c>
      <c r="H2182">
        <f>Tabuľka5[[#This Row],[množstvo]]*Tabuľka5[[#This Row],[cena MJ bez DPH]]</f>
        <v>0</v>
      </c>
      <c r="I2182" t="s">
        <v>367</v>
      </c>
      <c r="J2182">
        <f>_xlfn.XLOOKUP(Tabuľka5[[#This Row],[Položka]],cennik[Položka],cennik[Cena mj s DPH])</f>
        <v>0</v>
      </c>
      <c r="K2182">
        <f>Tabuľka5[[#This Row],[množstvo]]*Tabuľka5[[#This Row],[cena MJ s DPH]]</f>
        <v>0</v>
      </c>
      <c r="L2182">
        <v>160709</v>
      </c>
      <c r="M2182" t="s">
        <v>340</v>
      </c>
      <c r="N2182" t="s">
        <v>288</v>
      </c>
      <c r="O2182" t="s">
        <v>325</v>
      </c>
    </row>
    <row r="2183" spans="1:15" x14ac:dyDescent="0.25">
      <c r="B2183" t="s">
        <v>374</v>
      </c>
      <c r="F2183" s="16"/>
      <c r="G2183" s="16"/>
      <c r="H2183" s="17" t="e">
        <f>SUBTOTAL(109,Tabuľka5[celk_cena bez DPH])</f>
        <v>#VALUE!</v>
      </c>
      <c r="I2183" s="17">
        <f>SUBTOTAL(109,Tabuľka5[Poznámka])</f>
        <v>0</v>
      </c>
      <c r="J2183" s="17"/>
      <c r="K2183" s="17" t="e">
        <f>SUBTOTAL(109,Tabuľka5[celk_cena s DPH])</f>
        <v>#VALUE!</v>
      </c>
    </row>
  </sheetData>
  <sheetProtection autoFilter="0"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0A24-90FF-4B75-8D86-096BEBBD3530}">
  <sheetPr>
    <tabColor theme="7" tint="0.59999389629810485"/>
  </sheetPr>
  <dimension ref="A1:C13"/>
  <sheetViews>
    <sheetView workbookViewId="0">
      <selection activeCell="B9" sqref="B9"/>
    </sheetView>
  </sheetViews>
  <sheetFormatPr defaultRowHeight="15" x14ac:dyDescent="0.25"/>
  <cols>
    <col min="1" max="1" width="19.140625" bestFit="1" customWidth="1"/>
    <col min="2" max="2" width="15.7109375" bestFit="1" customWidth="1"/>
    <col min="3" max="3" width="16" bestFit="1" customWidth="1"/>
  </cols>
  <sheetData>
    <row r="1" spans="1:3" x14ac:dyDescent="0.25">
      <c r="A1" s="6" t="s">
        <v>363</v>
      </c>
    </row>
    <row r="2" spans="1:3" x14ac:dyDescent="0.25">
      <c r="A2" s="1" t="s">
        <v>283</v>
      </c>
      <c r="B2" t="s">
        <v>307</v>
      </c>
    </row>
    <row r="3" spans="1:3" x14ac:dyDescent="0.25">
      <c r="A3" s="1" t="s">
        <v>281</v>
      </c>
      <c r="B3" t="s">
        <v>307</v>
      </c>
    </row>
    <row r="4" spans="1:3" x14ac:dyDescent="0.25">
      <c r="A4" s="1" t="s">
        <v>347</v>
      </c>
      <c r="B4" t="s">
        <v>307</v>
      </c>
    </row>
    <row r="6" spans="1:3" x14ac:dyDescent="0.25">
      <c r="A6" s="1" t="s">
        <v>303</v>
      </c>
      <c r="B6" t="s">
        <v>305</v>
      </c>
      <c r="C6" t="s">
        <v>306</v>
      </c>
    </row>
    <row r="7" spans="1:3" x14ac:dyDescent="0.25">
      <c r="A7" s="2" t="s">
        <v>49</v>
      </c>
      <c r="B7" s="3">
        <v>56569</v>
      </c>
      <c r="C7" s="4">
        <v>0</v>
      </c>
    </row>
    <row r="8" spans="1:3" x14ac:dyDescent="0.25">
      <c r="A8" s="2" t="s">
        <v>175</v>
      </c>
      <c r="B8" s="3">
        <v>24387</v>
      </c>
      <c r="C8" s="4">
        <v>0</v>
      </c>
    </row>
    <row r="9" spans="1:3" x14ac:dyDescent="0.25">
      <c r="A9" s="2" t="s">
        <v>102</v>
      </c>
      <c r="B9" s="3">
        <v>56042</v>
      </c>
      <c r="C9" s="4">
        <v>0</v>
      </c>
    </row>
    <row r="10" spans="1:3" x14ac:dyDescent="0.25">
      <c r="A10" s="2" t="s">
        <v>90</v>
      </c>
      <c r="B10" s="3">
        <v>49425</v>
      </c>
      <c r="C10" s="4">
        <v>0</v>
      </c>
    </row>
    <row r="11" spans="1:3" x14ac:dyDescent="0.25">
      <c r="A11" s="2" t="s">
        <v>45</v>
      </c>
      <c r="B11" s="3">
        <v>169860</v>
      </c>
      <c r="C11" s="4">
        <v>0</v>
      </c>
    </row>
    <row r="12" spans="1:3" x14ac:dyDescent="0.25">
      <c r="A12" s="2" t="s">
        <v>7</v>
      </c>
      <c r="B12" s="3">
        <v>295495</v>
      </c>
      <c r="C12" s="4">
        <v>0</v>
      </c>
    </row>
    <row r="13" spans="1:3" x14ac:dyDescent="0.25">
      <c r="A13" s="2" t="s">
        <v>304</v>
      </c>
      <c r="B13" s="3">
        <v>651778</v>
      </c>
      <c r="C13" s="4">
        <v>0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E0E3-C268-4F18-ADFA-2A0DF9D086A6}">
  <sheetPr>
    <tabColor theme="4" tint="0.39997558519241921"/>
  </sheetPr>
  <dimension ref="A1:F227"/>
  <sheetViews>
    <sheetView tabSelected="1" workbookViewId="0">
      <selection activeCell="A232" sqref="A232"/>
    </sheetView>
  </sheetViews>
  <sheetFormatPr defaultRowHeight="15" x14ac:dyDescent="0.25"/>
  <cols>
    <col min="1" max="1" width="19.28515625" customWidth="1"/>
    <col min="2" max="2" width="37.7109375" bestFit="1" customWidth="1"/>
    <col min="3" max="4" width="18.7109375" customWidth="1"/>
  </cols>
  <sheetData>
    <row r="1" spans="1:4" x14ac:dyDescent="0.25">
      <c r="A1" t="s">
        <v>348</v>
      </c>
      <c r="B1" t="s">
        <v>1</v>
      </c>
      <c r="C1" s="7" t="s">
        <v>368</v>
      </c>
      <c r="D1" s="7" t="s">
        <v>373</v>
      </c>
    </row>
    <row r="2" spans="1:4" hidden="1" x14ac:dyDescent="0.25">
      <c r="A2" t="str">
        <f>_xlfn.XLOOKUP(cennik[[#This Row],[Položka]],Tabuľka5[Položka],Tabuľka5[Kategória])</f>
        <v>zelenina a ovocie</v>
      </c>
      <c r="B2" t="s">
        <v>8</v>
      </c>
    </row>
    <row r="3" spans="1:4" hidden="1" x14ac:dyDescent="0.25">
      <c r="A3" t="str">
        <f>_xlfn.XLOOKUP(cennik[[#This Row],[Položka]],Tabuľka5[Položka],Tabuľka5[Kategória])</f>
        <v>zelenina a ovocie</v>
      </c>
      <c r="B3" t="s">
        <v>11</v>
      </c>
    </row>
    <row r="4" spans="1:4" hidden="1" x14ac:dyDescent="0.25">
      <c r="A4" t="str">
        <f>_xlfn.XLOOKUP(cennik[[#This Row],[Položka]],Tabuľka5[Položka],Tabuľka5[Kategória])</f>
        <v>zelenina a ovocie</v>
      </c>
      <c r="B4" t="s">
        <v>13</v>
      </c>
    </row>
    <row r="5" spans="1:4" hidden="1" x14ac:dyDescent="0.25">
      <c r="A5" t="str">
        <f>_xlfn.XLOOKUP(cennik[[#This Row],[Položka]],Tabuľka5[Položka],Tabuľka5[Kategória])</f>
        <v>zelenina a ovocie</v>
      </c>
      <c r="B5" t="s">
        <v>14</v>
      </c>
    </row>
    <row r="6" spans="1:4" hidden="1" x14ac:dyDescent="0.25">
      <c r="A6" t="str">
        <f>_xlfn.XLOOKUP(cennik[[#This Row],[Položka]],Tabuľka5[Položka],Tabuľka5[Kategória])</f>
        <v>zelenina a ovocie</v>
      </c>
      <c r="B6" t="s">
        <v>17</v>
      </c>
    </row>
    <row r="7" spans="1:4" hidden="1" x14ac:dyDescent="0.25">
      <c r="A7" t="str">
        <f>_xlfn.XLOOKUP(cennik[[#This Row],[Položka]],Tabuľka5[Položka],Tabuľka5[Kategória])</f>
        <v>zelenina a ovocie</v>
      </c>
      <c r="B7" t="s">
        <v>18</v>
      </c>
    </row>
    <row r="8" spans="1:4" hidden="1" x14ac:dyDescent="0.25">
      <c r="A8" t="str">
        <f>_xlfn.XLOOKUP(cennik[[#This Row],[Položka]],Tabuľka5[Položka],Tabuľka5[Kategória])</f>
        <v>zelenina a ovocie</v>
      </c>
      <c r="B8" t="s">
        <v>19</v>
      </c>
    </row>
    <row r="9" spans="1:4" hidden="1" x14ac:dyDescent="0.25">
      <c r="A9" t="str">
        <f>_xlfn.XLOOKUP(cennik[[#This Row],[Položka]],Tabuľka5[Položka],Tabuľka5[Kategória])</f>
        <v>zelenina a ovocie</v>
      </c>
      <c r="B9" t="s">
        <v>20</v>
      </c>
    </row>
    <row r="10" spans="1:4" hidden="1" x14ac:dyDescent="0.25">
      <c r="A10" t="str">
        <f>_xlfn.XLOOKUP(cennik[[#This Row],[Položka]],Tabuľka5[Položka],Tabuľka5[Kategória])</f>
        <v>zelenina a ovocie</v>
      </c>
      <c r="B10" t="s">
        <v>21</v>
      </c>
    </row>
    <row r="11" spans="1:4" hidden="1" x14ac:dyDescent="0.25">
      <c r="A11" t="str">
        <f>_xlfn.XLOOKUP(cennik[[#This Row],[Položka]],Tabuľka5[Položka],Tabuľka5[Kategória])</f>
        <v>zelenina a ovocie</v>
      </c>
      <c r="B11" t="s">
        <v>23</v>
      </c>
    </row>
    <row r="12" spans="1:4" hidden="1" x14ac:dyDescent="0.25">
      <c r="A12" t="str">
        <f>_xlfn.XLOOKUP(cennik[[#This Row],[Položka]],Tabuľka5[Položka],Tabuľka5[Kategória])</f>
        <v>zelenina a ovocie</v>
      </c>
      <c r="B12" t="s">
        <v>24</v>
      </c>
    </row>
    <row r="13" spans="1:4" hidden="1" x14ac:dyDescent="0.25">
      <c r="A13" t="str">
        <f>_xlfn.XLOOKUP(cennik[[#This Row],[Položka]],Tabuľka5[Položka],Tabuľka5[Kategória])</f>
        <v>zelenina a ovocie</v>
      </c>
      <c r="B13" t="s">
        <v>25</v>
      </c>
    </row>
    <row r="14" spans="1:4" hidden="1" x14ac:dyDescent="0.25">
      <c r="A14" t="str">
        <f>_xlfn.XLOOKUP(cennik[[#This Row],[Položka]],Tabuľka5[Položka],Tabuľka5[Kategória])</f>
        <v>zelenina a ovocie</v>
      </c>
      <c r="B14" t="s">
        <v>26</v>
      </c>
    </row>
    <row r="15" spans="1:4" hidden="1" x14ac:dyDescent="0.25">
      <c r="A15" t="str">
        <f>_xlfn.XLOOKUP(cennik[[#This Row],[Položka]],Tabuľka5[Položka],Tabuľka5[Kategória])</f>
        <v>zelenina a ovocie</v>
      </c>
      <c r="B15" t="s">
        <v>28</v>
      </c>
    </row>
    <row r="16" spans="1:4" hidden="1" x14ac:dyDescent="0.25">
      <c r="A16" t="str">
        <f>_xlfn.XLOOKUP(cennik[[#This Row],[Položka]],Tabuľka5[Položka],Tabuľka5[Kategória])</f>
        <v>zelenina a ovocie</v>
      </c>
      <c r="B16" t="s">
        <v>29</v>
      </c>
    </row>
    <row r="17" spans="1:2" hidden="1" x14ac:dyDescent="0.25">
      <c r="A17" t="str">
        <f>_xlfn.XLOOKUP(cennik[[#This Row],[Položka]],Tabuľka5[Položka],Tabuľka5[Kategória])</f>
        <v>zelenina a ovocie</v>
      </c>
      <c r="B17" t="s">
        <v>30</v>
      </c>
    </row>
    <row r="18" spans="1:2" hidden="1" x14ac:dyDescent="0.25">
      <c r="A18" t="str">
        <f>_xlfn.XLOOKUP(cennik[[#This Row],[Položka]],Tabuľka5[Položka],Tabuľka5[Kategória])</f>
        <v>zelenina a ovocie</v>
      </c>
      <c r="B18" t="s">
        <v>31</v>
      </c>
    </row>
    <row r="19" spans="1:2" hidden="1" x14ac:dyDescent="0.25">
      <c r="A19" t="str">
        <f>_xlfn.XLOOKUP(cennik[[#This Row],[Položka]],Tabuľka5[Položka],Tabuľka5[Kategória])</f>
        <v>zelenina a ovocie</v>
      </c>
      <c r="B19" t="s">
        <v>33</v>
      </c>
    </row>
    <row r="20" spans="1:2" hidden="1" x14ac:dyDescent="0.25">
      <c r="A20" t="str">
        <f>_xlfn.XLOOKUP(cennik[[#This Row],[Položka]],Tabuľka5[Položka],Tabuľka5[Kategória])</f>
        <v>zelenina a ovocie</v>
      </c>
      <c r="B20" t="s">
        <v>35</v>
      </c>
    </row>
    <row r="21" spans="1:2" hidden="1" x14ac:dyDescent="0.25">
      <c r="A21" t="str">
        <f>_xlfn.XLOOKUP(cennik[[#This Row],[Položka]],Tabuľka5[Položka],Tabuľka5[Kategória])</f>
        <v>zelenina a ovocie</v>
      </c>
      <c r="B21" t="s">
        <v>36</v>
      </c>
    </row>
    <row r="22" spans="1:2" hidden="1" x14ac:dyDescent="0.25">
      <c r="A22" t="str">
        <f>_xlfn.XLOOKUP(cennik[[#This Row],[Položka]],Tabuľka5[Položka],Tabuľka5[Kategória])</f>
        <v>zelenina a ovocie</v>
      </c>
      <c r="B22" t="s">
        <v>37</v>
      </c>
    </row>
    <row r="23" spans="1:2" hidden="1" x14ac:dyDescent="0.25">
      <c r="A23" t="str">
        <f>_xlfn.XLOOKUP(cennik[[#This Row],[Položka]],Tabuľka5[Položka],Tabuľka5[Kategória])</f>
        <v>zelenina a ovocie</v>
      </c>
      <c r="B23" t="s">
        <v>38</v>
      </c>
    </row>
    <row r="24" spans="1:2" hidden="1" x14ac:dyDescent="0.25">
      <c r="A24" t="str">
        <f>_xlfn.XLOOKUP(cennik[[#This Row],[Položka]],Tabuľka5[Položka],Tabuľka5[Kategória])</f>
        <v>zelenina a ovocie</v>
      </c>
      <c r="B24" t="s">
        <v>40</v>
      </c>
    </row>
    <row r="25" spans="1:2" hidden="1" x14ac:dyDescent="0.25">
      <c r="A25" t="str">
        <f>_xlfn.XLOOKUP(cennik[[#This Row],[Položka]],Tabuľka5[Položka],Tabuľka5[Kategória])</f>
        <v>zelenina a ovocie</v>
      </c>
      <c r="B25" t="s">
        <v>42</v>
      </c>
    </row>
    <row r="26" spans="1:2" hidden="1" x14ac:dyDescent="0.25">
      <c r="A26" t="str">
        <f>_xlfn.XLOOKUP(cennik[[#This Row],[Položka]],Tabuľka5[Položka],Tabuľka5[Kategória])</f>
        <v>zelenina a ovocie</v>
      </c>
      <c r="B26" t="s">
        <v>43</v>
      </c>
    </row>
    <row r="27" spans="1:2" hidden="1" x14ac:dyDescent="0.25">
      <c r="A27" t="str">
        <f>_xlfn.XLOOKUP(cennik[[#This Row],[Položka]],Tabuľka5[Položka],Tabuľka5[Kategória])</f>
        <v>vajcia</v>
      </c>
      <c r="B27" t="s">
        <v>46</v>
      </c>
    </row>
    <row r="28" spans="1:2" hidden="1" x14ac:dyDescent="0.25">
      <c r="A28" t="str">
        <f>_xlfn.XLOOKUP(cennik[[#This Row],[Položka]],Tabuľka5[Položka],Tabuľka5[Kategória])</f>
        <v>vajcia</v>
      </c>
      <c r="B28" t="s">
        <v>48</v>
      </c>
    </row>
    <row r="29" spans="1:2" hidden="1" x14ac:dyDescent="0.25">
      <c r="A29" t="str">
        <f>_xlfn.XLOOKUP(cennik[[#This Row],[Položka]],Tabuľka5[Položka],Tabuľka5[Kategória])</f>
        <v>mäso</v>
      </c>
      <c r="B29" t="s">
        <v>50</v>
      </c>
    </row>
    <row r="30" spans="1:2" hidden="1" x14ac:dyDescent="0.25">
      <c r="A30" t="str">
        <f>_xlfn.XLOOKUP(cennik[[#This Row],[Položka]],Tabuľka5[Položka],Tabuľka5[Kategória])</f>
        <v>mäso</v>
      </c>
      <c r="B30" t="s">
        <v>52</v>
      </c>
    </row>
    <row r="31" spans="1:2" hidden="1" x14ac:dyDescent="0.25">
      <c r="A31" t="str">
        <f>_xlfn.XLOOKUP(cennik[[#This Row],[Položka]],Tabuľka5[Položka],Tabuľka5[Kategória])</f>
        <v>mäso</v>
      </c>
      <c r="B31" t="s">
        <v>53</v>
      </c>
    </row>
    <row r="32" spans="1:2" hidden="1" x14ac:dyDescent="0.25">
      <c r="A32" t="str">
        <f>_xlfn.XLOOKUP(cennik[[#This Row],[Položka]],Tabuľka5[Položka],Tabuľka5[Kategória])</f>
        <v>mäso</v>
      </c>
      <c r="B32" t="s">
        <v>55</v>
      </c>
    </row>
    <row r="33" spans="1:2" hidden="1" x14ac:dyDescent="0.25">
      <c r="A33" t="str">
        <f>_xlfn.XLOOKUP(cennik[[#This Row],[Položka]],Tabuľka5[Položka],Tabuľka5[Kategória])</f>
        <v>mäso</v>
      </c>
      <c r="B33" t="s">
        <v>56</v>
      </c>
    </row>
    <row r="34" spans="1:2" hidden="1" x14ac:dyDescent="0.25">
      <c r="A34" t="str">
        <f>_xlfn.XLOOKUP(cennik[[#This Row],[Položka]],Tabuľka5[Položka],Tabuľka5[Kategória])</f>
        <v>mäso</v>
      </c>
      <c r="B34" t="s">
        <v>57</v>
      </c>
    </row>
    <row r="35" spans="1:2" hidden="1" x14ac:dyDescent="0.25">
      <c r="A35" t="str">
        <f>_xlfn.XLOOKUP(cennik[[#This Row],[Položka]],Tabuľka5[Položka],Tabuľka5[Kategória])</f>
        <v>mäso</v>
      </c>
      <c r="B35" t="s">
        <v>58</v>
      </c>
    </row>
    <row r="36" spans="1:2" hidden="1" x14ac:dyDescent="0.25">
      <c r="A36" t="str">
        <f>_xlfn.XLOOKUP(cennik[[#This Row],[Položka]],Tabuľka5[Položka],Tabuľka5[Kategória])</f>
        <v>mäso</v>
      </c>
      <c r="B36" t="s">
        <v>59</v>
      </c>
    </row>
    <row r="37" spans="1:2" hidden="1" x14ac:dyDescent="0.25">
      <c r="A37" t="str">
        <f>_xlfn.XLOOKUP(cennik[[#This Row],[Položka]],Tabuľka5[Položka],Tabuľka5[Kategória])</f>
        <v>mäso</v>
      </c>
      <c r="B37" t="s">
        <v>60</v>
      </c>
    </row>
    <row r="38" spans="1:2" hidden="1" x14ac:dyDescent="0.25">
      <c r="A38" t="str">
        <f>_xlfn.XLOOKUP(cennik[[#This Row],[Položka]],Tabuľka5[Položka],Tabuľka5[Kategória])</f>
        <v>mäso</v>
      </c>
      <c r="B38" t="s">
        <v>61</v>
      </c>
    </row>
    <row r="39" spans="1:2" hidden="1" x14ac:dyDescent="0.25">
      <c r="A39" t="str">
        <f>_xlfn.XLOOKUP(cennik[[#This Row],[Položka]],Tabuľka5[Položka],Tabuľka5[Kategória])</f>
        <v>mäso</v>
      </c>
      <c r="B39" t="s">
        <v>62</v>
      </c>
    </row>
    <row r="40" spans="1:2" hidden="1" x14ac:dyDescent="0.25">
      <c r="A40" t="str">
        <f>_xlfn.XLOOKUP(cennik[[#This Row],[Položka]],Tabuľka5[Položka],Tabuľka5[Kategória])</f>
        <v>mäso</v>
      </c>
      <c r="B40" t="s">
        <v>63</v>
      </c>
    </row>
    <row r="41" spans="1:2" hidden="1" x14ac:dyDescent="0.25">
      <c r="A41" t="str">
        <f>_xlfn.XLOOKUP(cennik[[#This Row],[Položka]],Tabuľka5[Položka],Tabuľka5[Kategória])</f>
        <v>mäso</v>
      </c>
      <c r="B41" t="s">
        <v>64</v>
      </c>
    </row>
    <row r="42" spans="1:2" hidden="1" x14ac:dyDescent="0.25">
      <c r="A42" t="str">
        <f>_xlfn.XLOOKUP(cennik[[#This Row],[Položka]],Tabuľka5[Položka],Tabuľka5[Kategória])</f>
        <v>mäso</v>
      </c>
      <c r="B42" t="s">
        <v>65</v>
      </c>
    </row>
    <row r="43" spans="1:2" hidden="1" x14ac:dyDescent="0.25">
      <c r="A43" t="str">
        <f>_xlfn.XLOOKUP(cennik[[#This Row],[Položka]],Tabuľka5[Položka],Tabuľka5[Kategória])</f>
        <v>mäso</v>
      </c>
      <c r="B43" t="s">
        <v>66</v>
      </c>
    </row>
    <row r="44" spans="1:2" hidden="1" x14ac:dyDescent="0.25">
      <c r="A44" t="str">
        <f>_xlfn.XLOOKUP(cennik[[#This Row],[Položka]],Tabuľka5[Položka],Tabuľka5[Kategória])</f>
        <v>mäso</v>
      </c>
      <c r="B44" t="s">
        <v>67</v>
      </c>
    </row>
    <row r="45" spans="1:2" hidden="1" x14ac:dyDescent="0.25">
      <c r="A45" t="str">
        <f>_xlfn.XLOOKUP(cennik[[#This Row],[Položka]],Tabuľka5[Položka],Tabuľka5[Kategória])</f>
        <v>mäso</v>
      </c>
      <c r="B45" t="s">
        <v>68</v>
      </c>
    </row>
    <row r="46" spans="1:2" hidden="1" x14ac:dyDescent="0.25">
      <c r="A46" t="str">
        <f>_xlfn.XLOOKUP(cennik[[#This Row],[Položka]],Tabuľka5[Položka],Tabuľka5[Kategória])</f>
        <v>mäso</v>
      </c>
      <c r="B46" t="s">
        <v>69</v>
      </c>
    </row>
    <row r="47" spans="1:2" hidden="1" x14ac:dyDescent="0.25">
      <c r="A47" t="str">
        <f>_xlfn.XLOOKUP(cennik[[#This Row],[Položka]],Tabuľka5[Položka],Tabuľka5[Kategória])</f>
        <v>mäso</v>
      </c>
      <c r="B47" t="s">
        <v>70</v>
      </c>
    </row>
    <row r="48" spans="1:2" hidden="1" x14ac:dyDescent="0.25">
      <c r="A48" t="str">
        <f>_xlfn.XLOOKUP(cennik[[#This Row],[Položka]],Tabuľka5[Položka],Tabuľka5[Kategória])</f>
        <v>mäso</v>
      </c>
      <c r="B48" t="s">
        <v>71</v>
      </c>
    </row>
    <row r="49" spans="1:2" hidden="1" x14ac:dyDescent="0.25">
      <c r="A49" t="str">
        <f>_xlfn.XLOOKUP(cennik[[#This Row],[Položka]],Tabuľka5[Položka],Tabuľka5[Kategória])</f>
        <v>mäso</v>
      </c>
      <c r="B49" t="s">
        <v>72</v>
      </c>
    </row>
    <row r="50" spans="1:2" hidden="1" x14ac:dyDescent="0.25">
      <c r="A50" t="str">
        <f>_xlfn.XLOOKUP(cennik[[#This Row],[Položka]],Tabuľka5[Položka],Tabuľka5[Kategória])</f>
        <v>mäso</v>
      </c>
      <c r="B50" t="s">
        <v>73</v>
      </c>
    </row>
    <row r="51" spans="1:2" hidden="1" x14ac:dyDescent="0.25">
      <c r="A51" t="str">
        <f>_xlfn.XLOOKUP(cennik[[#This Row],[Položka]],Tabuľka5[Položka],Tabuľka5[Kategória])</f>
        <v>mäso</v>
      </c>
      <c r="B51" t="s">
        <v>74</v>
      </c>
    </row>
    <row r="52" spans="1:2" hidden="1" x14ac:dyDescent="0.25">
      <c r="A52" t="str">
        <f>_xlfn.XLOOKUP(cennik[[#This Row],[Položka]],Tabuľka5[Položka],Tabuľka5[Kategória])</f>
        <v>mäso</v>
      </c>
      <c r="B52" t="s">
        <v>75</v>
      </c>
    </row>
    <row r="53" spans="1:2" hidden="1" x14ac:dyDescent="0.25">
      <c r="A53" t="str">
        <f>_xlfn.XLOOKUP(cennik[[#This Row],[Položka]],Tabuľka5[Položka],Tabuľka5[Kategória])</f>
        <v>mäso</v>
      </c>
      <c r="B53" t="s">
        <v>76</v>
      </c>
    </row>
    <row r="54" spans="1:2" hidden="1" x14ac:dyDescent="0.25">
      <c r="A54" t="str">
        <f>_xlfn.XLOOKUP(cennik[[#This Row],[Položka]],Tabuľka5[Položka],Tabuľka5[Kategória])</f>
        <v>mäso</v>
      </c>
      <c r="B54" t="s">
        <v>77</v>
      </c>
    </row>
    <row r="55" spans="1:2" hidden="1" x14ac:dyDescent="0.25">
      <c r="A55" t="str">
        <f>_xlfn.XLOOKUP(cennik[[#This Row],[Položka]],Tabuľka5[Položka],Tabuľka5[Kategória])</f>
        <v>mäso</v>
      </c>
      <c r="B55" t="s">
        <v>78</v>
      </c>
    </row>
    <row r="56" spans="1:2" hidden="1" x14ac:dyDescent="0.25">
      <c r="A56" t="str">
        <f>_xlfn.XLOOKUP(cennik[[#This Row],[Položka]],Tabuľka5[Položka],Tabuľka5[Kategória])</f>
        <v>mäso</v>
      </c>
      <c r="B56" t="s">
        <v>79</v>
      </c>
    </row>
    <row r="57" spans="1:2" hidden="1" x14ac:dyDescent="0.25">
      <c r="A57" t="str">
        <f>_xlfn.XLOOKUP(cennik[[#This Row],[Položka]],Tabuľka5[Položka],Tabuľka5[Kategória])</f>
        <v>mäso</v>
      </c>
      <c r="B57" t="s">
        <v>80</v>
      </c>
    </row>
    <row r="58" spans="1:2" hidden="1" x14ac:dyDescent="0.25">
      <c r="A58" t="str">
        <f>_xlfn.XLOOKUP(cennik[[#This Row],[Položka]],Tabuľka5[Položka],Tabuľka5[Kategória])</f>
        <v>mäso</v>
      </c>
      <c r="B58" t="s">
        <v>81</v>
      </c>
    </row>
    <row r="59" spans="1:2" hidden="1" x14ac:dyDescent="0.25">
      <c r="A59" t="str">
        <f>_xlfn.XLOOKUP(cennik[[#This Row],[Položka]],Tabuľka5[Položka],Tabuľka5[Kategória])</f>
        <v>mäso</v>
      </c>
      <c r="B59" t="s">
        <v>82</v>
      </c>
    </row>
    <row r="60" spans="1:2" hidden="1" x14ac:dyDescent="0.25">
      <c r="A60" t="str">
        <f>_xlfn.XLOOKUP(cennik[[#This Row],[Položka]],Tabuľka5[Položka],Tabuľka5[Kategória])</f>
        <v>mäso</v>
      </c>
      <c r="B60" t="s">
        <v>83</v>
      </c>
    </row>
    <row r="61" spans="1:2" hidden="1" x14ac:dyDescent="0.25">
      <c r="A61" t="str">
        <f>_xlfn.XLOOKUP(cennik[[#This Row],[Položka]],Tabuľka5[Položka],Tabuľka5[Kategória])</f>
        <v>mäso</v>
      </c>
      <c r="B61" t="s">
        <v>84</v>
      </c>
    </row>
    <row r="62" spans="1:2" hidden="1" x14ac:dyDescent="0.25">
      <c r="A62" t="str">
        <f>_xlfn.XLOOKUP(cennik[[#This Row],[Položka]],Tabuľka5[Položka],Tabuľka5[Kategória])</f>
        <v>mäso</v>
      </c>
      <c r="B62" t="s">
        <v>85</v>
      </c>
    </row>
    <row r="63" spans="1:2" hidden="1" x14ac:dyDescent="0.25">
      <c r="A63" t="str">
        <f>_xlfn.XLOOKUP(cennik[[#This Row],[Položka]],Tabuľka5[Položka],Tabuľka5[Kategória])</f>
        <v>mäso</v>
      </c>
      <c r="B63" t="s">
        <v>86</v>
      </c>
    </row>
    <row r="64" spans="1:2" hidden="1" x14ac:dyDescent="0.25">
      <c r="A64" t="str">
        <f>_xlfn.XLOOKUP(cennik[[#This Row],[Položka]],Tabuľka5[Položka],Tabuľka5[Kategória])</f>
        <v>mäso</v>
      </c>
      <c r="B64" t="s">
        <v>87</v>
      </c>
    </row>
    <row r="65" spans="1:2" hidden="1" x14ac:dyDescent="0.25">
      <c r="A65" t="str">
        <f>_xlfn.XLOOKUP(cennik[[#This Row],[Položka]],Tabuľka5[Položka],Tabuľka5[Kategória])</f>
        <v>mäso</v>
      </c>
      <c r="B65" t="s">
        <v>88</v>
      </c>
    </row>
    <row r="66" spans="1:2" hidden="1" x14ac:dyDescent="0.25">
      <c r="A66" t="str">
        <f>_xlfn.XLOOKUP(cennik[[#This Row],[Položka]],Tabuľka5[Položka],Tabuľka5[Kategória])</f>
        <v>mäso</v>
      </c>
      <c r="B66" t="s">
        <v>89</v>
      </c>
    </row>
    <row r="67" spans="1:2" hidden="1" x14ac:dyDescent="0.25">
      <c r="A67" t="str">
        <f>_xlfn.XLOOKUP(cennik[[#This Row],[Položka]],Tabuľka5[Položka],Tabuľka5[Kategória])</f>
        <v>mlieko</v>
      </c>
      <c r="B67" t="s">
        <v>91</v>
      </c>
    </row>
    <row r="68" spans="1:2" hidden="1" x14ac:dyDescent="0.25">
      <c r="A68" t="str">
        <f>_xlfn.XLOOKUP(cennik[[#This Row],[Položka]],Tabuľka5[Položka],Tabuľka5[Kategória])</f>
        <v>mlieko</v>
      </c>
      <c r="B68" t="s">
        <v>94</v>
      </c>
    </row>
    <row r="69" spans="1:2" hidden="1" x14ac:dyDescent="0.25">
      <c r="A69" t="str">
        <f>_xlfn.XLOOKUP(cennik[[#This Row],[Položka]],Tabuľka5[Položka],Tabuľka5[Kategória])</f>
        <v>mlieko</v>
      </c>
      <c r="B69" t="s">
        <v>96</v>
      </c>
    </row>
    <row r="70" spans="1:2" hidden="1" x14ac:dyDescent="0.25">
      <c r="A70" t="str">
        <f>_xlfn.XLOOKUP(cennik[[#This Row],[Položka]],Tabuľka5[Položka],Tabuľka5[Kategória])</f>
        <v>mlieko</v>
      </c>
      <c r="B70" t="s">
        <v>97</v>
      </c>
    </row>
    <row r="71" spans="1:2" hidden="1" x14ac:dyDescent="0.25">
      <c r="A71" t="str">
        <f>_xlfn.XLOOKUP(cennik[[#This Row],[Položka]],Tabuľka5[Položka],Tabuľka5[Kategória])</f>
        <v>mlieko</v>
      </c>
      <c r="B71" t="s">
        <v>99</v>
      </c>
    </row>
    <row r="72" spans="1:2" hidden="1" x14ac:dyDescent="0.25">
      <c r="A72" t="str">
        <f>_xlfn.XLOOKUP(cennik[[#This Row],[Položka]],Tabuľka5[Položka],Tabuľka5[Kategória])</f>
        <v>mlieko</v>
      </c>
      <c r="B72" t="s">
        <v>101</v>
      </c>
    </row>
    <row r="73" spans="1:2" hidden="1" x14ac:dyDescent="0.25">
      <c r="A73" t="str">
        <f>_xlfn.XLOOKUP(cennik[[#This Row],[Položka]],Tabuľka5[Položka],Tabuľka5[Kategória])</f>
        <v>mliečne výrobky</v>
      </c>
      <c r="B73" t="s">
        <v>103</v>
      </c>
    </row>
    <row r="74" spans="1:2" hidden="1" x14ac:dyDescent="0.25">
      <c r="A74" t="str">
        <f>_xlfn.XLOOKUP(cennik[[#This Row],[Položka]],Tabuľka5[Položka],Tabuľka5[Kategória])</f>
        <v>mliečne výrobky</v>
      </c>
      <c r="B74" t="s">
        <v>105</v>
      </c>
    </row>
    <row r="75" spans="1:2" hidden="1" x14ac:dyDescent="0.25">
      <c r="A75" t="str">
        <f>_xlfn.XLOOKUP(cennik[[#This Row],[Položka]],Tabuľka5[Položka],Tabuľka5[Kategória])</f>
        <v>mliečne výrobky</v>
      </c>
      <c r="B75" t="s">
        <v>106</v>
      </c>
    </row>
    <row r="76" spans="1:2" hidden="1" x14ac:dyDescent="0.25">
      <c r="A76" t="str">
        <f>_xlfn.XLOOKUP(cennik[[#This Row],[Položka]],Tabuľka5[Položka],Tabuľka5[Kategória])</f>
        <v>mliečne výrobky</v>
      </c>
      <c r="B76" t="s">
        <v>107</v>
      </c>
    </row>
    <row r="77" spans="1:2" hidden="1" x14ac:dyDescent="0.25">
      <c r="A77" t="str">
        <f>_xlfn.XLOOKUP(cennik[[#This Row],[Položka]],Tabuľka5[Položka],Tabuľka5[Kategória])</f>
        <v>mliečne výrobky</v>
      </c>
      <c r="B77" t="s">
        <v>108</v>
      </c>
    </row>
    <row r="78" spans="1:2" hidden="1" x14ac:dyDescent="0.25">
      <c r="A78" t="str">
        <f>_xlfn.XLOOKUP(cennik[[#This Row],[Položka]],Tabuľka5[Položka],Tabuľka5[Kategória])</f>
        <v>mliečne výrobky</v>
      </c>
      <c r="B78" t="s">
        <v>110</v>
      </c>
    </row>
    <row r="79" spans="1:2" hidden="1" x14ac:dyDescent="0.25">
      <c r="A79" t="str">
        <f>_xlfn.XLOOKUP(cennik[[#This Row],[Položka]],Tabuľka5[Položka],Tabuľka5[Kategória])</f>
        <v>mliečne výrobky</v>
      </c>
      <c r="B79" t="s">
        <v>112</v>
      </c>
    </row>
    <row r="80" spans="1:2" hidden="1" x14ac:dyDescent="0.25">
      <c r="A80" t="str">
        <f>_xlfn.XLOOKUP(cennik[[#This Row],[Položka]],Tabuľka5[Položka],Tabuľka5[Kategória])</f>
        <v>mliečne výrobky</v>
      </c>
      <c r="B80" t="s">
        <v>114</v>
      </c>
    </row>
    <row r="81" spans="1:2" hidden="1" x14ac:dyDescent="0.25">
      <c r="A81" t="str">
        <f>_xlfn.XLOOKUP(cennik[[#This Row],[Položka]],Tabuľka5[Položka],Tabuľka5[Kategória])</f>
        <v>mliečne výrobky</v>
      </c>
      <c r="B81" t="s">
        <v>116</v>
      </c>
    </row>
    <row r="82" spans="1:2" hidden="1" x14ac:dyDescent="0.25">
      <c r="A82" t="str">
        <f>_xlfn.XLOOKUP(cennik[[#This Row],[Položka]],Tabuľka5[Položka],Tabuľka5[Kategória])</f>
        <v>mliečne výrobky</v>
      </c>
      <c r="B82" t="s">
        <v>117</v>
      </c>
    </row>
    <row r="83" spans="1:2" hidden="1" x14ac:dyDescent="0.25">
      <c r="A83" t="str">
        <f>_xlfn.XLOOKUP(cennik[[#This Row],[Položka]],Tabuľka5[Položka],Tabuľka5[Kategória])</f>
        <v>mliečne výrobky</v>
      </c>
      <c r="B83" t="s">
        <v>118</v>
      </c>
    </row>
    <row r="84" spans="1:2" hidden="1" x14ac:dyDescent="0.25">
      <c r="A84" t="str">
        <f>_xlfn.XLOOKUP(cennik[[#This Row],[Položka]],Tabuľka5[Položka],Tabuľka5[Kategória])</f>
        <v>mliečne výrobky</v>
      </c>
      <c r="B84" t="s">
        <v>120</v>
      </c>
    </row>
    <row r="85" spans="1:2" hidden="1" x14ac:dyDescent="0.25">
      <c r="A85" t="str">
        <f>_xlfn.XLOOKUP(cennik[[#This Row],[Položka]],Tabuľka5[Položka],Tabuľka5[Kategória])</f>
        <v>mliečne výrobky</v>
      </c>
      <c r="B85" t="s">
        <v>122</v>
      </c>
    </row>
    <row r="86" spans="1:2" hidden="1" x14ac:dyDescent="0.25">
      <c r="A86" t="str">
        <f>_xlfn.XLOOKUP(cennik[[#This Row],[Položka]],Tabuľka5[Položka],Tabuľka5[Kategória])</f>
        <v>mliečne výrobky</v>
      </c>
      <c r="B86" t="s">
        <v>124</v>
      </c>
    </row>
    <row r="87" spans="1:2" hidden="1" x14ac:dyDescent="0.25">
      <c r="A87" t="str">
        <f>_xlfn.XLOOKUP(cennik[[#This Row],[Položka]],Tabuľka5[Položka],Tabuľka5[Kategória])</f>
        <v>mliečne výrobky</v>
      </c>
      <c r="B87" t="s">
        <v>126</v>
      </c>
    </row>
    <row r="88" spans="1:2" hidden="1" x14ac:dyDescent="0.25">
      <c r="A88" t="str">
        <f>_xlfn.XLOOKUP(cennik[[#This Row],[Položka]],Tabuľka5[Položka],Tabuľka5[Kategória])</f>
        <v>mliečne výrobky</v>
      </c>
      <c r="B88" t="s">
        <v>127</v>
      </c>
    </row>
    <row r="89" spans="1:2" hidden="1" x14ac:dyDescent="0.25">
      <c r="A89" t="str">
        <f>_xlfn.XLOOKUP(cennik[[#This Row],[Položka]],Tabuľka5[Položka],Tabuľka5[Kategória])</f>
        <v>mliečne výrobky</v>
      </c>
      <c r="B89" t="s">
        <v>128</v>
      </c>
    </row>
    <row r="90" spans="1:2" hidden="1" x14ac:dyDescent="0.25">
      <c r="A90" t="str">
        <f>_xlfn.XLOOKUP(cennik[[#This Row],[Položka]],Tabuľka5[Položka],Tabuľka5[Kategória])</f>
        <v>mliečne výrobky</v>
      </c>
      <c r="B90" t="s">
        <v>130</v>
      </c>
    </row>
    <row r="91" spans="1:2" hidden="1" x14ac:dyDescent="0.25">
      <c r="A91" t="str">
        <f>_xlfn.XLOOKUP(cennik[[#This Row],[Položka]],Tabuľka5[Položka],Tabuľka5[Kategória])</f>
        <v>mliečne výrobky</v>
      </c>
      <c r="B91" t="s">
        <v>131</v>
      </c>
    </row>
    <row r="92" spans="1:2" hidden="1" x14ac:dyDescent="0.25">
      <c r="A92" t="str">
        <f>_xlfn.XLOOKUP(cennik[[#This Row],[Položka]],Tabuľka5[Položka],Tabuľka5[Kategória])</f>
        <v>mliečne výrobky</v>
      </c>
      <c r="B92" t="s">
        <v>132</v>
      </c>
    </row>
    <row r="93" spans="1:2" hidden="1" x14ac:dyDescent="0.25">
      <c r="A93" t="str">
        <f>_xlfn.XLOOKUP(cennik[[#This Row],[Položka]],Tabuľka5[Položka],Tabuľka5[Kategória])</f>
        <v>mliečne výrobky</v>
      </c>
      <c r="B93" t="s">
        <v>133</v>
      </c>
    </row>
    <row r="94" spans="1:2" hidden="1" x14ac:dyDescent="0.25">
      <c r="A94" t="str">
        <f>_xlfn.XLOOKUP(cennik[[#This Row],[Položka]],Tabuľka5[Položka],Tabuľka5[Kategória])</f>
        <v>mliečne výrobky</v>
      </c>
      <c r="B94" t="s">
        <v>135</v>
      </c>
    </row>
    <row r="95" spans="1:2" hidden="1" x14ac:dyDescent="0.25">
      <c r="A95" t="str">
        <f>_xlfn.XLOOKUP(cennik[[#This Row],[Položka]],Tabuľka5[Položka],Tabuľka5[Kategória])</f>
        <v>mliečne výrobky</v>
      </c>
      <c r="B95" t="s">
        <v>136</v>
      </c>
    </row>
    <row r="96" spans="1:2" hidden="1" x14ac:dyDescent="0.25">
      <c r="A96" t="str">
        <f>_xlfn.XLOOKUP(cennik[[#This Row],[Položka]],Tabuľka5[Položka],Tabuľka5[Kategória])</f>
        <v>mliečne výrobky</v>
      </c>
      <c r="B96" t="s">
        <v>138</v>
      </c>
    </row>
    <row r="97" spans="1:4" hidden="1" x14ac:dyDescent="0.25">
      <c r="A97" t="str">
        <f>_xlfn.XLOOKUP(cennik[[#This Row],[Položka]],Tabuľka5[Položka],Tabuľka5[Kategória])</f>
        <v>mliečne výrobky</v>
      </c>
      <c r="B97" t="s">
        <v>139</v>
      </c>
    </row>
    <row r="98" spans="1:4" hidden="1" x14ac:dyDescent="0.25">
      <c r="A98" t="str">
        <f>_xlfn.XLOOKUP(cennik[[#This Row],[Položka]],Tabuľka5[Položka],Tabuľka5[Kategória])</f>
        <v>mliečne výrobky</v>
      </c>
      <c r="B98" t="s">
        <v>141</v>
      </c>
    </row>
    <row r="99" spans="1:4" hidden="1" x14ac:dyDescent="0.25">
      <c r="A99" t="str">
        <f>_xlfn.XLOOKUP(cennik[[#This Row],[Položka]],Tabuľka5[Položka],Tabuľka5[Kategória])</f>
        <v>mliečne výrobky</v>
      </c>
      <c r="B99" t="s">
        <v>143</v>
      </c>
    </row>
    <row r="100" spans="1:4" hidden="1" x14ac:dyDescent="0.25">
      <c r="A100" t="str">
        <f>_xlfn.XLOOKUP(cennik[[#This Row],[Položka]],Tabuľka5[Položka],Tabuľka5[Kategória])</f>
        <v>mliečne výrobky</v>
      </c>
      <c r="B100" t="s">
        <v>145</v>
      </c>
    </row>
    <row r="101" spans="1:4" hidden="1" x14ac:dyDescent="0.25">
      <c r="A101" t="str">
        <f>_xlfn.XLOOKUP(cennik[[#This Row],[Položka]],Tabuľka5[Položka],Tabuľka5[Kategória])</f>
        <v>mliečne výrobky</v>
      </c>
      <c r="B101" t="s">
        <v>146</v>
      </c>
    </row>
    <row r="102" spans="1:4" hidden="1" x14ac:dyDescent="0.25">
      <c r="A102" t="str">
        <f>_xlfn.XLOOKUP(cennik[[#This Row],[Položka]],Tabuľka5[Položka],Tabuľka5[Kategória])</f>
        <v>mliečne výrobky</v>
      </c>
      <c r="B102" t="s">
        <v>147</v>
      </c>
    </row>
    <row r="103" spans="1:4" hidden="1" x14ac:dyDescent="0.25">
      <c r="A103" t="str">
        <f>_xlfn.XLOOKUP(cennik[[#This Row],[Položka]],Tabuľka5[Položka],Tabuľka5[Kategória])</f>
        <v>mliečne výrobky</v>
      </c>
      <c r="B103" t="s">
        <v>148</v>
      </c>
    </row>
    <row r="104" spans="1:4" x14ac:dyDescent="0.25">
      <c r="A104" t="str">
        <f>_xlfn.XLOOKUP(cennik[[#This Row],[Položka]],Tabuľka5[Položka],Tabuľka5[Kategória])</f>
        <v>mäso</v>
      </c>
      <c r="B104" t="s">
        <v>149</v>
      </c>
      <c r="C104" s="21" t="s">
        <v>375</v>
      </c>
      <c r="D104" s="21" t="s">
        <v>375</v>
      </c>
    </row>
    <row r="105" spans="1:4" x14ac:dyDescent="0.25">
      <c r="A105" t="str">
        <f>_xlfn.XLOOKUP(cennik[[#This Row],[Položka]],Tabuľka5[Položka],Tabuľka5[Kategória])</f>
        <v>mäso</v>
      </c>
      <c r="B105" t="s">
        <v>150</v>
      </c>
      <c r="C105" s="21" t="s">
        <v>375</v>
      </c>
      <c r="D105" s="21" t="s">
        <v>375</v>
      </c>
    </row>
    <row r="106" spans="1:4" x14ac:dyDescent="0.25">
      <c r="A106" t="str">
        <f>_xlfn.XLOOKUP(cennik[[#This Row],[Položka]],Tabuľka5[Položka],Tabuľka5[Kategória])</f>
        <v>mäso</v>
      </c>
      <c r="B106" t="s">
        <v>151</v>
      </c>
      <c r="C106" s="21" t="s">
        <v>375</v>
      </c>
      <c r="D106" s="21" t="s">
        <v>375</v>
      </c>
    </row>
    <row r="107" spans="1:4" x14ac:dyDescent="0.25">
      <c r="A107" t="str">
        <f>_xlfn.XLOOKUP(cennik[[#This Row],[Položka]],Tabuľka5[Položka],Tabuľka5[Kategória])</f>
        <v>mäso</v>
      </c>
      <c r="B107" t="s">
        <v>152</v>
      </c>
      <c r="C107" s="21" t="s">
        <v>375</v>
      </c>
      <c r="D107" s="21" t="s">
        <v>375</v>
      </c>
    </row>
    <row r="108" spans="1:4" x14ac:dyDescent="0.25">
      <c r="A108" t="str">
        <f>_xlfn.XLOOKUP(cennik[[#This Row],[Položka]],Tabuľka5[Položka],Tabuľka5[Kategória])</f>
        <v>mäso</v>
      </c>
      <c r="B108" t="s">
        <v>153</v>
      </c>
      <c r="C108" s="21" t="s">
        <v>375</v>
      </c>
      <c r="D108" s="21" t="s">
        <v>375</v>
      </c>
    </row>
    <row r="109" spans="1:4" x14ac:dyDescent="0.25">
      <c r="A109" t="str">
        <f>_xlfn.XLOOKUP(cennik[[#This Row],[Položka]],Tabuľka5[Položka],Tabuľka5[Kategória])</f>
        <v>mäso</v>
      </c>
      <c r="B109" t="s">
        <v>154</v>
      </c>
      <c r="C109" s="21" t="s">
        <v>375</v>
      </c>
      <c r="D109" s="21" t="s">
        <v>375</v>
      </c>
    </row>
    <row r="110" spans="1:4" hidden="1" x14ac:dyDescent="0.25">
      <c r="A110" t="str">
        <f>_xlfn.XLOOKUP(cennik[[#This Row],[Položka]],Tabuľka5[Položka],Tabuľka5[Kategória])</f>
        <v>mäso</v>
      </c>
      <c r="B110" t="s">
        <v>155</v>
      </c>
      <c r="C110" s="21" t="s">
        <v>375</v>
      </c>
      <c r="D110" s="21" t="s">
        <v>375</v>
      </c>
    </row>
    <row r="111" spans="1:4" x14ac:dyDescent="0.25">
      <c r="A111" t="str">
        <f>_xlfn.XLOOKUP(cennik[[#This Row],[Položka]],Tabuľka5[Položka],Tabuľka5[Kategória])</f>
        <v>mäso</v>
      </c>
      <c r="B111" t="s">
        <v>156</v>
      </c>
      <c r="C111" s="21" t="s">
        <v>375</v>
      </c>
      <c r="D111" s="21" t="s">
        <v>375</v>
      </c>
    </row>
    <row r="112" spans="1:4" x14ac:dyDescent="0.25">
      <c r="A112" t="str">
        <f>_xlfn.XLOOKUP(cennik[[#This Row],[Položka]],Tabuľka5[Položka],Tabuľka5[Kategória])</f>
        <v>mäso</v>
      </c>
      <c r="B112" t="s">
        <v>157</v>
      </c>
      <c r="C112" s="21" t="s">
        <v>375</v>
      </c>
      <c r="D112" s="21" t="s">
        <v>375</v>
      </c>
    </row>
    <row r="113" spans="1:4" x14ac:dyDescent="0.25">
      <c r="A113" t="str">
        <f>_xlfn.XLOOKUP(cennik[[#This Row],[Položka]],Tabuľka5[Položka],Tabuľka5[Kategória])</f>
        <v>mäso</v>
      </c>
      <c r="B113" t="s">
        <v>158</v>
      </c>
      <c r="C113" s="21" t="s">
        <v>375</v>
      </c>
      <c r="D113" s="21" t="s">
        <v>375</v>
      </c>
    </row>
    <row r="114" spans="1:4" x14ac:dyDescent="0.25">
      <c r="A114" t="str">
        <f>_xlfn.XLOOKUP(cennik[[#This Row],[Položka]],Tabuľka5[Položka],Tabuľka5[Kategória])</f>
        <v>mäso</v>
      </c>
      <c r="B114" t="s">
        <v>159</v>
      </c>
      <c r="C114" s="21" t="s">
        <v>375</v>
      </c>
      <c r="D114" s="21" t="s">
        <v>375</v>
      </c>
    </row>
    <row r="115" spans="1:4" x14ac:dyDescent="0.25">
      <c r="A115" t="str">
        <f>_xlfn.XLOOKUP(cennik[[#This Row],[Položka]],Tabuľka5[Položka],Tabuľka5[Kategória])</f>
        <v>mäso</v>
      </c>
      <c r="B115" t="s">
        <v>160</v>
      </c>
      <c r="C115" s="21" t="s">
        <v>375</v>
      </c>
      <c r="D115" s="21" t="s">
        <v>375</v>
      </c>
    </row>
    <row r="116" spans="1:4" x14ac:dyDescent="0.25">
      <c r="A116" t="str">
        <f>_xlfn.XLOOKUP(cennik[[#This Row],[Položka]],Tabuľka5[Položka],Tabuľka5[Kategória])</f>
        <v>mäso</v>
      </c>
      <c r="B116" t="s">
        <v>161</v>
      </c>
      <c r="C116" s="21" t="s">
        <v>375</v>
      </c>
      <c r="D116" s="21" t="s">
        <v>375</v>
      </c>
    </row>
    <row r="117" spans="1:4" x14ac:dyDescent="0.25">
      <c r="A117" t="str">
        <f>_xlfn.XLOOKUP(cennik[[#This Row],[Položka]],Tabuľka5[Položka],Tabuľka5[Kategória])</f>
        <v>mäso</v>
      </c>
      <c r="B117" t="s">
        <v>162</v>
      </c>
      <c r="C117" s="21" t="s">
        <v>375</v>
      </c>
      <c r="D117" s="21" t="s">
        <v>375</v>
      </c>
    </row>
    <row r="118" spans="1:4" x14ac:dyDescent="0.25">
      <c r="A118" t="str">
        <f>_xlfn.XLOOKUP(cennik[[#This Row],[Položka]],Tabuľka5[Položka],Tabuľka5[Kategória])</f>
        <v>mäso</v>
      </c>
      <c r="B118" t="s">
        <v>163</v>
      </c>
      <c r="C118" s="21" t="s">
        <v>375</v>
      </c>
      <c r="D118" s="21" t="s">
        <v>375</v>
      </c>
    </row>
    <row r="119" spans="1:4" x14ac:dyDescent="0.25">
      <c r="A119" t="str">
        <f>_xlfn.XLOOKUP(cennik[[#This Row],[Položka]],Tabuľka5[Položka],Tabuľka5[Kategória])</f>
        <v>mäso</v>
      </c>
      <c r="B119" t="s">
        <v>164</v>
      </c>
      <c r="C119" s="21" t="s">
        <v>375</v>
      </c>
      <c r="D119" s="21" t="s">
        <v>375</v>
      </c>
    </row>
    <row r="120" spans="1:4" x14ac:dyDescent="0.25">
      <c r="A120" t="str">
        <f>_xlfn.XLOOKUP(cennik[[#This Row],[Položka]],Tabuľka5[Položka],Tabuľka5[Kategória])</f>
        <v>mäso</v>
      </c>
      <c r="B120" t="s">
        <v>165</v>
      </c>
      <c r="C120" s="21" t="s">
        <v>375</v>
      </c>
      <c r="D120" s="21" t="s">
        <v>375</v>
      </c>
    </row>
    <row r="121" spans="1:4" x14ac:dyDescent="0.25">
      <c r="A121" t="str">
        <f>_xlfn.XLOOKUP(cennik[[#This Row],[Položka]],Tabuľka5[Položka],Tabuľka5[Kategória])</f>
        <v>mäso</v>
      </c>
      <c r="B121" t="s">
        <v>166</v>
      </c>
      <c r="C121" s="21" t="s">
        <v>375</v>
      </c>
      <c r="D121" s="21" t="s">
        <v>375</v>
      </c>
    </row>
    <row r="122" spans="1:4" hidden="1" x14ac:dyDescent="0.25">
      <c r="A122" t="str">
        <f>_xlfn.XLOOKUP(cennik[[#This Row],[Položka]],Tabuľka5[Položka],Tabuľka5[Kategória])</f>
        <v>mäso</v>
      </c>
      <c r="B122" t="s">
        <v>167</v>
      </c>
      <c r="C122" s="21" t="s">
        <v>375</v>
      </c>
      <c r="D122" s="21" t="s">
        <v>375</v>
      </c>
    </row>
    <row r="123" spans="1:4" x14ac:dyDescent="0.25">
      <c r="A123" t="str">
        <f>_xlfn.XLOOKUP(cennik[[#This Row],[Položka]],Tabuľka5[Položka],Tabuľka5[Kategória])</f>
        <v>mäso</v>
      </c>
      <c r="B123" t="s">
        <v>168</v>
      </c>
      <c r="C123" s="21" t="s">
        <v>375</v>
      </c>
      <c r="D123" s="21" t="s">
        <v>375</v>
      </c>
    </row>
    <row r="124" spans="1:4" x14ac:dyDescent="0.25">
      <c r="A124" t="str">
        <f>_xlfn.XLOOKUP(cennik[[#This Row],[Položka]],Tabuľka5[Položka],Tabuľka5[Kategória])</f>
        <v>mäso</v>
      </c>
      <c r="B124" t="s">
        <v>169</v>
      </c>
      <c r="C124" s="21" t="s">
        <v>375</v>
      </c>
      <c r="D124" s="21" t="s">
        <v>375</v>
      </c>
    </row>
    <row r="125" spans="1:4" hidden="1" x14ac:dyDescent="0.25">
      <c r="A125" t="str">
        <f>_xlfn.XLOOKUP(cennik[[#This Row],[Položka]],Tabuľka5[Položka],Tabuľka5[Kategória])</f>
        <v>mäso</v>
      </c>
      <c r="B125" t="s">
        <v>170</v>
      </c>
      <c r="C125" s="21" t="s">
        <v>375</v>
      </c>
      <c r="D125" s="21" t="s">
        <v>375</v>
      </c>
    </row>
    <row r="126" spans="1:4" hidden="1" x14ac:dyDescent="0.25">
      <c r="A126" t="str">
        <f>_xlfn.XLOOKUP(cennik[[#This Row],[Položka]],Tabuľka5[Položka],Tabuľka5[Kategória])</f>
        <v>mäso</v>
      </c>
      <c r="B126" t="s">
        <v>171</v>
      </c>
      <c r="C126" s="21" t="s">
        <v>375</v>
      </c>
      <c r="D126" s="21" t="s">
        <v>375</v>
      </c>
    </row>
    <row r="127" spans="1:4" hidden="1" x14ac:dyDescent="0.25">
      <c r="A127" t="str">
        <f>_xlfn.XLOOKUP(cennik[[#This Row],[Položka]],Tabuľka5[Položka],Tabuľka5[Kategória])</f>
        <v>mäso</v>
      </c>
      <c r="B127" t="s">
        <v>172</v>
      </c>
      <c r="C127" s="21" t="s">
        <v>375</v>
      </c>
      <c r="D127" s="21" t="s">
        <v>375</v>
      </c>
    </row>
    <row r="128" spans="1:4" hidden="1" x14ac:dyDescent="0.25">
      <c r="A128" t="str">
        <f>_xlfn.XLOOKUP(cennik[[#This Row],[Položka]],Tabuľka5[Položka],Tabuľka5[Kategória])</f>
        <v>mäso</v>
      </c>
      <c r="B128" t="s">
        <v>173</v>
      </c>
      <c r="C128" s="21" t="s">
        <v>375</v>
      </c>
      <c r="D128" s="21" t="s">
        <v>375</v>
      </c>
    </row>
    <row r="129" spans="1:4" hidden="1" x14ac:dyDescent="0.25">
      <c r="A129" t="str">
        <f>_xlfn.XLOOKUP(cennik[[#This Row],[Položka]],Tabuľka5[Položka],Tabuľka5[Kategória])</f>
        <v>mäso</v>
      </c>
      <c r="B129" t="s">
        <v>174</v>
      </c>
      <c r="C129" s="21" t="s">
        <v>375</v>
      </c>
      <c r="D129" s="21" t="s">
        <v>375</v>
      </c>
    </row>
    <row r="130" spans="1:4" hidden="1" x14ac:dyDescent="0.25">
      <c r="A130" t="str">
        <f>_xlfn.XLOOKUP(cennik[[#This Row],[Položka]],Tabuľka5[Položka],Tabuľka5[Kategória])</f>
        <v>mäsové výrobky</v>
      </c>
      <c r="B130" t="s">
        <v>176</v>
      </c>
    </row>
    <row r="131" spans="1:4" hidden="1" x14ac:dyDescent="0.25">
      <c r="A131" t="str">
        <f>_xlfn.XLOOKUP(cennik[[#This Row],[Položka]],Tabuľka5[Položka],Tabuľka5[Kategória])</f>
        <v>mäsové výrobky</v>
      </c>
      <c r="B131" t="s">
        <v>178</v>
      </c>
    </row>
    <row r="132" spans="1:4" hidden="1" x14ac:dyDescent="0.25">
      <c r="A132" t="str">
        <f>_xlfn.XLOOKUP(cennik[[#This Row],[Položka]],Tabuľka5[Položka],Tabuľka5[Kategória])</f>
        <v>mäsové výrobky</v>
      </c>
      <c r="B132" t="s">
        <v>179</v>
      </c>
    </row>
    <row r="133" spans="1:4" hidden="1" x14ac:dyDescent="0.25">
      <c r="A133" t="str">
        <f>_xlfn.XLOOKUP(cennik[[#This Row],[Položka]],Tabuľka5[Položka],Tabuľka5[Kategória])</f>
        <v>mäsové výrobky</v>
      </c>
      <c r="B133" t="s">
        <v>180</v>
      </c>
    </row>
    <row r="134" spans="1:4" hidden="1" x14ac:dyDescent="0.25">
      <c r="A134" t="str">
        <f>_xlfn.XLOOKUP(cennik[[#This Row],[Položka]],Tabuľka5[Položka],Tabuľka5[Kategória])</f>
        <v>mäsové výrobky</v>
      </c>
      <c r="B134" t="s">
        <v>181</v>
      </c>
    </row>
    <row r="135" spans="1:4" hidden="1" x14ac:dyDescent="0.25">
      <c r="A135" t="str">
        <f>_xlfn.XLOOKUP(cennik[[#This Row],[Položka]],Tabuľka5[Položka],Tabuľka5[Kategória])</f>
        <v>mäsové výrobky</v>
      </c>
      <c r="B135" t="s">
        <v>182</v>
      </c>
    </row>
    <row r="136" spans="1:4" hidden="1" x14ac:dyDescent="0.25">
      <c r="A136" t="str">
        <f>_xlfn.XLOOKUP(cennik[[#This Row],[Položka]],Tabuľka5[Položka],Tabuľka5[Kategória])</f>
        <v>mäsové výrobky</v>
      </c>
      <c r="B136" t="s">
        <v>183</v>
      </c>
    </row>
    <row r="137" spans="1:4" hidden="1" x14ac:dyDescent="0.25">
      <c r="A137" t="str">
        <f>_xlfn.XLOOKUP(cennik[[#This Row],[Položka]],Tabuľka5[Položka],Tabuľka5[Kategória])</f>
        <v>mäsové výrobky</v>
      </c>
      <c r="B137" t="s">
        <v>184</v>
      </c>
    </row>
    <row r="138" spans="1:4" hidden="1" x14ac:dyDescent="0.25">
      <c r="A138" t="str">
        <f>_xlfn.XLOOKUP(cennik[[#This Row],[Položka]],Tabuľka5[Položka],Tabuľka5[Kategória])</f>
        <v>mäsové výrobky</v>
      </c>
      <c r="B138" t="s">
        <v>185</v>
      </c>
    </row>
    <row r="139" spans="1:4" hidden="1" x14ac:dyDescent="0.25">
      <c r="A139" t="str">
        <f>_xlfn.XLOOKUP(cennik[[#This Row],[Položka]],Tabuľka5[Položka],Tabuľka5[Kategória])</f>
        <v>mäsové výrobky</v>
      </c>
      <c r="B139" t="s">
        <v>186</v>
      </c>
    </row>
    <row r="140" spans="1:4" hidden="1" x14ac:dyDescent="0.25">
      <c r="A140" t="str">
        <f>_xlfn.XLOOKUP(cennik[[#This Row],[Položka]],Tabuľka5[Položka],Tabuľka5[Kategória])</f>
        <v>mäsové výrobky</v>
      </c>
      <c r="B140" t="s">
        <v>187</v>
      </c>
    </row>
    <row r="141" spans="1:4" hidden="1" x14ac:dyDescent="0.25">
      <c r="A141" t="str">
        <f>_xlfn.XLOOKUP(cennik[[#This Row],[Položka]],Tabuľka5[Položka],Tabuľka5[Kategória])</f>
        <v>mäsové výrobky</v>
      </c>
      <c r="B141" t="s">
        <v>188</v>
      </c>
    </row>
    <row r="142" spans="1:4" hidden="1" x14ac:dyDescent="0.25">
      <c r="A142" t="str">
        <f>_xlfn.XLOOKUP(cennik[[#This Row],[Položka]],Tabuľka5[Položka],Tabuľka5[Kategória])</f>
        <v>mäsové výrobky</v>
      </c>
      <c r="B142" t="s">
        <v>189</v>
      </c>
    </row>
    <row r="143" spans="1:4" hidden="1" x14ac:dyDescent="0.25">
      <c r="A143" t="str">
        <f>_xlfn.XLOOKUP(cennik[[#This Row],[Položka]],Tabuľka5[Položka],Tabuľka5[Kategória])</f>
        <v>mäsové výrobky</v>
      </c>
      <c r="B143" t="s">
        <v>190</v>
      </c>
    </row>
    <row r="144" spans="1:4" hidden="1" x14ac:dyDescent="0.25">
      <c r="A144" t="str">
        <f>_xlfn.XLOOKUP(cennik[[#This Row],[Položka]],Tabuľka5[Položka],Tabuľka5[Kategória])</f>
        <v>mäsové výrobky</v>
      </c>
      <c r="B144" t="s">
        <v>191</v>
      </c>
    </row>
    <row r="145" spans="1:2" hidden="1" x14ac:dyDescent="0.25">
      <c r="A145" t="str">
        <f>_xlfn.XLOOKUP(cennik[[#This Row],[Položka]],Tabuľka5[Položka],Tabuľka5[Kategória])</f>
        <v>mäsové výrobky</v>
      </c>
      <c r="B145" t="s">
        <v>192</v>
      </c>
    </row>
    <row r="146" spans="1:2" hidden="1" x14ac:dyDescent="0.25">
      <c r="A146" t="str">
        <f>_xlfn.XLOOKUP(cennik[[#This Row],[Položka]],Tabuľka5[Položka],Tabuľka5[Kategória])</f>
        <v>mäsové výrobky</v>
      </c>
      <c r="B146" t="s">
        <v>193</v>
      </c>
    </row>
    <row r="147" spans="1:2" hidden="1" x14ac:dyDescent="0.25">
      <c r="A147" t="str">
        <f>_xlfn.XLOOKUP(cennik[[#This Row],[Položka]],Tabuľka5[Položka],Tabuľka5[Kategória])</f>
        <v>mäsové výrobky</v>
      </c>
      <c r="B147" t="s">
        <v>194</v>
      </c>
    </row>
    <row r="148" spans="1:2" hidden="1" x14ac:dyDescent="0.25">
      <c r="A148" t="str">
        <f>_xlfn.XLOOKUP(cennik[[#This Row],[Položka]],Tabuľka5[Položka],Tabuľka5[Kategória])</f>
        <v>mäsové výrobky</v>
      </c>
      <c r="B148" t="s">
        <v>195</v>
      </c>
    </row>
    <row r="149" spans="1:2" hidden="1" x14ac:dyDescent="0.25">
      <c r="A149" t="str">
        <f>_xlfn.XLOOKUP(cennik[[#This Row],[Položka]],Tabuľka5[Položka],Tabuľka5[Kategória])</f>
        <v>mäsové výrobky</v>
      </c>
      <c r="B149" t="s">
        <v>196</v>
      </c>
    </row>
    <row r="150" spans="1:2" hidden="1" x14ac:dyDescent="0.25">
      <c r="A150" t="str">
        <f>_xlfn.XLOOKUP(cennik[[#This Row],[Položka]],Tabuľka5[Položka],Tabuľka5[Kategória])</f>
        <v>mäsové výrobky</v>
      </c>
      <c r="B150" t="s">
        <v>197</v>
      </c>
    </row>
    <row r="151" spans="1:2" hidden="1" x14ac:dyDescent="0.25">
      <c r="A151" t="str">
        <f>_xlfn.XLOOKUP(cennik[[#This Row],[Položka]],Tabuľka5[Položka],Tabuľka5[Kategória])</f>
        <v>mäsové výrobky</v>
      </c>
      <c r="B151" t="s">
        <v>198</v>
      </c>
    </row>
    <row r="152" spans="1:2" hidden="1" x14ac:dyDescent="0.25">
      <c r="A152" t="str">
        <f>_xlfn.XLOOKUP(cennik[[#This Row],[Položka]],Tabuľka5[Položka],Tabuľka5[Kategória])</f>
        <v>mäsové výrobky</v>
      </c>
      <c r="B152" t="s">
        <v>199</v>
      </c>
    </row>
    <row r="153" spans="1:2" hidden="1" x14ac:dyDescent="0.25">
      <c r="A153" t="str">
        <f>_xlfn.XLOOKUP(cennik[[#This Row],[Položka]],Tabuľka5[Položka],Tabuľka5[Kategória])</f>
        <v>mäsové výrobky</v>
      </c>
      <c r="B153" t="s">
        <v>200</v>
      </c>
    </row>
    <row r="154" spans="1:2" hidden="1" x14ac:dyDescent="0.25">
      <c r="A154" t="str">
        <f>_xlfn.XLOOKUP(cennik[[#This Row],[Položka]],Tabuľka5[Položka],Tabuľka5[Kategória])</f>
        <v>mäsové výrobky</v>
      </c>
      <c r="B154" t="s">
        <v>201</v>
      </c>
    </row>
    <row r="155" spans="1:2" hidden="1" x14ac:dyDescent="0.25">
      <c r="A155" t="str">
        <f>_xlfn.XLOOKUP(cennik[[#This Row],[Položka]],Tabuľka5[Položka],Tabuľka5[Kategória])</f>
        <v>mäsové výrobky</v>
      </c>
      <c r="B155" t="s">
        <v>202</v>
      </c>
    </row>
    <row r="156" spans="1:2" hidden="1" x14ac:dyDescent="0.25">
      <c r="A156" t="str">
        <f>_xlfn.XLOOKUP(cennik[[#This Row],[Položka]],Tabuľka5[Položka],Tabuľka5[Kategória])</f>
        <v>mäsové výrobky</v>
      </c>
      <c r="B156" t="s">
        <v>203</v>
      </c>
    </row>
    <row r="157" spans="1:2" hidden="1" x14ac:dyDescent="0.25">
      <c r="A157" t="str">
        <f>_xlfn.XLOOKUP(cennik[[#This Row],[Položka]],Tabuľka5[Položka],Tabuľka5[Kategória])</f>
        <v>mäsové výrobky</v>
      </c>
      <c r="B157" t="s">
        <v>204</v>
      </c>
    </row>
    <row r="158" spans="1:2" hidden="1" x14ac:dyDescent="0.25">
      <c r="A158" t="str">
        <f>_xlfn.XLOOKUP(cennik[[#This Row],[Položka]],Tabuľka5[Položka],Tabuľka5[Kategória])</f>
        <v>mäsové výrobky</v>
      </c>
      <c r="B158" t="s">
        <v>205</v>
      </c>
    </row>
    <row r="159" spans="1:2" hidden="1" x14ac:dyDescent="0.25">
      <c r="A159" t="str">
        <f>_xlfn.XLOOKUP(cennik[[#This Row],[Položka]],Tabuľka5[Položka],Tabuľka5[Kategória])</f>
        <v>mäsové výrobky</v>
      </c>
      <c r="B159" t="s">
        <v>206</v>
      </c>
    </row>
    <row r="160" spans="1:2" hidden="1" x14ac:dyDescent="0.25">
      <c r="A160" t="str">
        <f>_xlfn.XLOOKUP(cennik[[#This Row],[Položka]],Tabuľka5[Položka],Tabuľka5[Kategória])</f>
        <v>mäsové výrobky</v>
      </c>
      <c r="B160" t="s">
        <v>207</v>
      </c>
    </row>
    <row r="161" spans="1:2" hidden="1" x14ac:dyDescent="0.25">
      <c r="A161" t="str">
        <f>_xlfn.XLOOKUP(cennik[[#This Row],[Položka]],Tabuľka5[Položka],Tabuľka5[Kategória])</f>
        <v>mäsové výrobky</v>
      </c>
      <c r="B161" t="s">
        <v>208</v>
      </c>
    </row>
    <row r="162" spans="1:2" hidden="1" x14ac:dyDescent="0.25">
      <c r="A162" t="str">
        <f>_xlfn.XLOOKUP(cennik[[#This Row],[Položka]],Tabuľka5[Položka],Tabuľka5[Kategória])</f>
        <v>mäsové výrobky</v>
      </c>
      <c r="B162" t="s">
        <v>209</v>
      </c>
    </row>
    <row r="163" spans="1:2" hidden="1" x14ac:dyDescent="0.25">
      <c r="A163" t="str">
        <f>_xlfn.XLOOKUP(cennik[[#This Row],[Položka]],Tabuľka5[Položka],Tabuľka5[Kategória])</f>
        <v>mäsové výrobky</v>
      </c>
      <c r="B163" t="s">
        <v>210</v>
      </c>
    </row>
    <row r="164" spans="1:2" hidden="1" x14ac:dyDescent="0.25">
      <c r="A164" t="str">
        <f>_xlfn.XLOOKUP(cennik[[#This Row],[Položka]],Tabuľka5[Položka],Tabuľka5[Kategória])</f>
        <v>mäsové výrobky</v>
      </c>
      <c r="B164" t="s">
        <v>211</v>
      </c>
    </row>
    <row r="165" spans="1:2" hidden="1" x14ac:dyDescent="0.25">
      <c r="A165" t="str">
        <f>_xlfn.XLOOKUP(cennik[[#This Row],[Položka]],Tabuľka5[Položka],Tabuľka5[Kategória])</f>
        <v>mäsové výrobky</v>
      </c>
      <c r="B165" t="s">
        <v>212</v>
      </c>
    </row>
    <row r="166" spans="1:2" hidden="1" x14ac:dyDescent="0.25">
      <c r="A166" t="str">
        <f>_xlfn.XLOOKUP(cennik[[#This Row],[Položka]],Tabuľka5[Položka],Tabuľka5[Kategória])</f>
        <v>mäsové výrobky</v>
      </c>
      <c r="B166" t="s">
        <v>213</v>
      </c>
    </row>
    <row r="167" spans="1:2" hidden="1" x14ac:dyDescent="0.25">
      <c r="A167" t="str">
        <f>_xlfn.XLOOKUP(cennik[[#This Row],[Položka]],Tabuľka5[Položka],Tabuľka5[Kategória])</f>
        <v>mäsové výrobky</v>
      </c>
      <c r="B167" t="s">
        <v>214</v>
      </c>
    </row>
    <row r="168" spans="1:2" hidden="1" x14ac:dyDescent="0.25">
      <c r="A168" t="str">
        <f>_xlfn.XLOOKUP(cennik[[#This Row],[Položka]],Tabuľka5[Položka],Tabuľka5[Kategória])</f>
        <v>mäsové výrobky</v>
      </c>
      <c r="B168" t="s">
        <v>215</v>
      </c>
    </row>
    <row r="169" spans="1:2" hidden="1" x14ac:dyDescent="0.25">
      <c r="A169" t="str">
        <f>_xlfn.XLOOKUP(cennik[[#This Row],[Položka]],Tabuľka5[Položka],Tabuľka5[Kategória])</f>
        <v>mäsové výrobky</v>
      </c>
      <c r="B169" t="s">
        <v>216</v>
      </c>
    </row>
    <row r="170" spans="1:2" hidden="1" x14ac:dyDescent="0.25">
      <c r="A170" t="str">
        <f>_xlfn.XLOOKUP(cennik[[#This Row],[Položka]],Tabuľka5[Položka],Tabuľka5[Kategória])</f>
        <v>mäsové výrobky</v>
      </c>
      <c r="B170" t="s">
        <v>217</v>
      </c>
    </row>
    <row r="171" spans="1:2" hidden="1" x14ac:dyDescent="0.25">
      <c r="A171" t="str">
        <f>_xlfn.XLOOKUP(cennik[[#This Row],[Položka]],Tabuľka5[Položka],Tabuľka5[Kategória])</f>
        <v>mäsové výrobky</v>
      </c>
      <c r="B171" t="s">
        <v>218</v>
      </c>
    </row>
    <row r="172" spans="1:2" hidden="1" x14ac:dyDescent="0.25">
      <c r="A172" t="str">
        <f>_xlfn.XLOOKUP(cennik[[#This Row],[Položka]],Tabuľka5[Položka],Tabuľka5[Kategória])</f>
        <v>mäsové výrobky</v>
      </c>
      <c r="B172" t="s">
        <v>219</v>
      </c>
    </row>
    <row r="173" spans="1:2" hidden="1" x14ac:dyDescent="0.25">
      <c r="A173" t="str">
        <f>_xlfn.XLOOKUP(cennik[[#This Row],[Položka]],Tabuľka5[Položka],Tabuľka5[Kategória])</f>
        <v>mäsové výrobky</v>
      </c>
      <c r="B173" t="s">
        <v>220</v>
      </c>
    </row>
    <row r="174" spans="1:2" hidden="1" x14ac:dyDescent="0.25">
      <c r="A174" t="str">
        <f>_xlfn.XLOOKUP(cennik[[#This Row],[Položka]],Tabuľka5[Položka],Tabuľka5[Kategória])</f>
        <v>mäsové výrobky</v>
      </c>
      <c r="B174" t="s">
        <v>221</v>
      </c>
    </row>
    <row r="175" spans="1:2" hidden="1" x14ac:dyDescent="0.25">
      <c r="A175" t="str">
        <f>_xlfn.XLOOKUP(cennik[[#This Row],[Položka]],Tabuľka5[Položka],Tabuľka5[Kategória])</f>
        <v>mäsové výrobky</v>
      </c>
      <c r="B175" t="s">
        <v>222</v>
      </c>
    </row>
    <row r="176" spans="1:2" hidden="1" x14ac:dyDescent="0.25">
      <c r="A176" t="str">
        <f>_xlfn.XLOOKUP(cennik[[#This Row],[Položka]],Tabuľka5[Položka],Tabuľka5[Kategória])</f>
        <v>mäsové výrobky</v>
      </c>
      <c r="B176" t="s">
        <v>223</v>
      </c>
    </row>
    <row r="177" spans="1:2" hidden="1" x14ac:dyDescent="0.25">
      <c r="A177" t="str">
        <f>_xlfn.XLOOKUP(cennik[[#This Row],[Položka]],Tabuľka5[Položka],Tabuľka5[Kategória])</f>
        <v>mäsové výrobky</v>
      </c>
      <c r="B177" t="s">
        <v>224</v>
      </c>
    </row>
    <row r="178" spans="1:2" hidden="1" x14ac:dyDescent="0.25">
      <c r="A178" t="str">
        <f>_xlfn.XLOOKUP(cennik[[#This Row],[Položka]],Tabuľka5[Položka],Tabuľka5[Kategória])</f>
        <v>mäsové výrobky</v>
      </c>
      <c r="B178" t="s">
        <v>225</v>
      </c>
    </row>
    <row r="179" spans="1:2" hidden="1" x14ac:dyDescent="0.25">
      <c r="A179" t="str">
        <f>_xlfn.XLOOKUP(cennik[[#This Row],[Položka]],Tabuľka5[Položka],Tabuľka5[Kategória])</f>
        <v>mäsové výrobky</v>
      </c>
      <c r="B179" t="s">
        <v>226</v>
      </c>
    </row>
    <row r="180" spans="1:2" hidden="1" x14ac:dyDescent="0.25">
      <c r="A180" t="str">
        <f>_xlfn.XLOOKUP(cennik[[#This Row],[Položka]],Tabuľka5[Položka],Tabuľka5[Kategória])</f>
        <v>mäsové výrobky</v>
      </c>
      <c r="B180" t="s">
        <v>227</v>
      </c>
    </row>
    <row r="181" spans="1:2" hidden="1" x14ac:dyDescent="0.25">
      <c r="A181" t="str">
        <f>_xlfn.XLOOKUP(cennik[[#This Row],[Položka]],Tabuľka5[Položka],Tabuľka5[Kategória])</f>
        <v>mäsové výrobky</v>
      </c>
      <c r="B181" t="s">
        <v>228</v>
      </c>
    </row>
    <row r="182" spans="1:2" hidden="1" x14ac:dyDescent="0.25">
      <c r="A182" t="str">
        <f>_xlfn.XLOOKUP(cennik[[#This Row],[Položka]],Tabuľka5[Položka],Tabuľka5[Kategória])</f>
        <v>mäsové výrobky</v>
      </c>
      <c r="B182" t="s">
        <v>229</v>
      </c>
    </row>
    <row r="183" spans="1:2" hidden="1" x14ac:dyDescent="0.25">
      <c r="A183" t="str">
        <f>_xlfn.XLOOKUP(cennik[[#This Row],[Položka]],Tabuľka5[Položka],Tabuľka5[Kategória])</f>
        <v>mäsové výrobky</v>
      </c>
      <c r="B183" t="s">
        <v>230</v>
      </c>
    </row>
    <row r="184" spans="1:2" hidden="1" x14ac:dyDescent="0.25">
      <c r="A184" t="str">
        <f>_xlfn.XLOOKUP(cennik[[#This Row],[Položka]],Tabuľka5[Položka],Tabuľka5[Kategória])</f>
        <v>mäsové výrobky</v>
      </c>
      <c r="B184" t="s">
        <v>231</v>
      </c>
    </row>
    <row r="185" spans="1:2" hidden="1" x14ac:dyDescent="0.25">
      <c r="A185" t="str">
        <f>_xlfn.XLOOKUP(cennik[[#This Row],[Položka]],Tabuľka5[Položka],Tabuľka5[Kategória])</f>
        <v>mäsové výrobky</v>
      </c>
      <c r="B185" t="s">
        <v>232</v>
      </c>
    </row>
    <row r="186" spans="1:2" hidden="1" x14ac:dyDescent="0.25">
      <c r="A186" t="str">
        <f>_xlfn.XLOOKUP(cennik[[#This Row],[Položka]],Tabuľka5[Položka],Tabuľka5[Kategória])</f>
        <v>mäsové výrobky</v>
      </c>
      <c r="B186" t="s">
        <v>233</v>
      </c>
    </row>
    <row r="187" spans="1:2" hidden="1" x14ac:dyDescent="0.25">
      <c r="A187" t="str">
        <f>_xlfn.XLOOKUP(cennik[[#This Row],[Položka]],Tabuľka5[Položka],Tabuľka5[Kategória])</f>
        <v>mäsové výrobky</v>
      </c>
      <c r="B187" t="s">
        <v>234</v>
      </c>
    </row>
    <row r="188" spans="1:2" hidden="1" x14ac:dyDescent="0.25">
      <c r="A188" t="str">
        <f>_xlfn.XLOOKUP(cennik[[#This Row],[Položka]],Tabuľka5[Položka],Tabuľka5[Kategória])</f>
        <v>mäsové výrobky</v>
      </c>
      <c r="B188" t="s">
        <v>235</v>
      </c>
    </row>
    <row r="189" spans="1:2" hidden="1" x14ac:dyDescent="0.25">
      <c r="A189" t="str">
        <f>_xlfn.XLOOKUP(cennik[[#This Row],[Položka]],Tabuľka5[Položka],Tabuľka5[Kategória])</f>
        <v>mäsové výrobky</v>
      </c>
      <c r="B189" t="s">
        <v>236</v>
      </c>
    </row>
    <row r="190" spans="1:2" hidden="1" x14ac:dyDescent="0.25">
      <c r="A190" t="str">
        <f>_xlfn.XLOOKUP(cennik[[#This Row],[Položka]],Tabuľka5[Položka],Tabuľka5[Kategória])</f>
        <v>mäsové výrobky</v>
      </c>
      <c r="B190" t="s">
        <v>237</v>
      </c>
    </row>
    <row r="191" spans="1:2" hidden="1" x14ac:dyDescent="0.25">
      <c r="A191" t="str">
        <f>_xlfn.XLOOKUP(cennik[[#This Row],[Položka]],Tabuľka5[Položka],Tabuľka5[Kategória])</f>
        <v>mäsové výrobky</v>
      </c>
      <c r="B191" t="s">
        <v>238</v>
      </c>
    </row>
    <row r="192" spans="1:2" hidden="1" x14ac:dyDescent="0.25">
      <c r="A192" t="str">
        <f>_xlfn.XLOOKUP(cennik[[#This Row],[Položka]],Tabuľka5[Položka],Tabuľka5[Kategória])</f>
        <v>mäsové výrobky</v>
      </c>
      <c r="B192" t="s">
        <v>239</v>
      </c>
    </row>
    <row r="193" spans="1:2" hidden="1" x14ac:dyDescent="0.25">
      <c r="A193" t="str">
        <f>_xlfn.XLOOKUP(cennik[[#This Row],[Položka]],Tabuľka5[Položka],Tabuľka5[Kategória])</f>
        <v>mäsové výrobky</v>
      </c>
      <c r="B193" t="s">
        <v>240</v>
      </c>
    </row>
    <row r="194" spans="1:2" hidden="1" x14ac:dyDescent="0.25">
      <c r="A194" t="str">
        <f>_xlfn.XLOOKUP(cennik[[#This Row],[Položka]],Tabuľka5[Položka],Tabuľka5[Kategória])</f>
        <v>mäsové výrobky</v>
      </c>
      <c r="B194" t="s">
        <v>241</v>
      </c>
    </row>
    <row r="195" spans="1:2" hidden="1" x14ac:dyDescent="0.25">
      <c r="A195" t="str">
        <f>_xlfn.XLOOKUP(cennik[[#This Row],[Položka]],Tabuľka5[Položka],Tabuľka5[Kategória])</f>
        <v>mäsové výrobky</v>
      </c>
      <c r="B195" t="s">
        <v>242</v>
      </c>
    </row>
    <row r="196" spans="1:2" hidden="1" x14ac:dyDescent="0.25">
      <c r="A196" t="str">
        <f>_xlfn.XLOOKUP(cennik[[#This Row],[Položka]],Tabuľka5[Položka],Tabuľka5[Kategória])</f>
        <v>mäsové výrobky</v>
      </c>
      <c r="B196" t="s">
        <v>243</v>
      </c>
    </row>
    <row r="197" spans="1:2" hidden="1" x14ac:dyDescent="0.25">
      <c r="A197" t="str">
        <f>_xlfn.XLOOKUP(cennik[[#This Row],[Položka]],Tabuľka5[Položka],Tabuľka5[Kategória])</f>
        <v>mäsové výrobky</v>
      </c>
      <c r="B197" t="s">
        <v>244</v>
      </c>
    </row>
    <row r="198" spans="1:2" hidden="1" x14ac:dyDescent="0.25">
      <c r="A198" t="str">
        <f>_xlfn.XLOOKUP(cennik[[#This Row],[Položka]],Tabuľka5[Položka],Tabuľka5[Kategória])</f>
        <v>mäsové výrobky</v>
      </c>
      <c r="B198" t="s">
        <v>245</v>
      </c>
    </row>
    <row r="199" spans="1:2" hidden="1" x14ac:dyDescent="0.25">
      <c r="A199" t="str">
        <f>_xlfn.XLOOKUP(cennik[[#This Row],[Položka]],Tabuľka5[Položka],Tabuľka5[Kategória])</f>
        <v>mäsové výrobky</v>
      </c>
      <c r="B199" t="s">
        <v>246</v>
      </c>
    </row>
    <row r="200" spans="1:2" hidden="1" x14ac:dyDescent="0.25">
      <c r="A200" t="str">
        <f>_xlfn.XLOOKUP(cennik[[#This Row],[Položka]],Tabuľka5[Položka],Tabuľka5[Kategória])</f>
        <v>mäsové výrobky</v>
      </c>
      <c r="B200" t="s">
        <v>247</v>
      </c>
    </row>
    <row r="201" spans="1:2" hidden="1" x14ac:dyDescent="0.25">
      <c r="A201" t="str">
        <f>_xlfn.XLOOKUP(cennik[[#This Row],[Položka]],Tabuľka5[Položka],Tabuľka5[Kategória])</f>
        <v>mäsové výrobky</v>
      </c>
      <c r="B201" t="s">
        <v>248</v>
      </c>
    </row>
    <row r="202" spans="1:2" hidden="1" x14ac:dyDescent="0.25">
      <c r="A202" t="str">
        <f>_xlfn.XLOOKUP(cennik[[#This Row],[Položka]],Tabuľka5[Položka],Tabuľka5[Kategória])</f>
        <v>mäsové výrobky</v>
      </c>
      <c r="B202" t="s">
        <v>249</v>
      </c>
    </row>
    <row r="203" spans="1:2" hidden="1" x14ac:dyDescent="0.25">
      <c r="A203" t="str">
        <f>_xlfn.XLOOKUP(cennik[[#This Row],[Položka]],Tabuľka5[Položka],Tabuľka5[Kategória])</f>
        <v>mäsové výrobky</v>
      </c>
      <c r="B203" t="s">
        <v>250</v>
      </c>
    </row>
    <row r="204" spans="1:2" hidden="1" x14ac:dyDescent="0.25">
      <c r="A204" t="str">
        <f>_xlfn.XLOOKUP(cennik[[#This Row],[Položka]],Tabuľka5[Položka],Tabuľka5[Kategória])</f>
        <v>mäsové výrobky</v>
      </c>
      <c r="B204" t="s">
        <v>251</v>
      </c>
    </row>
    <row r="205" spans="1:2" hidden="1" x14ac:dyDescent="0.25">
      <c r="A205" t="str">
        <f>_xlfn.XLOOKUP(cennik[[#This Row],[Položka]],Tabuľka5[Položka],Tabuľka5[Kategória])</f>
        <v>mäsové výrobky</v>
      </c>
      <c r="B205" t="s">
        <v>252</v>
      </c>
    </row>
    <row r="206" spans="1:2" hidden="1" x14ac:dyDescent="0.25">
      <c r="A206" t="str">
        <f>_xlfn.XLOOKUP(cennik[[#This Row],[Položka]],Tabuľka5[Položka],Tabuľka5[Kategória])</f>
        <v>mäsové výrobky</v>
      </c>
      <c r="B206" t="s">
        <v>253</v>
      </c>
    </row>
    <row r="207" spans="1:2" hidden="1" x14ac:dyDescent="0.25">
      <c r="A207" t="str">
        <f>_xlfn.XLOOKUP(cennik[[#This Row],[Položka]],Tabuľka5[Položka],Tabuľka5[Kategória])</f>
        <v>mäsové výrobky</v>
      </c>
      <c r="B207" t="s">
        <v>254</v>
      </c>
    </row>
    <row r="208" spans="1:2" hidden="1" x14ac:dyDescent="0.25">
      <c r="A208" t="str">
        <f>_xlfn.XLOOKUP(cennik[[#This Row],[Položka]],Tabuľka5[Položka],Tabuľka5[Kategória])</f>
        <v>mäsové výrobky</v>
      </c>
      <c r="B208" t="s">
        <v>255</v>
      </c>
    </row>
    <row r="209" spans="1:2" hidden="1" x14ac:dyDescent="0.25">
      <c r="A209" t="str">
        <f>_xlfn.XLOOKUP(cennik[[#This Row],[Položka]],Tabuľka5[Položka],Tabuľka5[Kategória])</f>
        <v>mäsové výrobky</v>
      </c>
      <c r="B209" t="s">
        <v>256</v>
      </c>
    </row>
    <row r="210" spans="1:2" hidden="1" x14ac:dyDescent="0.25">
      <c r="A210" t="str">
        <f>_xlfn.XLOOKUP(cennik[[#This Row],[Položka]],Tabuľka5[Položka],Tabuľka5[Kategória])</f>
        <v>mäsové výrobky</v>
      </c>
      <c r="B210" t="s">
        <v>257</v>
      </c>
    </row>
    <row r="211" spans="1:2" hidden="1" x14ac:dyDescent="0.25">
      <c r="A211" t="str">
        <f>_xlfn.XLOOKUP(cennik[[#This Row],[Položka]],Tabuľka5[Položka],Tabuľka5[Kategória])</f>
        <v>mäsové výrobky</v>
      </c>
      <c r="B211" t="s">
        <v>258</v>
      </c>
    </row>
    <row r="212" spans="1:2" hidden="1" x14ac:dyDescent="0.25">
      <c r="A212" t="str">
        <f>_xlfn.XLOOKUP(cennik[[#This Row],[Položka]],Tabuľka5[Položka],Tabuľka5[Kategória])</f>
        <v>mäsové výrobky</v>
      </c>
      <c r="B212" t="s">
        <v>259</v>
      </c>
    </row>
    <row r="213" spans="1:2" hidden="1" x14ac:dyDescent="0.25">
      <c r="A213" t="str">
        <f>_xlfn.XLOOKUP(cennik[[#This Row],[Položka]],Tabuľka5[Položka],Tabuľka5[Kategória])</f>
        <v>mäsové výrobky</v>
      </c>
      <c r="B213" t="s">
        <v>260</v>
      </c>
    </row>
    <row r="214" spans="1:2" hidden="1" x14ac:dyDescent="0.25">
      <c r="A214" t="str">
        <f>_xlfn.XLOOKUP(cennik[[#This Row],[Položka]],Tabuľka5[Položka],Tabuľka5[Kategória])</f>
        <v>mäsové výrobky</v>
      </c>
      <c r="B214" t="s">
        <v>261</v>
      </c>
    </row>
    <row r="215" spans="1:2" hidden="1" x14ac:dyDescent="0.25">
      <c r="A215" t="str">
        <f>_xlfn.XLOOKUP(cennik[[#This Row],[Položka]],Tabuľka5[Položka],Tabuľka5[Kategória])</f>
        <v>mäsové výrobky</v>
      </c>
      <c r="B215" t="s">
        <v>262</v>
      </c>
    </row>
    <row r="216" spans="1:2" hidden="1" x14ac:dyDescent="0.25">
      <c r="A216" t="str">
        <f>_xlfn.XLOOKUP(cennik[[#This Row],[Položka]],Tabuľka5[Položka],Tabuľka5[Kategória])</f>
        <v>mäsové výrobky</v>
      </c>
      <c r="B216" t="s">
        <v>263</v>
      </c>
    </row>
    <row r="217" spans="1:2" hidden="1" x14ac:dyDescent="0.25">
      <c r="A217" t="str">
        <f>_xlfn.XLOOKUP(cennik[[#This Row],[Položka]],Tabuľka5[Položka],Tabuľka5[Kategória])</f>
        <v>mäsové výrobky</v>
      </c>
      <c r="B217" t="s">
        <v>264</v>
      </c>
    </row>
    <row r="218" spans="1:2" hidden="1" x14ac:dyDescent="0.25">
      <c r="A218" t="str">
        <f>_xlfn.XLOOKUP(cennik[[#This Row],[Položka]],Tabuľka5[Položka],Tabuľka5[Kategória])</f>
        <v>mäsové výrobky</v>
      </c>
      <c r="B218" t="s">
        <v>265</v>
      </c>
    </row>
    <row r="219" spans="1:2" hidden="1" x14ac:dyDescent="0.25">
      <c r="A219" t="str">
        <f>_xlfn.XLOOKUP(cennik[[#This Row],[Položka]],Tabuľka5[Položka],Tabuľka5[Kategória])</f>
        <v>mäsové výrobky</v>
      </c>
      <c r="B219" t="s">
        <v>266</v>
      </c>
    </row>
    <row r="220" spans="1:2" hidden="1" x14ac:dyDescent="0.25">
      <c r="A220" t="str">
        <f>_xlfn.XLOOKUP(cennik[[#This Row],[Položka]],Tabuľka5[Položka],Tabuľka5[Kategória])</f>
        <v>mäsové výrobky</v>
      </c>
      <c r="B220" t="s">
        <v>267</v>
      </c>
    </row>
    <row r="221" spans="1:2" hidden="1" x14ac:dyDescent="0.25">
      <c r="A221" t="str">
        <f>_xlfn.XLOOKUP(cennik[[#This Row],[Položka]],Tabuľka5[Položka],Tabuľka5[Kategória])</f>
        <v>mäsové výrobky</v>
      </c>
      <c r="B221" t="s">
        <v>268</v>
      </c>
    </row>
    <row r="222" spans="1:2" hidden="1" x14ac:dyDescent="0.25">
      <c r="A222" t="str">
        <f>_xlfn.XLOOKUP(cennik[[#This Row],[Položka]],Tabuľka5[Položka],Tabuľka5[Kategória])</f>
        <v>mäsové výrobky</v>
      </c>
      <c r="B222" t="s">
        <v>269</v>
      </c>
    </row>
    <row r="223" spans="1:2" hidden="1" x14ac:dyDescent="0.25">
      <c r="A223" t="s">
        <v>7</v>
      </c>
      <c r="B223" t="s">
        <v>366</v>
      </c>
    </row>
    <row r="225" spans="1:6" ht="26.25" x14ac:dyDescent="0.4">
      <c r="A225" s="22" t="s">
        <v>377</v>
      </c>
      <c r="B225" s="22"/>
      <c r="C225" s="22"/>
      <c r="D225" s="22"/>
      <c r="E225" s="22"/>
      <c r="F225" s="22"/>
    </row>
    <row r="226" spans="1:6" ht="26.25" x14ac:dyDescent="0.4">
      <c r="A226" s="22" t="s">
        <v>378</v>
      </c>
      <c r="B226" s="22"/>
      <c r="C226" s="22"/>
      <c r="D226" s="22"/>
      <c r="E226" s="22"/>
      <c r="F226" s="22"/>
    </row>
    <row r="227" spans="1:6" ht="26.25" x14ac:dyDescent="0.4">
      <c r="A227" s="22" t="s">
        <v>376</v>
      </c>
      <c r="B227" s="22"/>
      <c r="C227" s="22"/>
      <c r="D227" s="22"/>
      <c r="E227" s="22"/>
      <c r="F227" s="2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s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H A I j q s A A A D 3 A A A A E g A A A E N v b m Z p Z y 9 Q Y W N r Y W d l L n h t b I S P v Q 6 C M B z E d x P f g X S n X 2 7 k T x k c l c S E x L g 2 0 G A D t I Y W y 7 s 5 + E i + g h B F 3 R z v 7 p f c 3 e N 2 h 2 z s 2 u i q e q e t S R H D F E X O S 1 P J 1 h q V I m N R J t Y r O M i y k b W K J t q 4 Z H R V i s 7 e X x J C Q g g 4 b L D t a 8 I p Z e S U 7 4 v y r D q J P r D + D 8 f a z L W l Q g K O r z W C Y 8 Y o 5 p x j C m Q x I d f m C / B p 8 J z + m L A d W j / 0 S r g m L n Z A F g n k / U E 8 A Q A A / / 8 D A F B L A w Q U A A I A C A A A A C E A w r d e G s w F A A D w G w A A E w A A A E Z v c m 1 1 b G F z L 1 N l Y 3 R p b 2 4 x L m 3 s W M 1 P 2 0 g U v y P 1 f x i 5 l 0 S y S E l b D t 1 N K / q B i q q l L L C s R B S h i T 0 0 Q 8 Y z 3 v H Y x U G 5 9 7 D 9 H 5 b D H v b Q U 2 9 I c H H 4 v / b N O I l N Y u d j 0 6 q q t h w A Z V 7 e + 7 3 f + 5 w J i K O o 4 O g g / b v x 0 9 p a 0 M G S u M g V C v d O z G 9 O u z F q I E b U v T U E P 8 e u F G f w w Y G W 3 B O U q / V t y k h Q s T p K + c G T W i 0 K n X Z 7 3 W j y z b k j v F p A F Q l q v 0 n s 7 m 8 9 f 3 7 w p m b Z q L n l 0 y M i A 4 2 h g T Y e t 6 p 2 a u O + B S q V F B H m y T 9 I U u x 2 Y w t E D n G b k f U D w g D w v n g f V A w Y G x H s d F C l u S 2 Y S y T a w 6 r T A u k l A R 2 7 l D D M C T j f D T 3 C V V y L 4 l 6 E T 0 6 x 9 L C s + Z K S A E 4 y W k 7 q D + r 1 E y 4 i 4 r W J r L l Y 4 Z p V L X Y i 6 M p Y 6 b / J V V v I e K P Q n U K / h + 4 1 t 5 S S t B 0 C 6 t a z 5 m v q u o S 3 n q G f n y I l Q 5 I Z P Y o j w f D t 3 y h i O F A 8 u U K n I e 8 6 N M y Z 3 H L d F 4 K F H q / M A W k j 6 1 B i H p w K 6 Y E M a E 2 P R q D u l x x X m i 8 E V 8 B h K 0 f H n i R A 6 8 i U G l z 5 D s m B 2 i c c e y T F p a m Y 4 Y i N L q x d E N b 4 T A q s 7 y a X P R F Z / c z a W z d Q M r n k R F s T g c K q 2 G x K f 2 a 2 G K W 2 e M d S K T M 5 C P u i 1 8 Y M A F y n i o i D F G 6 H g 5 t u P v 6 v z n 3 M X f P / O C h z w M 8 I S 6 o z V a Q p 0 i 6 V x A g o 7 g k I v Y a X f l T N R e s Y W D D Q V e x n Y M e q U g u H s W 8 s z P T U v p j i D n Q S p M i 5 6 m t i 3 2 B F 3 i W f I d + n j v Y E E 7 c 3 3 e m D M + J y o Q o O b v 8 C 6 / S U d p N L p 0 D h S 2 A z 9 D W b v i R I d C U J 4 m m r D L g 3 K X C N h A u 1 j S I E 4 f A c i o 6 S 6 1 4 U I 9 0 T k k u J O E a b C F i m 2 B E R q v Q 8 F k Y Y t U O X I J / p q F 2 C A t S L i C R n Q C f F y B f Q Y N p h 7 m t V s L / D 1 e a j d U 3 n 0 O 0 e f N X L 3 M M 8 N g c 7 g z / f 3 h X v z 2 q a Z W 3 m T n D H / T O L Q 0 v 3 F R 4 y V q 3 e W 6 N 8 l o F s a O x h C Q m n i N w A o 9 P J B f 4 q j J o 7 w V j u 1 5 D I u K H b l 4 2 e U 4 5 l v A N N T U H w i G x M K 4 D k B o c b V i q q W Z h Q t U / + C C k g M S p b G b C p C o g m o R X M t 1 f n D m H r v w v Z b Q v R r W T O 2 Y Y Y e 6 L t Q t v o D G 6 w C / H V G U t J 9 + S g Q 4 j S u o 3 K i + a O I l 6 j Q N C y 3 1 D u N q x U v t V v v o R B 0 h p r f s 1 w R A c f Y Q o H A j I p u b 6 9 h P 4 U o u Q K f L j 9 I M I s x n t S e E K R 1 w T D H B w 2 s 2 J U M H y H w l u M H T i Y Y R m k t N 0 J + H z b e Z a P F q D 1 x 9 o w Z 2 3 Y B c b f m d 6 V l l G B S x c P + u P 5 m k U r 9 0 U I S h N t h 9 y s d a Y 0 o G Z c y t 9 p 9 y 4 s i 5 w T D 9 q T 3 I a K C B k 2 o 9 R 6 Y s 0 r E 6 t v o V Z p U c 0 I e q 5 6 q q j x N B P 4 z w X 3 d Y v u W x W e t j s K 5 6 I Y s g Q w H k / u 8 B z r c f X l C / H H + v 4 d r + + o U q / O W e G N y P 9 3 j T f u f 8 t V f h i i h d f 5 N F 5 T M 9 h 8 / I 3 W + l T X R s n n 9 T u f f 8 E t d m g 2 t 8 K O V e / i D j Q M o r f y j t D 3 B 5 z P W 5 i I D j n C L C S V Y h S 2 m U M W r 8 F a P h S X d 7 5 n Z 8 7 1 8 w V D X X O V 8 I X r 0 S H k I Z / F R V 2 A E / I k p R n 1 s M a j 7 x I j n + k p y r x u F A k i 1 S F 8 J F R v I c I C k p K z E M q S 3 j P T M Q A 8 v K w U Y j R n K 8 K q L w / L F N z b t s F X i M u c r Y j r 4 f K 4 6 g a X v o 2 W A j O H K y J 7 t D y y h x r Z L 9 B K o X m J d o y i 2 B 9 c 3 X 7 A Z 8 m V Q 8 7 S L Y M n n 7 p l u B f 5 6 o p e P V 7 e q 0 f a q 1 c e p q w M d 3 q 4 I r L N 5 Z E 9 N i M B 2 t x p 8 p n D O j P 4 m H w K m C i D W S C 5 A O a j 2 G f p R O L Y F S x D C W 2 P v R T v 5 4 H c h O 4 / p m / B 7 B i n 9 6 g v j O q w o F / N H A f 1 k n E w 6 d T 0 R C j m q 1 q y b Q x n d H 5 E w M j N r T Z F 0 O z 8 3 M t N g / y t u t B K w T t K v e g d x U z 0 V d 9 S R t v F 1 3 l P S S E u 8 a Z S L 7 r i H Y / S g a R X p 8 k 7 X X Z e f J f L X Y w m N M 1 4 s y i F / u O 6 9 L 0 + W 5 i Q L v J 0 U R r 7 X K I u / 3 x R L 3 u + W D 2 / J 5 8 L J j V O P g 3 8 C w A A / / 8 D A F B L A Q I t A B Q A B g A I A A A A I Q A q 3 a p A 0 g A A A D c B A A A T A A A A A A A A A A A A A A A A A A A A A A B b Q 2 9 u d G V u d F 9 U e X B l c 1 0 u e G 1 s U E s B A i 0 A F A A C A A g A A A A h A G x w C I 6 r A A A A 9 w A A A B I A A A A A A A A A A A A A A A A A C w M A A E N v b m Z p Z y 9 Q Y W N r Y W d l L n h t b F B L A Q I t A B Q A A g A I A A A A I Q D C t 1 4 a z A U A A P A b A A A T A A A A A A A A A A A A A A A A A O Y D A A B G b 3 J t d W x h c y 9 T Z W N 0 a W 9 u M S 5 t U E s F B g A A A A A D A A M A w g A A A O M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C T g A A A A A A A C B O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G F y Y W 1 l d G V y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y L T E x L T E 2 V D A 2 O j M x O j E x L j M y M j k 5 O T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T h j N W E y Z D Y t O T I 4 Y i 0 0 M D B k L T l h Z W E t Z j l m M m Q 2 Z T d k M G Y x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9 W e m 9 y b 3 Y l Q z M l Q k Q l M j B z J U M z J U J B Y m 9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I t M T E t M T Z U M D Y 6 M z E 6 M T E u M z Q 3 M z I 0 M l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O G M 1 Y T J k N i 0 5 M j h i L T Q w M G Q t O W F l Y S 1 m O W Y y Z D Z l N 2 Q w Z j E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1 R y Y W 5 z Z m 9 y b W 9 2 Y S V D N S V B N S U y M H Z 6 b 3 J v d i V D M y V C R C U y M H M l Q z M l Q k F i b 3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i 0 x M S 0 x N l Q w N j o z M T o x M S 4 z N D A 5 N T I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I 0 Z T g x Y 2 E y L W N m M T g t N G F i Z C 1 i Y T I 5 L W Z j M W Z i N j R i Y z c z N y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1 R y Y W 5 z Z m 9 y b W 9 2 Y S V D N S V B N S U y M H M l Q z M l Q k F i b 3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i 0 x M S 0 x N l Q w N j o z M T o x M S 4 z N T M w M j g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k 4 Y z V h M m Q 2 L T k y O G I t N D A w Z C 0 5 Y W V h L W Y 5 Z j J k N m U 3 Z D B m M S I v P j x F b n R y e S B U e X B l P S J S Z X N 1 b H R U e X B l I i B W Y W x 1 Z T 0 i c 0 Z 1 b m N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9 k b 3 R h e l 9 k b 3 R h e m 5 p a 3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x L T E 2 V D A 3 O j U 2 O j E 0 L j Y x N T M 5 O D h a I i 8 + P E V u d H J 5 I F R 5 c G U 9 I k Z p b G x D b 2 x 1 b W 5 U e X B l c y I g V m F s d W U 9 I n N C Z 1 l H Q m d Z R 0 F 3 Q U Q i L z 4 8 R W 5 0 c n k g V H l w Z T 0 i R m l s b E N v b H V t b k 5 h b W V z I i B W Y W x 1 Z T 0 i c 1 s m c X V v d D t a Z H J v a i 5 O w 6 F 6 b 3 Y m c X V v d D s s J n F 1 b 3 Q 7 S 2 F 0 Z W f D s 3 J p Y S Z x d W 9 0 O y w m c X V v d D t Q b 2 x v x b 5 r Y S Z x d W 9 0 O y w m c X V v d D t q Z W R u b 3 R r Y S Z x d W 9 0 O y w m c X V v d D v F o H B l Y 2 l m a W v D o W N p Y S Z x d W 9 0 O y w m c X V v d D t E b 3 N 0 d X B u w 6 k g c H J l I G 9 r c m V z e S Z x d W 9 0 O y w m c X V v d D t Q b M O h b m 9 2 Y W 7 D v S B v Z G J l c i B 2 I H L D o W 1 j a S B W w 7 1 6 d n k g Z m F y b c O h c i B u Y S A 2 I G 1 l c 2 l h Y 2 9 2 I C h 6 b W x 1 d m E g Y n V k Z S B w b G F 0 b s O h I G 9 k I H p 2 Z X J l a m 5 l b m l h I H B v I G R v Y n U g N i B t Z X N p Y W N v d i k m c X V v d D s s J n F 1 b 3 Q 7 U G 9 6 b s O h b W t h J n F 1 b 3 Q 7 L C Z x d W 9 0 O 0 n E j E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i N T U 4 Z j d m L W U 1 N z Q t N G I 0 N S 0 5 Z D U 0 L T Y 2 N z k 5 Y T E 4 Y 2 E z M y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b 3 R h e l 9 k b 3 R h e m 5 p a 3 k v Q X V 0 b 1 J l b W 9 2 Z W R D b 2 x 1 b W 5 z M S 5 7 W m R y b 2 o u T s O h e m 9 2 L D B 9 J n F 1 b 3 Q 7 L C Z x d W 9 0 O 1 N l Y 3 R p b 2 4 x L 2 R v d G F 6 X 2 R v d G F 6 b m l r e S 9 B d X R v U m V t b 3 Z l Z E N v b H V t b n M x L n t L Y X R l Z 8 O z c m l h L D F 9 J n F 1 b 3 Q 7 L C Z x d W 9 0 O 1 N l Y 3 R p b 2 4 x L 2 R v d G F 6 X 2 R v d G F 6 b m l r e S 9 B d X R v U m V t b 3 Z l Z E N v b H V t b n M x L n t Q b 2 x v x b 5 r Y S w y f S Z x d W 9 0 O y w m c X V v d D t T Z W N 0 a W 9 u M S 9 k b 3 R h e l 9 k b 3 R h e m 5 p a 3 k v Q X V 0 b 1 J l b W 9 2 Z W R D b 2 x 1 b W 5 z M S 5 7 a m V k b m 9 0 a 2 E s M 3 0 m c X V v d D s s J n F 1 b 3 Q 7 U 2 V j d G l v b j E v Z G 9 0 Y X p f Z G 9 0 Y X p u a W t 5 L 0 F 1 d G 9 S Z W 1 v d m V k Q 2 9 s d W 1 u c z E u e 8 W g c G V j a W Z p a 8 O h Y 2 l h L D R 9 J n F 1 b 3 Q 7 L C Z x d W 9 0 O 1 N l Y 3 R p b 2 4 x L 2 R v d G F 6 X 2 R v d G F 6 b m l r e S 9 B d X R v U m V t b 3 Z l Z E N v b H V t b n M x L n t E b 3 N 0 d X B u w 6 k g c H J l I G 9 r c m V z e S w 1 f S Z x d W 9 0 O y w m c X V v d D t T Z W N 0 a W 9 u M S 9 k b 3 R h e l 9 k b 3 R h e m 5 p a 3 k v Q X V 0 b 1 J l b W 9 2 Z W R D b 2 x 1 b W 5 z M S 5 7 U G z D o W 5 v d m F u w 7 0 g b 2 R i Z X I g d i B y w 6 F t Y 2 k g V s O 9 e n Z 5 I G Z h c m 3 D o X I g b m E g N i B t Z X N p Y W N v d i A o e m 1 s d X Z h I G J 1 Z G U g c G x h d G 7 D o S B v Z C B 6 d m V y Z W p u Z W 5 p Y S B w b y B k b 2 J 1 I D Y g b W V z a W F j b 3 Y p L D Z 9 J n F 1 b 3 Q 7 L C Z x d W 9 0 O 1 N l Y 3 R p b 2 4 x L 2 R v d G F 6 X 2 R v d G F 6 b m l r e S 9 B d X R v U m V t b 3 Z l Z E N v b H V t b n M x L n t Q b 3 p u w 6 F t a 2 E s N 3 0 m c X V v d D s s J n F 1 b 3 Q 7 U 2 V j d G l v b j E v Z G 9 0 Y X p f Z G 9 0 Y X p u a W t 5 L 0 F 1 d G 9 S Z W 1 v d m V k Q 2 9 s d W 1 u c z E u e 0 n E j E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Z G 9 0 Y X p f Z G 9 0 Y X p u a W t 5 L 0 F 1 d G 9 S Z W 1 v d m V k Q 2 9 s d W 1 u c z E u e 1 p k c m 9 q L k 7 D o X p v d i w w f S Z x d W 9 0 O y w m c X V v d D t T Z W N 0 a W 9 u M S 9 k b 3 R h e l 9 k b 3 R h e m 5 p a 3 k v Q X V 0 b 1 J l b W 9 2 Z W R D b 2 x 1 b W 5 z M S 5 7 S 2 F 0 Z W f D s 3 J p Y S w x f S Z x d W 9 0 O y w m c X V v d D t T Z W N 0 a W 9 u M S 9 k b 3 R h e l 9 k b 3 R h e m 5 p a 3 k v Q X V 0 b 1 J l b W 9 2 Z W R D b 2 x 1 b W 5 z M S 5 7 U G 9 s b 8 W + a 2 E s M n 0 m c X V v d D s s J n F 1 b 3 Q 7 U 2 V j d G l v b j E v Z G 9 0 Y X p f Z G 9 0 Y X p u a W t 5 L 0 F 1 d G 9 S Z W 1 v d m V k Q 2 9 s d W 1 u c z E u e 2 p l Z G 5 v d G t h L D N 9 J n F 1 b 3 Q 7 L C Z x d W 9 0 O 1 N l Y 3 R p b 2 4 x L 2 R v d G F 6 X 2 R v d G F 6 b m l r e S 9 B d X R v U m V t b 3 Z l Z E N v b H V t b n M x L n v F o H B l Y 2 l m a W v D o W N p Y S w 0 f S Z x d W 9 0 O y w m c X V v d D t T Z W N 0 a W 9 u M S 9 k b 3 R h e l 9 k b 3 R h e m 5 p a 3 k v Q X V 0 b 1 J l b W 9 2 Z W R D b 2 x 1 b W 5 z M S 5 7 R G 9 z d H V w b s O p I H B y Z S B v a 3 J l c 3 k s N X 0 m c X V v d D s s J n F 1 b 3 Q 7 U 2 V j d G l v b j E v Z G 9 0 Y X p f Z G 9 0 Y X p u a W t 5 L 0 F 1 d G 9 S Z W 1 v d m V k Q 2 9 s d W 1 u c z E u e 1 B s w 6 F u b 3 Z h b s O 9 I G 9 k Y m V y I H Y g c s O h b W N p I F b D v X p 2 e S B m Y X J t w 6 F y I G 5 h I D Y g b W V z a W F j b 3 Y g K H p t b H V 2 Y S B i d W R l I H B s Y X R u w 6 E g b 2 Q g e n Z l c m V q b m V u a W E g c G 8 g Z G 9 i d S A 2 I G 1 l c 2 l h Y 2 9 2 K S w 2 f S Z x d W 9 0 O y w m c X V v d D t T Z W N 0 a W 9 u M S 9 k b 3 R h e l 9 k b 3 R h e m 5 p a 3 k v Q X V 0 b 1 J l b W 9 2 Z W R D b 2 x 1 b W 5 z M S 5 7 U G 9 6 b s O h b W t h L D d 9 J n F 1 b 3 Q 7 L C Z x d W 9 0 O 1 N l Y 3 R p b 2 4 x L 2 R v d G F 6 X 2 R v d G F 6 b m l r e S 9 B d X R v U m V t b 3 Z l Z E N v b H V t b n M x L n t J x I x P L D h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8 O h Y 2 l h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Y X J h b W V 0 Z X I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I t M T E t M T Z U M D Y 6 N T Q 6 M T c u M z Q x M T g y N l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h O G Z j M j B k M S 0 4 N D g 5 L T Q z M 2 Y t Y T c x M S 1 h Y j A w Y 2 I z M z I 3 Y 2 U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1 Z 6 b 3 J v d i V D M y V C R C U y M H M l Q z M l Q k F i b 3 I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i 0 x M S 0 x N l Q w N j o 1 N D o x N y 4 z O D A w M z Y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E 4 Z m M y M G Q x L T g 0 O D k t N D M z Z i 1 h N z E x L W F i M D B j Y j M z M j d j Z S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V H J h b n N m b 3 J t b 3 Z h J U M 1 J U E 1 J T I w d n p v c m 9 2 J U M z J U J E J T I w c y V D M y V C Q W J v c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y L T E x L T E 2 V D A 2 O j U 0 O j E 3 L j M 1 O T E z N T V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Z W F m N 2 Q 1 M m E t Z D J m N C 0 0 O G E z L W I y O G E t O D c 0 Z D k 2 M T J l Y j I 2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V H J h b n N m b 3 J t b 3 Z h J U M 1 J U E 1 J T I w c y V D M y V C Q W J v c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y L T E x L T E 2 V D A 2 O j U 0 O j E 3 L j M 4 N j A y M D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Y T h m Y z I w Z D E t O D Q 4 O S 0 0 M z N m L W E 3 M T E t Y W I w M G N i M z M y N 2 N l I i 8 + P E V u d H J 5 I F R 5 c G U 9 I l J l c 3 V s d F R 5 c G U i I F Z h b H V l P S J z R n V u Y 3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2 R v d G F 6 X 2 5 h e n Z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S 0 x N l Q w N z o 1 N j o x N C 4 2 N D c z M T M 1 W i I v P j x F b n R y e S B U e X B l P S J G a W x s Q 2 9 s d W 1 u V H l w Z X M i I F Z h b H V l P S J z Q m d B Q U F B Q U F B Q U E 9 I i 8 + P E V u d H J 5 I F R 5 c G U 9 I k Z p b G x D b 2 x 1 b W 5 O Y W 1 l c y I g V m F s d W U 9 I n N b J n F 1 b 3 Q 7 W m R y b 2 o u T s O h e m 9 2 J n F 1 b 3 Q 7 L C Z x d W 9 0 O 0 7 D o X p v d i B 6 Y X J p Y W R l b m l h J n F 1 b 3 Q 7 L C Z x d W 9 0 O 0 n E j E 8 m c X V v d D s s J n F 1 b 3 Q 7 T 2 J l Y y Z x d W 9 0 O y w m c X V v d D t P a 3 J l c y Z x d W 9 0 O y w m c X V v d D t N Z W 5 v I G 9 z b 2 J 5 I H Z 5 c M S 6 x Y h h a s O 6 Y 2 V q I G R v d G F 6 b s O t a y Z x d W 9 0 O y w m c X V v d D t F b W F p b C Z x d W 9 0 O y w m c X V v d D t U Z W x l Z s O z b m 5 l I M S N w 6 1 z b G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F l M W R h Z G F h L T Y x Y j I t N D c 5 Z i 1 h O W V k L T F i N G I 0 O T h l M G U z M C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b 3 R h e l 9 u Y X p 2 e S 9 B d X R v U m V t b 3 Z l Z E N v b H V t b n M x L n t a Z H J v a i 5 O w 6 F 6 b 3 Y s M H 0 m c X V v d D s s J n F 1 b 3 Q 7 U 2 V j d G l v b j E v Z G 9 0 Y X p f b m F 6 d n k v Q X V 0 b 1 J l b W 9 2 Z W R D b 2 x 1 b W 5 z M S 5 7 T s O h e m 9 2 I H p h c m l h Z G V u a W E s M X 0 m c X V v d D s s J n F 1 b 3 Q 7 U 2 V j d G l v b j E v Z G 9 0 Y X p f b m F 6 d n k v Q X V 0 b 1 J l b W 9 2 Z W R D b 2 x 1 b W 5 z M S 5 7 S c S M T y w y f S Z x d W 9 0 O y w m c X V v d D t T Z W N 0 a W 9 u M S 9 k b 3 R h e l 9 u Y X p 2 e S 9 B d X R v U m V t b 3 Z l Z E N v b H V t b n M x L n t P Y m V j L D N 9 J n F 1 b 3 Q 7 L C Z x d W 9 0 O 1 N l Y 3 R p b 2 4 x L 2 R v d G F 6 X 2 5 h e n Z 5 L 0 F 1 d G 9 S Z W 1 v d m V k Q 2 9 s d W 1 u c z E u e 0 9 r c m V z L D R 9 J n F 1 b 3 Q 7 L C Z x d W 9 0 O 1 N l Y 3 R p b 2 4 x L 2 R v d G F 6 X 2 5 h e n Z 5 L 0 F 1 d G 9 S Z W 1 v d m V k Q 2 9 s d W 1 u c z E u e 0 1 l b m 8 g b 3 N v Y n k g d n l w x L r F i G F q w 7 p j Z W o g Z G 9 0 Y X p u w 6 1 r L D V 9 J n F 1 b 3 Q 7 L C Z x d W 9 0 O 1 N l Y 3 R p b 2 4 x L 2 R v d G F 6 X 2 5 h e n Z 5 L 0 F 1 d G 9 S Z W 1 v d m V k Q 2 9 s d W 1 u c z E u e 0 V t Y W l s L D Z 9 J n F 1 b 3 Q 7 L C Z x d W 9 0 O 1 N l Y 3 R p b 2 4 x L 2 R v d G F 6 X 2 5 h e n Z 5 L 0 F 1 d G 9 S Z W 1 v d m V k Q 2 9 s d W 1 u c z E u e 1 R l b G V m w 7 N u b m U g x I 3 D r X N s b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k b 3 R h e l 9 u Y X p 2 e S 9 B d X R v U m V t b 3 Z l Z E N v b H V t b n M x L n t a Z H J v a i 5 O w 6 F 6 b 3 Y s M H 0 m c X V v d D s s J n F 1 b 3 Q 7 U 2 V j d G l v b j E v Z G 9 0 Y X p f b m F 6 d n k v Q X V 0 b 1 J l b W 9 2 Z W R D b 2 x 1 b W 5 z M S 5 7 T s O h e m 9 2 I H p h c m l h Z G V u a W E s M X 0 m c X V v d D s s J n F 1 b 3 Q 7 U 2 V j d G l v b j E v Z G 9 0 Y X p f b m F 6 d n k v Q X V 0 b 1 J l b W 9 2 Z W R D b 2 x 1 b W 5 z M S 5 7 S c S M T y w y f S Z x d W 9 0 O y w m c X V v d D t T Z W N 0 a W 9 u M S 9 k b 3 R h e l 9 u Y X p 2 e S 9 B d X R v U m V t b 3 Z l Z E N v b H V t b n M x L n t P Y m V j L D N 9 J n F 1 b 3 Q 7 L C Z x d W 9 0 O 1 N l Y 3 R p b 2 4 x L 2 R v d G F 6 X 2 5 h e n Z 5 L 0 F 1 d G 9 S Z W 1 v d m V k Q 2 9 s d W 1 u c z E u e 0 9 r c m V z L D R 9 J n F 1 b 3 Q 7 L C Z x d W 9 0 O 1 N l Y 3 R p b 2 4 x L 2 R v d G F 6 X 2 5 h e n Z 5 L 0 F 1 d G 9 S Z W 1 v d m V k Q 2 9 s d W 1 u c z E u e 0 1 l b m 8 g b 3 N v Y n k g d n l w x L r F i G F q w 7 p j Z W o g Z G 9 0 Y X p u w 6 1 r L D V 9 J n F 1 b 3 Q 7 L C Z x d W 9 0 O 1 N l Y 3 R p b 2 4 x L 2 R v d G F 6 X 2 5 h e n Z 5 L 0 F 1 d G 9 S Z W 1 v d m V k Q 2 9 s d W 1 u c z E u e 0 V t Y W l s L D Z 9 J n F 1 b 3 Q 7 L C Z x d W 9 0 O 1 N l Y 3 R p b 2 4 x L 2 R v d G F 6 X 2 5 h e n Z 5 L 0 F 1 d G 9 S Z W 1 v d m V k Q 2 9 s d W 1 u c z E u e 1 R l b G V m w 7 N u b m U g x I 3 D r X N s b y w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D o W N p Y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n p v c m 9 2 J U M z J U J E J T I w c y V D M y V C Q W J v c i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n p v c m 9 2 J U M z J U J E J T I w c y V D M y V C Q W J v c i 9 G a W x 0 c m 9 2 Y W 4 l Q z M l Q T k l M j B y a W F k a 3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6 b 3 J v d i V D M y V C R C U y M H M l Q z M l Q k F i b 3 I v T m F 2 a W c l Q z M l Q T F j a W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c m F u c 2 Z v c m 1 v d m E l Q z U l Q T U l M j B 2 e m 9 y b 3 Y l Q z M l Q k Q l M j B z J U M z J U J B Y m 9 y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c m F u c 2 Z v c m 1 v d m E l Q z U l Q T U l M j B 2 e m 9 y b 3 Y l Q z M l Q k Q l M j B z J U M z J U J B Y m 9 y L 1 B y Z W g l Q z Q l Q k V h Z C U y M H B v b G 8 l Q z U l Q k V p Z W t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y Y W 5 z Z m 9 y b W 9 2 Y S V D N S V B N S U y M H Z 6 b 3 J v d i V D M y V C R C U y M H M l Q z M l Q k F i b 3 I v S G x h d m k l Q z Q l O E R r e S U y M H N v J T I w e n Y l Q z M l Q k Q l Q z U l Q T F l b m 9 1 J T I w J U M z J U J B c m 9 2 J U M 1 J T g 4 b 3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y Y W 5 z Z m 9 y b W 9 2 Y S V D N S V B N S U y M H M l Q z M l Q k F i b 3 I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v d G F 6 X 2 R v d G F 6 b m l r e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9 0 Y X p f Z G 9 0 Y X p u a W t 5 L 0 Z p b H R y b 3 Z h b i V D M y V B O S U y M H J p Y W R r e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9 0 Y X p f Z G 9 0 Y X p u a W t 5 L 0 Z p b H R y b 3 Z h b i V D M y V B O S U y M H N r c n l 0 J U M z J U E 5 J T I w c y V D M y V C Q W J v c n k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b 3 R h e l 9 k b 3 R h e m 5 p a 3 k v V n l 2 b 2 x h J U M 1 J U E 1 J T I w d m x h c 3 R u J U M z J U J B J T I w Z n V u a 2 N p d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v d G F 6 X 2 R v d G F 6 b m l r e S 9 Q c m V t Z W 5 v d m F u J U M z J U E 5 J T I w c 3 Q l Q z Q l Q k F w Y 2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b 3 R h e l 9 k b 3 R h e m 5 p a 3 k v T 2 R z d H I l Q z M l Q T F u Z W 4 l Q z M l Q T k l M j B v c 3 R h d G 4 l Q z M l Q T k l M j B z d C V D N C V C Q X B j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v d G F 6 X 2 R v d G F 6 b m l r e S 9 S b 3 p i Y W x l b i V D M y V C R C U y M H N 0 J U M 0 J U J B c G V j J T I w d G F i d S V D N C V C R W t 5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9 0 Y X p f Z G 9 0 Y X p u a W t 5 L 1 p t Z W 5 l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n p v c m 9 2 J U M z J U J E J T I w c y V D M y V C Q W J v c i U y M C g y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n p v c m 9 2 J U M z J U J E J T I w c y V D M y V C Q W J v c i U y M C g y K S 9 G a W x 0 c m 9 2 Y W 4 l Q z M l Q T k l M j B y a W F k a 3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6 b 3 J v d i V D M y V C R C U y M H M l Q z M l Q k F i b 3 I l M j A o M i k v T m F 2 a W c l Q z M l Q T F j a W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c m F u c 2 Z v c m 1 v d m E l Q z U l Q T U l M j B 2 e m 9 y b 3 Y l Q z M l Q k Q l M j B z J U M z J U J B Y m 9 y J T I w K D I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c m F u c 2 Z v c m 1 v d m E l Q z U l Q T U l M j B 2 e m 9 y b 3 Y l Q z M l Q k Q l M j B z J U M z J U J B Y m 9 y J T I w K D I p L 1 p h c m l h Z G V u a W V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y Y W 5 z Z m 9 y b W 9 2 Y S V D N S V B N S U y M H M l Q z M l Q k F i b 3 I l M j A o M i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v d G F 6 X 2 5 h e n Z 5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b 3 R h e l 9 u Y X p 2 e S 9 G a W x 0 c m 9 2 Y W 4 l Q z M l Q T k l M j B y a W F k a 3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v d G F 6 X 2 5 h e n Z 5 L 0 Z p b H R y b 3 Z h b i V D M y V B O S U y M H N r c n l 0 J U M z J U E 5 J T I w c y V D M y V C Q W J v c n k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b 3 R h e l 9 u Y X p 2 e S 9 W e X Z v b G E l Q z U l Q T U l M j B 2 b G F z d G 4 l Q z M l Q k E l M j B m d W 5 r Y 2 l 1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9 0 Y X p f b m F 6 d n k v U H J l b W V u b 3 Z h b i V D M y V B O S U y M H N 0 J U M 0 J U J B c G N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9 0 Y X p f b m F 6 d n k v T 2 R z d H I l Q z M l Q T F u Z W 4 l Q z M l Q T k l M j B v c 3 R h d G 4 l Q z M l Q T k l M j B z d C V D N C V C Q X B j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v d G F 6 X 2 5 h e n Z 5 L 1 J v e m J h b G V u J U M z J U J E J T I w c 3 Q l Q z Q l Q k F w Z W M l M j B 0 Y W J 1 J U M 0 J U J F a 3 k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b 3 R h e l 9 u Y X p 2 e S 9 a b W V u Z W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v d G F 6 X 2 5 h e n Z 5 L 0 Z p b H R y b 3 Z h b i V D M y V B O S U y M H J p Y W R r e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v d G F 6 X 2 5 h e n Z 5 L 1 B y a W R h b i V D M y V C R C U y M H B v Z G 1 p Z W 5 l b i V D M y V C R C U y M H N 0 J U M 0 J U J B c G V j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b 3 R h e l 9 u Y X p 2 e S 9 Q c m l k Y W 4 l Q z M l Q k Q l M j B w b 2 R t a W V u Z W 4 l Q z M l Q k Q l M j B z d C V D N C V C Q X B l Y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v d G F 6 X 2 5 h e n Z 5 L 1 B y a W R h b i V D M y V C R C U y M H B v Z G 1 p Z W 5 l b i V D M y V C R C U y M H N 0 J U M 0 J U J B c G V j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9 0 Y X p f b m F 6 d n k v U H J p Z G F u J U M z J U J E J T I w c G 9 k b W l l b m V u J U M z J U J E J T I w c 3 Q l Q z Q l Q k F w Z W M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b 3 R h e l 9 u Y X p 2 e S 9 Q c m l k Y W 4 l Q z M l Q k Q l M j B w b 2 R t a W V u Z W 4 l Q z M l Q k Q l M j B z d C V D N C V C Q X B l Y z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v d G F 6 X 2 5 h e n Z 5 L 1 B y a W R h b i V D M y V C R C U y M H B v Z G 1 p Z W 5 l b i V D M y V C R C U y M H N 0 J U M 0 J U J B c G V j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9 0 Y X p f b m F 6 d n k v U H J p Z G F u J U M z J U J E J T I w c G 9 k b W l l b m V u J U M z J U J E J T I w c 3 Q l Q z Q l Q k F w Z W M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b 3 R h e l 9 u Y X p 2 e S 9 W e X B s b m V u J U M z J U E 5 J T I w b m F k b 2 w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v d G F 6 X 2 5 h e n Z 5 L 0 5 h a H J h Z G V u J U M z J U E x J T I w a G 9 k b m 9 0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9 0 Y X p f b m F 6 d n k v R m l s d H J v d m F u J U M z J U E 5 J T I w c m l h Z G t 5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9 0 Y X p f b m F 6 d n k v T 2 R z d H I l Q z M l Q T F u Z W 4 l Q z M l Q T k l M j B z d C V D N C V C Q X B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9 0 Y X p f Z G 9 0 Y X p u a W t 5 L 0 Z p b H R y b 3 Z h b i V D M y V B O S U y M H J p Y W R r e T E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C Q U F B Q U F B Q U F B Q 2 l I T 2 k w R 0 0 r O V N y b 3 A v Q i s y U z h j M 0 h s U n l Z V z V 6 W m 0 5 e W J X O T J Z Y 1 d s S U h Q R H V t S n Z j a U I 2 S U V S d m R H R j Z N U U F B Q U F B Q U F B Q U F B Q U R X b 3 N X W W k 1 S U 5 R S n J x K 2 Z M V z U 5 R H h E M U J 2 Y l c 5 a m J z T 3 B J R 1 J 2 Z E d G N m V R Q U J v a H p v d E J q U H Z V c T Z L Z n d m d G t 2 S E 5 3 Q U F B Q U F B Q U F B Q U t 0 W D M 2 d l R T b z B p e W l v Z E 5 s a E x y S m l K V W N t R n V j M l p 2 Y 2 0 x d m R t S E Z w U 0 J 6 d z d w a W I z S W d l a U J F Y j N S a G V q R W d L R E l w Q U F B Q 0 F B Q U F B Q U F B Q U 5 F Z y 9 L a U p o R D l E c H h H c k F N c 3 p K O D R Q V U c 5 d G I y T n V 3 N m t n W k c 5 M F l Y c D V B Q U V x M W Z m c T l O S 2 p T T E t L a D A y V 0 V 1 c 2 1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H 5 N r W b L 6 N M h A p A A O B v v d k A A A A A A g A A A A A A A 2 Y A A M A A A A A Q A A A A G 2 i g o c H 2 m I E H f n Q w 2 n M u X Q A A A A A E g A A A o A A A A B A A A A C s c 7 R m f j + 9 r T r p p b O i l P r + U A A A A F p 3 w 2 D X t O E Y 2 6 B l / G Z 0 W A c x d P B Q x d l A W K k R E F F / T e y 1 t B b Y U b x 2 z 6 b u i E 8 i s r 6 L j d z h O p u z 9 g + r m k / g b 1 n a 7 R q + H y c D F q 2 k W q W M a 3 0 a Z R C y F A A A A K X T 0 R L b + G d D l J A D k O w 4 8 d t / 5 + 3 Z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DBAEBBA1EFF544B70D95189D6875A9" ma:contentTypeVersion="15" ma:contentTypeDescription="Umožňuje vytvoriť nový dokument." ma:contentTypeScope="" ma:versionID="27ee44dd2a585366c4ac65fc42a582e5">
  <xsd:schema xmlns:xsd="http://www.w3.org/2001/XMLSchema" xmlns:xs="http://www.w3.org/2001/XMLSchema" xmlns:p="http://schemas.microsoft.com/office/2006/metadata/properties" xmlns:ns2="48d6dd83-4c2d-4509-ba8d-1ccb7bb6a02d" xmlns:ns3="83209d0e-22c6-4baf-80a0-d82b86cb1df3" targetNamespace="http://schemas.microsoft.com/office/2006/metadata/properties" ma:root="true" ma:fieldsID="8efe3b4842d8a01ad5642d8dcbf904f0" ns2:_="" ns3:_="">
    <xsd:import namespace="48d6dd83-4c2d-4509-ba8d-1ccb7bb6a02d"/>
    <xsd:import namespace="83209d0e-22c6-4baf-80a0-d82b86cb1d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Infoos_x00fa_boer" minOccurs="0"/>
                <xsd:element ref="ns2:_x010e_al_x0161_ieinf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6dd83-4c2d-4509-ba8d-1ccb7bb6a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Infoos_x00fa_boer" ma:index="21" nillable="true" ma:displayName="Obsah" ma:format="Dropdown" ma:internalName="Infoos_x00fa_boer">
      <xsd:simpleType>
        <xsd:restriction base="dms:Note">
          <xsd:maxLength value="255"/>
        </xsd:restriction>
      </xsd:simpleType>
    </xsd:element>
    <xsd:element name="_x010e_al_x0161_ieinfo" ma:index="22" nillable="true" ma:displayName="Ďalšie info" ma:format="Dropdown" ma:internalName="_x010e_al_x0161_ieinf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09d0e-22c6-4baf-80a0-d82b86cb1df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10e_al_x0161_ieinfo xmlns="48d6dd83-4c2d-4509-ba8d-1ccb7bb6a02d" xsi:nil="true"/>
    <Infoos_x00fa_boer xmlns="48d6dd83-4c2d-4509-ba8d-1ccb7bb6a02d" xsi:nil="true"/>
  </documentManagement>
</p:properties>
</file>

<file path=customXml/itemProps1.xml><?xml version="1.0" encoding="utf-8"?>
<ds:datastoreItem xmlns:ds="http://schemas.openxmlformats.org/officeDocument/2006/customXml" ds:itemID="{A7EA14F6-52CC-4831-8EBF-BB4589FBC01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9C12D99-83FD-4AF3-B83D-CFDBE5037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36034-F1F4-4177-B4D4-DBDC96218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6dd83-4c2d-4509-ba8d-1ccb7bb6a02d"/>
    <ds:schemaRef ds:uri="83209d0e-22c6-4baf-80a0-d82b86cb1d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522E64-E055-4B5F-8C96-91AA6C6394E9}">
  <ds:schemaRefs>
    <ds:schemaRef ds:uri="http://purl.org/dc/dcmitype/"/>
    <ds:schemaRef ds:uri="http://purl.org/dc/elements/1.1/"/>
    <ds:schemaRef ds:uri="83209d0e-22c6-4baf-80a0-d82b86cb1df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8d6dd83-4c2d-4509-ba8d-1ccb7bb6a02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popis</vt:lpstr>
      <vt:lpstr>dataset</vt:lpstr>
      <vt:lpstr>pivot</vt:lpstr>
      <vt:lpstr>cennik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Vašičková Jana</dc:creator>
  <cp:keywords/>
  <dc:description/>
  <cp:lastModifiedBy>Vašičková Jana</cp:lastModifiedBy>
  <cp:revision/>
  <dcterms:created xsi:type="dcterms:W3CDTF">2022-11-16T06:20:37Z</dcterms:created>
  <dcterms:modified xsi:type="dcterms:W3CDTF">2023-02-16T13:13:26Z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0x010100B7DBAEBBA1EFF544B70D95189D6875A9</vt:lpwstr>
  </property>
</Properties>
</file>