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1"/>
  </bookViews>
  <sheets>
    <sheet name="ovocie a zelenina " sheetId="1" r:id="rId1"/>
    <sheet name="hlboko zmrazené výrobky" sheetId="2" r:id="rId2"/>
    <sheet name="zákusky" sheetId="3" r:id="rId3"/>
    <sheet name="čerstvé mäso" sheetId="4" r:id="rId4"/>
  </sheets>
  <definedNames/>
  <calcPr fullCalcOnLoad="1"/>
</workbook>
</file>

<file path=xl/sharedStrings.xml><?xml version="1.0" encoding="utf-8"?>
<sst xmlns="http://schemas.openxmlformats.org/spreadsheetml/2006/main" count="403" uniqueCount="158">
  <si>
    <t>MJ</t>
  </si>
  <si>
    <t>x</t>
  </si>
  <si>
    <t>Sadzba DPH v %</t>
  </si>
  <si>
    <t>Jedn. cena bez DPH v €</t>
  </si>
  <si>
    <t>Jedn. cena s DPH v €</t>
  </si>
  <si>
    <t>Cena spolu bez DPH v €</t>
  </si>
  <si>
    <t>Cena spolu s DPH v €</t>
  </si>
  <si>
    <t>Celkom za predmet zákazky  v €</t>
  </si>
  <si>
    <t>Špecifikácia cien a položiek - Návrh na plnenie kritéria</t>
  </si>
  <si>
    <t>Dodávateľ je pri dodávke tovaru zaviazaný dodržiavať hyginické zásady, normy a predpisy na prepravu, skladovanie a manipuláciu s predmetom zákazky v zmysle platnej legislatívy.</t>
  </si>
  <si>
    <t>Uvedené množstvo tovaru je orientačné a nie je pre verejného obstarávateľa záväzné.</t>
  </si>
  <si>
    <t>Uchádzač vyhlasuje, že JE/NIE je platiteľom DPH.</t>
  </si>
  <si>
    <t>V...............................</t>
  </si>
  <si>
    <t>dňa .......................................</t>
  </si>
  <si>
    <t>Podpis a pečiatka štatutárneho zástupcu uchádzača:</t>
  </si>
  <si>
    <t>ks</t>
  </si>
  <si>
    <t>Verejný obstarávateľ: Domov dôchodcov a domov sociálnych služieb, Záhonok 3205/2,                  960 01 Zvolen, IČO: 00648515</t>
  </si>
  <si>
    <t>kg</t>
  </si>
  <si>
    <t>Predpokl. množstvo</t>
  </si>
  <si>
    <t xml:space="preserve">Tovar musí byť dodaný v akosti I. triedy a kvalite zodpovedajúcej platným právnym predpisom, veterinárnym a hygienickým normám v súlade s Potravinovým kódexom SR, zákonom č. 152/1995 Z. z. o potravinách v znení neskorších predpisov a noriem EHK. </t>
  </si>
  <si>
    <t>.............................................................</t>
  </si>
  <si>
    <t>Názov tovaru</t>
  </si>
  <si>
    <t>Predmet zákazky: "Dodanie tovaru - čerstvé ovocie a zelenina pre DD a DSS Záhonok, Zvolen"</t>
  </si>
  <si>
    <t>Banány</t>
  </si>
  <si>
    <t>Broskyne</t>
  </si>
  <si>
    <t>Cesnak</t>
  </si>
  <si>
    <t>Cibuľa kuchynská</t>
  </si>
  <si>
    <t>Citróny</t>
  </si>
  <si>
    <t>Grepy červené</t>
  </si>
  <si>
    <t>Hrušky</t>
  </si>
  <si>
    <t>Jablká červené</t>
  </si>
  <si>
    <t>Jablká zelené</t>
  </si>
  <si>
    <t>Kaleráb</t>
  </si>
  <si>
    <t>Kaleráb mladý</t>
  </si>
  <si>
    <t>Kapusta hlávková biela, neskorá</t>
  </si>
  <si>
    <t>Kapusta hlávková biela, skorá</t>
  </si>
  <si>
    <t>Kapusta hlávková červená</t>
  </si>
  <si>
    <t>Kapusta kyslá biela (kvasená)</t>
  </si>
  <si>
    <t>Kivi</t>
  </si>
  <si>
    <t>Marhule</t>
  </si>
  <si>
    <t>Mandarínky</t>
  </si>
  <si>
    <t>Mrkva</t>
  </si>
  <si>
    <t>Nektárinky</t>
  </si>
  <si>
    <t>Orechy vlašské, nelúpané</t>
  </si>
  <si>
    <t>Paprika zelená</t>
  </si>
  <si>
    <t>Paradajky voľné</t>
  </si>
  <si>
    <t>Pomaranče</t>
  </si>
  <si>
    <t>Slivky</t>
  </si>
  <si>
    <t>Šalát hlávkový</t>
  </si>
  <si>
    <t>Šalát ľadový</t>
  </si>
  <si>
    <t>Šampiňóny</t>
  </si>
  <si>
    <t xml:space="preserve">Uhorka šalátová </t>
  </si>
  <si>
    <t>Zemiaky konzumné neskoré</t>
  </si>
  <si>
    <t>Zemiaky konzumné skoré</t>
  </si>
  <si>
    <t>Ovocie a zelenina musia byť dodané čerstvé, nepoškodené, celé, zdravé, bez známok hiloby, čisté, bez akýchkoľvek cudzích látok, bez cudzieho pachu alebo chuti, bez škodcov a bez poškodenia škodcami, bez nadmernej povrchovej vlhkosti.</t>
  </si>
  <si>
    <t>Predmet zákazky: "Dodanie tovaru - zákusky pre DD a DSS Záhonok, Zvolen"</t>
  </si>
  <si>
    <t>Ananásový rez 60 g</t>
  </si>
  <si>
    <t>20 %</t>
  </si>
  <si>
    <t>Bratislavský rez 50 g</t>
  </si>
  <si>
    <t>Citrónový rez 60 g</t>
  </si>
  <si>
    <r>
      <rPr>
        <b/>
        <sz val="10"/>
        <rFont val="Book Antiqua"/>
        <family val="1"/>
      </rPr>
      <t>DIA</t>
    </r>
    <r>
      <rPr>
        <sz val="10"/>
        <rFont val="Book Antiqua"/>
        <family val="1"/>
      </rPr>
      <t xml:space="preserve"> (kakaová) roláda 40 g</t>
    </r>
  </si>
  <si>
    <r>
      <rPr>
        <b/>
        <sz val="10"/>
        <rFont val="Book Antiqua"/>
        <family val="1"/>
      </rPr>
      <t>DIA</t>
    </r>
    <r>
      <rPr>
        <sz val="10"/>
        <rFont val="Book Antiqua"/>
        <family val="1"/>
      </rPr>
      <t xml:space="preserve"> (orieškový) rez 60 g </t>
    </r>
  </si>
  <si>
    <r>
      <rPr>
        <b/>
        <sz val="10"/>
        <rFont val="Book Antiqua"/>
        <family val="1"/>
      </rPr>
      <t>DIA</t>
    </r>
    <r>
      <rPr>
        <sz val="10"/>
        <rFont val="Book Antiqua"/>
        <family val="1"/>
      </rPr>
      <t xml:space="preserve"> (tvarohový) rez 105 g</t>
    </r>
  </si>
  <si>
    <t>Dobošový rez 50 g</t>
  </si>
  <si>
    <t>Charlotte rez (šľahačkový rez) 100 g</t>
  </si>
  <si>
    <t>Kávové zrno 40 g</t>
  </si>
  <si>
    <t>Kocka malina-vanila 100 g</t>
  </si>
  <si>
    <t>Kocka orechová 120 g</t>
  </si>
  <si>
    <t>Kocka tvarohová ovocná 90 g</t>
  </si>
  <si>
    <t>Kokosový rez 60 g</t>
  </si>
  <si>
    <t>Košíčky orechové 60 g</t>
  </si>
  <si>
    <t>Krémeš francúzsky 95 g</t>
  </si>
  <si>
    <t>Krémeš medový 90 g</t>
  </si>
  <si>
    <t>Laskonka plnená 30 g</t>
  </si>
  <si>
    <t>Linecké kolieska 50 g</t>
  </si>
  <si>
    <t>Medový rez 50 g</t>
  </si>
  <si>
    <t>Orechový rez krémový 60 g</t>
  </si>
  <si>
    <t xml:space="preserve">Ovocná kocka (broskyňa, citrón-kiwi, jahoda) 80 g </t>
  </si>
  <si>
    <t>Punčový rez 60 g</t>
  </si>
  <si>
    <t>Rez jogurtový s ovocím 115 g</t>
  </si>
  <si>
    <t>Štafetka 50 g</t>
  </si>
  <si>
    <t>Štrúdľa plnená (mak-jablko, mak-višňa, orech-jablko) 100 g</t>
  </si>
  <si>
    <t>Štrúdľa plnená (tvaroh-višňa, tvaroh-malina) 115 g</t>
  </si>
  <si>
    <t>Tiramisu 100 g</t>
  </si>
  <si>
    <t>Venček plnený 50 g</t>
  </si>
  <si>
    <t>Veterník karamelový 95 g</t>
  </si>
  <si>
    <t>Višňový rez 90 g</t>
  </si>
  <si>
    <t>Želé rezy ovocné 95 g</t>
  </si>
  <si>
    <t>Predmet zákazky: "Dodanie tovaru - čerstvé mäso a kosti pre DD a DSS Záhonok, Zvolen"</t>
  </si>
  <si>
    <t>Názor tovaru/popis výrobku</t>
  </si>
  <si>
    <t>Predpokladané množstvo</t>
  </si>
  <si>
    <t>Hovädzie mäso predné bez kosti - krk z býka, štandardná úprava mäsa</t>
  </si>
  <si>
    <t>Hovädzie mäso zadné bez kosti - stehno z býka, kuchynská úprava mäsa</t>
  </si>
  <si>
    <t>Hovädzí roštenec z býka, štandardná úprava mäsa</t>
  </si>
  <si>
    <t>Bravčový bôčik bez kosti, štandardná úprava mäsa</t>
  </si>
  <si>
    <t>Bravčový bôčik s kosťou, štandardná úprava mäsa</t>
  </si>
  <si>
    <t>Bravčová krkovička bez kosti, štandardná úprava mäsa</t>
  </si>
  <si>
    <t>Bravčové koleno</t>
  </si>
  <si>
    <t>Bravčová pečeň</t>
  </si>
  <si>
    <t>Kosti bravčové</t>
  </si>
  <si>
    <t>Kosti hovädzie</t>
  </si>
  <si>
    <t xml:space="preserve">Tovar musí byť dodaný v akosti I. triedy a kvalite zodpovedajúcej platným právnym predpisom, veterinárnym a hygienickým normám v súlade s Potravinovým kódexom SR, zákonom č. 152/1995 Z. z. o potravinách v znení neskorších predpisov a noreim EHK. </t>
  </si>
  <si>
    <t>Preprava tovaru musí byť zabezpečená vozidlom, ktoré je spôsobilé na prepravu skaziteľných potravín, t.j. vozidlo je izotermické a strojovo chladené a je hygienicky spôsobilé na prepravu potravín.</t>
  </si>
  <si>
    <t>.........................................................</t>
  </si>
  <si>
    <t>Príloha k výzve</t>
  </si>
  <si>
    <t>Názov tovaru a minimálne požadovaná veľkosť</t>
  </si>
  <si>
    <t>Ponúknutý tovar</t>
  </si>
  <si>
    <t>Verejný obstarávateľ: Domov dôchodcov a domov sociálnych služieb, Záhonok 3205/2, 960 01 Zvolen, IČO: 00648515</t>
  </si>
  <si>
    <t>Predmet zákazky: "Dodanie tovaru - hlboko zmrazené výrobky pre DD a DSS Záhonok, Zvolen"</t>
  </si>
  <si>
    <t>Baranie stehno bez kosti</t>
  </si>
  <si>
    <t>Brokolica mrazená</t>
  </si>
  <si>
    <t>Držky mrazené</t>
  </si>
  <si>
    <t>1 kg</t>
  </si>
  <si>
    <t>Hrach mrazený</t>
  </si>
  <si>
    <t>Kačacie stehná, porcované 250 g -  350 g</t>
  </si>
  <si>
    <t>Karfiol mrazený</t>
  </si>
  <si>
    <t>Kel rezaný mrazený</t>
  </si>
  <si>
    <t>Králičí chrbát bez kosti</t>
  </si>
  <si>
    <t>Kukurica mrazená</t>
  </si>
  <si>
    <t>Kurací stehenný steak (plátok) bez kosti a kože</t>
  </si>
  <si>
    <t>Kuracia pečeň, slovenská</t>
  </si>
  <si>
    <t>Kuracie prsia, slovenské</t>
  </si>
  <si>
    <t>Losos pocovaný 140 - 160 g</t>
  </si>
  <si>
    <t>Morčacie prsia</t>
  </si>
  <si>
    <t>Mrkva mrazená kocky</t>
  </si>
  <si>
    <t>Pór mrazený</t>
  </si>
  <si>
    <t>Sliepka mrazená, polená ťažká</t>
  </si>
  <si>
    <t>Špenát mrazený - pretlak</t>
  </si>
  <si>
    <t>Tekvica strúhaná mrazená</t>
  </si>
  <si>
    <t>Teľacie stehno bez kosti, mrazené</t>
  </si>
  <si>
    <t>Zelenina mrazená mix: mrkva + hrášok</t>
  </si>
  <si>
    <t>Zelenina mrazená mix: podsviečková zmes - mrkva + zeler + petržlen</t>
  </si>
  <si>
    <t>Zelenina mrazená mix: francúzska zmes - strúhaná mrkva + zeler + petržlen</t>
  </si>
  <si>
    <t>Zeler kocky mrazený</t>
  </si>
  <si>
    <t>Knedličky zemiakové s lekvárom</t>
  </si>
  <si>
    <t>Pirohy zemiakové s bryndzou</t>
  </si>
  <si>
    <t>Pirohy zemiakové s lekvárom</t>
  </si>
  <si>
    <t>Pirohy zemiakové tvarohové</t>
  </si>
  <si>
    <t>Zemiakové šúľance</t>
  </si>
  <si>
    <t>Zemiakové knedle s tvarohovou náplňou</t>
  </si>
  <si>
    <t>Zemiakové placky 1 ks = 60 g</t>
  </si>
  <si>
    <r>
      <t xml:space="preserve">Verejný obstrarávateľ požaduje </t>
    </r>
    <r>
      <rPr>
        <b/>
        <sz val="10"/>
        <rFont val="Arial"/>
        <family val="2"/>
      </rPr>
      <t xml:space="preserve">dodávky čerstvého mäsa, nie mrazené, hlbokomrazené ani rozmrazované. </t>
    </r>
    <r>
      <rPr>
        <sz val="10"/>
        <rFont val="Arial"/>
        <family val="2"/>
      </rPr>
      <t>Verejný obstarávateľ požaduje mäso s nezlučeným pôvodom (chované, zabité, delené v 1 krajine).</t>
    </r>
  </si>
  <si>
    <t>Uchádzač:</t>
  </si>
  <si>
    <t xml:space="preserve">Balenie </t>
  </si>
  <si>
    <t xml:space="preserve">max. 5 kg </t>
  </si>
  <si>
    <t>max. 1 kg</t>
  </si>
  <si>
    <t>5 - 10 kg</t>
  </si>
  <si>
    <t xml:space="preserve">min. 2 - max. 2,5 kg </t>
  </si>
  <si>
    <t>min. 2 - max. 2,5 kg</t>
  </si>
  <si>
    <t>min. 2 kg - 2,5 kg</t>
  </si>
  <si>
    <t>400 - 500 g</t>
  </si>
  <si>
    <t>nejaké rozmedzie</t>
  </si>
  <si>
    <t>450 g - 500 g</t>
  </si>
  <si>
    <t>1,5 kg - 2 kg</t>
  </si>
  <si>
    <t>250 - 280 g</t>
  </si>
  <si>
    <t>150 - 160 g</t>
  </si>
  <si>
    <t>Rybie filé 100 %, 150 g - 160 g porcia</t>
  </si>
  <si>
    <t>Kuracie stehná, kalibrované, 250 g - 280 g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</si>
</sst>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#,##0\ &quot;EUR&quot;;\-#,##0\ &quot;EUR&quot;"/>
    <numFmt numFmtId="175" formatCode="#,##0\ &quot;EUR&quot;;[Red]\-#,##0\ &quot;EUR&quot;"/>
    <numFmt numFmtId="176" formatCode="#,##0.00\ &quot;EUR&quot;;\-#,##0.00\ &quot;EUR&quot;"/>
    <numFmt numFmtId="177" formatCode="#,##0.00\ &quot;EUR&quot;;[Red]\-#,##0.00\ &quot;EUR&quot;"/>
    <numFmt numFmtId="178" formatCode="_-* #,##0\ &quot;EUR&quot;_-;\-* #,##0\ &quot;EUR&quot;_-;_-* &quot;-&quot;\ &quot;EUR&quot;_-;_-@_-"/>
    <numFmt numFmtId="179" formatCode="_-* #,##0\ _E_U_R_-;\-* #,##0\ _E_U_R_-;_-* &quot;-&quot;\ _E_U_R_-;_-@_-"/>
    <numFmt numFmtId="180" formatCode="_-* #,##0.00\ &quot;EUR&quot;_-;\-* #,##0.00\ &quot;EUR&quot;_-;_-* &quot;-&quot;??\ &quot;EUR&quot;_-;_-@_-"/>
    <numFmt numFmtId="181" formatCode="_-* #,##0.00\ _E_U_R_-;\-* #,##0.00\ _E_U_R_-;_-* &quot;-&quot;??\ _E_U_R_-;_-@_-"/>
    <numFmt numFmtId="182" formatCode="#,##0.000\ _S_k"/>
    <numFmt numFmtId="183" formatCode="#,##0.000"/>
    <numFmt numFmtId="184" formatCode="#,##0.00\ [$€-1007]"/>
    <numFmt numFmtId="185" formatCode="#,##0.0000"/>
    <numFmt numFmtId="186" formatCode="#,##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¥€-2]\ #\ ##,000_);[Red]\([$€-2]\ #\ ##,000\)"/>
  </numFmts>
  <fonts count="45">
    <font>
      <sz val="10"/>
      <name val="Arial"/>
      <family val="0"/>
    </font>
    <font>
      <b/>
      <sz val="10"/>
      <name val="Arial"/>
      <family val="2"/>
    </font>
    <font>
      <b/>
      <sz val="9"/>
      <name val="Book Antiqua"/>
      <family val="1"/>
    </font>
    <font>
      <sz val="10"/>
      <name val="Book Antiqua"/>
      <family val="1"/>
    </font>
    <font>
      <b/>
      <sz val="10"/>
      <name val="Book Antiqua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double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double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1" fillId="21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left" wrapText="1"/>
    </xf>
    <xf numFmtId="9" fontId="3" fillId="0" borderId="11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4" fontId="2" fillId="33" borderId="10" xfId="0" applyNumberFormat="1" applyFont="1" applyFill="1" applyBorder="1" applyAlignment="1">
      <alignment horizontal="left" wrapText="1"/>
    </xf>
    <xf numFmtId="0" fontId="1" fillId="0" borderId="0" xfId="0" applyFont="1" applyAlignment="1">
      <alignment horizontal="center" wrapText="1"/>
    </xf>
    <xf numFmtId="0" fontId="2" fillId="33" borderId="13" xfId="0" applyFont="1" applyFill="1" applyBorder="1" applyAlignment="1">
      <alignment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/>
    </xf>
    <xf numFmtId="4" fontId="3" fillId="0" borderId="15" xfId="0" applyNumberFormat="1" applyFont="1" applyBorder="1" applyAlignment="1">
      <alignment/>
    </xf>
    <xf numFmtId="183" fontId="3" fillId="0" borderId="11" xfId="0" applyNumberFormat="1" applyFont="1" applyBorder="1" applyAlignment="1">
      <alignment/>
    </xf>
    <xf numFmtId="9" fontId="3" fillId="0" borderId="15" xfId="0" applyNumberFormat="1" applyFont="1" applyBorder="1" applyAlignment="1">
      <alignment/>
    </xf>
    <xf numFmtId="4" fontId="3" fillId="0" borderId="16" xfId="0" applyNumberFormat="1" applyFont="1" applyBorder="1" applyAlignment="1">
      <alignment/>
    </xf>
    <xf numFmtId="0" fontId="3" fillId="0" borderId="11" xfId="0" applyFont="1" applyBorder="1" applyAlignment="1">
      <alignment/>
    </xf>
    <xf numFmtId="3" fontId="2" fillId="33" borderId="10" xfId="0" applyNumberFormat="1" applyFont="1" applyFill="1" applyBorder="1" applyAlignment="1">
      <alignment wrapText="1"/>
    </xf>
    <xf numFmtId="3" fontId="3" fillId="0" borderId="15" xfId="0" applyNumberFormat="1" applyFont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3" fontId="4" fillId="33" borderId="10" xfId="0" applyNumberFormat="1" applyFont="1" applyFill="1" applyBorder="1" applyAlignment="1">
      <alignment wrapText="1"/>
    </xf>
    <xf numFmtId="0" fontId="4" fillId="33" borderId="10" xfId="0" applyFont="1" applyFill="1" applyBorder="1" applyAlignment="1">
      <alignment horizontal="left" wrapText="1"/>
    </xf>
    <xf numFmtId="0" fontId="4" fillId="33" borderId="17" xfId="0" applyFont="1" applyFill="1" applyBorder="1" applyAlignment="1">
      <alignment/>
    </xf>
    <xf numFmtId="3" fontId="4" fillId="33" borderId="17" xfId="0" applyNumberFormat="1" applyFont="1" applyFill="1" applyBorder="1" applyAlignment="1">
      <alignment horizontal="right"/>
    </xf>
    <xf numFmtId="4" fontId="4" fillId="33" borderId="17" xfId="0" applyNumberFormat="1" applyFont="1" applyFill="1" applyBorder="1" applyAlignment="1">
      <alignment horizontal="right"/>
    </xf>
    <xf numFmtId="0" fontId="4" fillId="33" borderId="17" xfId="0" applyFont="1" applyFill="1" applyBorder="1" applyAlignment="1">
      <alignment horizontal="right"/>
    </xf>
    <xf numFmtId="4" fontId="4" fillId="33" borderId="17" xfId="0" applyNumberFormat="1" applyFont="1" applyFill="1" applyBorder="1" applyAlignment="1">
      <alignment/>
    </xf>
    <xf numFmtId="4" fontId="4" fillId="33" borderId="18" xfId="0" applyNumberFormat="1" applyFont="1" applyFill="1" applyBorder="1" applyAlignment="1">
      <alignment/>
    </xf>
    <xf numFmtId="0" fontId="4" fillId="33" borderId="19" xfId="0" applyFont="1" applyFill="1" applyBorder="1" applyAlignment="1">
      <alignment horizontal="left" wrapText="1"/>
    </xf>
    <xf numFmtId="0" fontId="3" fillId="0" borderId="20" xfId="0" applyFont="1" applyBorder="1" applyAlignment="1">
      <alignment/>
    </xf>
    <xf numFmtId="0" fontId="3" fillId="0" borderId="14" xfId="0" applyFont="1" applyBorder="1" applyAlignment="1">
      <alignment/>
    </xf>
    <xf numFmtId="0" fontId="2" fillId="33" borderId="21" xfId="0" applyFont="1" applyFill="1" applyBorder="1" applyAlignment="1">
      <alignment wrapText="1"/>
    </xf>
    <xf numFmtId="0" fontId="3" fillId="33" borderId="17" xfId="0" applyFont="1" applyFill="1" applyBorder="1" applyAlignment="1">
      <alignment/>
    </xf>
    <xf numFmtId="3" fontId="3" fillId="33" borderId="17" xfId="0" applyNumberFormat="1" applyFont="1" applyFill="1" applyBorder="1" applyAlignment="1">
      <alignment horizontal="right"/>
    </xf>
    <xf numFmtId="0" fontId="3" fillId="33" borderId="17" xfId="0" applyFont="1" applyFill="1" applyBorder="1" applyAlignment="1">
      <alignment horizontal="right"/>
    </xf>
    <xf numFmtId="0" fontId="2" fillId="33" borderId="19" xfId="0" applyFont="1" applyFill="1" applyBorder="1" applyAlignment="1">
      <alignment horizontal="left" wrapText="1"/>
    </xf>
    <xf numFmtId="183" fontId="3" fillId="0" borderId="15" xfId="0" applyNumberFormat="1" applyFont="1" applyBorder="1" applyAlignment="1">
      <alignment horizontal="right"/>
    </xf>
    <xf numFmtId="49" fontId="3" fillId="0" borderId="22" xfId="0" applyNumberFormat="1" applyFont="1" applyBorder="1" applyAlignment="1">
      <alignment horizontal="right"/>
    </xf>
    <xf numFmtId="4" fontId="4" fillId="33" borderId="23" xfId="0" applyNumberFormat="1" applyFont="1" applyFill="1" applyBorder="1" applyAlignment="1">
      <alignment horizontal="right"/>
    </xf>
    <xf numFmtId="0" fontId="2" fillId="33" borderId="24" xfId="0" applyFont="1" applyFill="1" applyBorder="1" applyAlignment="1">
      <alignment wrapText="1"/>
    </xf>
    <xf numFmtId="4" fontId="2" fillId="33" borderId="19" xfId="0" applyNumberFormat="1" applyFont="1" applyFill="1" applyBorder="1" applyAlignment="1">
      <alignment horizontal="left" wrapText="1"/>
    </xf>
    <xf numFmtId="0" fontId="10" fillId="0" borderId="20" xfId="0" applyFont="1" applyBorder="1" applyAlignment="1">
      <alignment wrapText="1"/>
    </xf>
    <xf numFmtId="4" fontId="10" fillId="0" borderId="11" xfId="0" applyNumberFormat="1" applyFont="1" applyBorder="1" applyAlignment="1">
      <alignment/>
    </xf>
    <xf numFmtId="0" fontId="10" fillId="0" borderId="11" xfId="0" applyFont="1" applyBorder="1" applyAlignment="1">
      <alignment/>
    </xf>
    <xf numFmtId="4" fontId="3" fillId="0" borderId="11" xfId="0" applyNumberFormat="1" applyFont="1" applyBorder="1" applyAlignment="1">
      <alignment horizontal="right"/>
    </xf>
    <xf numFmtId="0" fontId="10" fillId="0" borderId="14" xfId="0" applyFont="1" applyBorder="1" applyAlignment="1">
      <alignment wrapText="1"/>
    </xf>
    <xf numFmtId="4" fontId="10" fillId="0" borderId="15" xfId="0" applyNumberFormat="1" applyFont="1" applyBorder="1" applyAlignment="1">
      <alignment/>
    </xf>
    <xf numFmtId="0" fontId="10" fillId="0" borderId="15" xfId="0" applyFont="1" applyBorder="1" applyAlignment="1">
      <alignment/>
    </xf>
    <xf numFmtId="4" fontId="3" fillId="0" borderId="15" xfId="0" applyNumberFormat="1" applyFont="1" applyBorder="1" applyAlignment="1">
      <alignment horizontal="right"/>
    </xf>
    <xf numFmtId="0" fontId="10" fillId="0" borderId="25" xfId="0" applyFont="1" applyBorder="1" applyAlignment="1">
      <alignment wrapText="1"/>
    </xf>
    <xf numFmtId="4" fontId="10" fillId="0" borderId="26" xfId="0" applyNumberFormat="1" applyFont="1" applyBorder="1" applyAlignment="1">
      <alignment/>
    </xf>
    <xf numFmtId="0" fontId="2" fillId="33" borderId="27" xfId="0" applyFont="1" applyFill="1" applyBorder="1" applyAlignment="1">
      <alignment wrapText="1"/>
    </xf>
    <xf numFmtId="0" fontId="2" fillId="33" borderId="28" xfId="0" applyFont="1" applyFill="1" applyBorder="1" applyAlignment="1">
      <alignment wrapText="1"/>
    </xf>
    <xf numFmtId="0" fontId="4" fillId="33" borderId="29" xfId="0" applyFont="1" applyFill="1" applyBorder="1" applyAlignment="1">
      <alignment/>
    </xf>
    <xf numFmtId="3" fontId="4" fillId="33" borderId="29" xfId="0" applyNumberFormat="1" applyFont="1" applyFill="1" applyBorder="1" applyAlignment="1">
      <alignment horizontal="right"/>
    </xf>
    <xf numFmtId="4" fontId="4" fillId="33" borderId="29" xfId="0" applyNumberFormat="1" applyFont="1" applyFill="1" applyBorder="1" applyAlignment="1">
      <alignment horizontal="right"/>
    </xf>
    <xf numFmtId="0" fontId="4" fillId="33" borderId="29" xfId="0" applyFont="1" applyFill="1" applyBorder="1" applyAlignment="1">
      <alignment horizontal="right"/>
    </xf>
    <xf numFmtId="4" fontId="4" fillId="33" borderId="30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0" fontId="2" fillId="33" borderId="24" xfId="0" applyFont="1" applyFill="1" applyBorder="1" applyAlignment="1">
      <alignment/>
    </xf>
    <xf numFmtId="0" fontId="3" fillId="0" borderId="22" xfId="0" applyFont="1" applyBorder="1" applyAlignment="1">
      <alignment wrapText="1"/>
    </xf>
    <xf numFmtId="0" fontId="2" fillId="33" borderId="31" xfId="0" applyFont="1" applyFill="1" applyBorder="1" applyAlignment="1">
      <alignment wrapText="1"/>
    </xf>
    <xf numFmtId="0" fontId="2" fillId="33" borderId="13" xfId="0" applyFont="1" applyFill="1" applyBorder="1" applyAlignment="1">
      <alignment wrapText="1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center" wrapText="1"/>
    </xf>
    <xf numFmtId="0" fontId="10" fillId="0" borderId="11" xfId="0" applyFont="1" applyBorder="1" applyAlignment="1">
      <alignment wrapText="1"/>
    </xf>
    <xf numFmtId="4" fontId="10" fillId="0" borderId="11" xfId="0" applyNumberFormat="1" applyFont="1" applyBorder="1" applyAlignment="1">
      <alignment horizontal="right"/>
    </xf>
    <xf numFmtId="9" fontId="10" fillId="0" borderId="11" xfId="0" applyNumberFormat="1" applyFont="1" applyBorder="1" applyAlignment="1">
      <alignment/>
    </xf>
    <xf numFmtId="183" fontId="10" fillId="0" borderId="11" xfId="0" applyNumberFormat="1" applyFont="1" applyBorder="1" applyAlignment="1">
      <alignment/>
    </xf>
    <xf numFmtId="4" fontId="10" fillId="0" borderId="12" xfId="0" applyNumberFormat="1" applyFont="1" applyBorder="1" applyAlignment="1">
      <alignment/>
    </xf>
    <xf numFmtId="4" fontId="10" fillId="0" borderId="15" xfId="0" applyNumberFormat="1" applyFont="1" applyBorder="1" applyAlignment="1">
      <alignment horizontal="right"/>
    </xf>
    <xf numFmtId="0" fontId="10" fillId="0" borderId="15" xfId="0" applyFont="1" applyBorder="1" applyAlignment="1">
      <alignment wrapText="1"/>
    </xf>
    <xf numFmtId="9" fontId="10" fillId="0" borderId="15" xfId="0" applyNumberFormat="1" applyFont="1" applyBorder="1" applyAlignment="1">
      <alignment/>
    </xf>
    <xf numFmtId="183" fontId="10" fillId="0" borderId="15" xfId="0" applyNumberFormat="1" applyFont="1" applyBorder="1" applyAlignment="1">
      <alignment/>
    </xf>
    <xf numFmtId="4" fontId="10" fillId="0" borderId="16" xfId="0" applyNumberFormat="1" applyFont="1" applyBorder="1" applyAlignment="1">
      <alignment/>
    </xf>
    <xf numFmtId="0" fontId="10" fillId="34" borderId="15" xfId="0" applyFont="1" applyFill="1" applyBorder="1" applyAlignment="1">
      <alignment/>
    </xf>
    <xf numFmtId="0" fontId="10" fillId="0" borderId="32" xfId="0" applyFont="1" applyBorder="1" applyAlignment="1">
      <alignment wrapText="1"/>
    </xf>
    <xf numFmtId="0" fontId="10" fillId="0" borderId="33" xfId="0" applyFont="1" applyBorder="1" applyAlignment="1">
      <alignment wrapText="1"/>
    </xf>
    <xf numFmtId="0" fontId="10" fillId="0" borderId="33" xfId="0" applyFont="1" applyBorder="1" applyAlignment="1">
      <alignment/>
    </xf>
    <xf numFmtId="4" fontId="10" fillId="0" borderId="33" xfId="0" applyNumberFormat="1" applyFont="1" applyBorder="1" applyAlignment="1">
      <alignment/>
    </xf>
    <xf numFmtId="4" fontId="10" fillId="0" borderId="33" xfId="0" applyNumberFormat="1" applyFont="1" applyBorder="1" applyAlignment="1">
      <alignment horizontal="right"/>
    </xf>
    <xf numFmtId="9" fontId="10" fillId="0" borderId="33" xfId="0" applyNumberFormat="1" applyFont="1" applyBorder="1" applyAlignment="1">
      <alignment/>
    </xf>
    <xf numFmtId="183" fontId="10" fillId="0" borderId="33" xfId="0" applyNumberFormat="1" applyFont="1" applyBorder="1" applyAlignment="1">
      <alignment/>
    </xf>
    <xf numFmtId="4" fontId="10" fillId="0" borderId="34" xfId="0" applyNumberFormat="1" applyFont="1" applyBorder="1" applyAlignment="1">
      <alignment/>
    </xf>
    <xf numFmtId="0" fontId="3" fillId="33" borderId="29" xfId="0" applyFont="1" applyFill="1" applyBorder="1" applyAlignment="1">
      <alignment/>
    </xf>
    <xf numFmtId="3" fontId="3" fillId="33" borderId="29" xfId="0" applyNumberFormat="1" applyFont="1" applyFill="1" applyBorder="1" applyAlignment="1">
      <alignment horizontal="right"/>
    </xf>
    <xf numFmtId="4" fontId="3" fillId="33" borderId="29" xfId="0" applyNumberFormat="1" applyFont="1" applyFill="1" applyBorder="1" applyAlignment="1">
      <alignment horizontal="right"/>
    </xf>
    <xf numFmtId="0" fontId="3" fillId="33" borderId="29" xfId="0" applyFont="1" applyFill="1" applyBorder="1" applyAlignment="1">
      <alignment horizontal="right"/>
    </xf>
    <xf numFmtId="4" fontId="4" fillId="33" borderId="29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0" fillId="0" borderId="15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7" fillId="0" borderId="0" xfId="0" applyFont="1" applyAlignment="1">
      <alignment horizontal="center"/>
    </xf>
    <xf numFmtId="0" fontId="1" fillId="0" borderId="35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8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1" fillId="0" borderId="36" xfId="0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1" fillId="0" borderId="0" xfId="0" applyFont="1" applyFill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zoomScalePageLayoutView="0" workbookViewId="0" topLeftCell="A13">
      <selection activeCell="A3" sqref="A3"/>
    </sheetView>
  </sheetViews>
  <sheetFormatPr defaultColWidth="9.140625" defaultRowHeight="12.75"/>
  <cols>
    <col min="1" max="1" width="27.7109375" style="1" customWidth="1"/>
    <col min="2" max="2" width="4.00390625" style="1" customWidth="1"/>
    <col min="3" max="3" width="10.28125" style="2" customWidth="1"/>
    <col min="4" max="4" width="9.421875" style="1" customWidth="1"/>
    <col min="5" max="5" width="7.00390625" style="1" customWidth="1"/>
    <col min="6" max="6" width="8.28125" style="1" customWidth="1"/>
    <col min="7" max="8" width="10.28125" style="1" customWidth="1"/>
    <col min="9" max="16384" width="9.140625" style="1" customWidth="1"/>
  </cols>
  <sheetData>
    <row r="1" spans="1:8" ht="27" customHeight="1">
      <c r="A1" s="97" t="s">
        <v>16</v>
      </c>
      <c r="B1" s="98"/>
      <c r="C1" s="98"/>
      <c r="D1" s="98"/>
      <c r="E1" s="98"/>
      <c r="F1" s="98"/>
      <c r="G1" s="98"/>
      <c r="H1" s="98"/>
    </row>
    <row r="2" spans="1:8" ht="12.75">
      <c r="A2" s="9" t="s">
        <v>142</v>
      </c>
      <c r="B2" s="9"/>
      <c r="C2" s="9"/>
      <c r="D2" s="9"/>
      <c r="E2" s="9"/>
      <c r="F2" s="9"/>
      <c r="G2" s="9"/>
      <c r="H2" s="9"/>
    </row>
    <row r="3" spans="1:8" ht="12.75">
      <c r="A3" s="9"/>
      <c r="B3" s="9"/>
      <c r="C3" s="9"/>
      <c r="D3" s="9"/>
      <c r="E3" s="9"/>
      <c r="F3" s="9"/>
      <c r="G3" s="9"/>
      <c r="H3" s="9"/>
    </row>
    <row r="4" spans="1:8" ht="12.75">
      <c r="A4" s="9"/>
      <c r="B4" s="9"/>
      <c r="C4" s="9"/>
      <c r="D4" s="9"/>
      <c r="E4" s="9"/>
      <c r="F4" s="9"/>
      <c r="G4" s="99"/>
      <c r="H4" s="99"/>
    </row>
    <row r="5" spans="1:8" ht="13.5" thickBot="1">
      <c r="A5" s="9"/>
      <c r="B5" s="9"/>
      <c r="C5" s="9"/>
      <c r="D5" s="9"/>
      <c r="E5" s="9"/>
      <c r="F5" s="9"/>
      <c r="G5" s="9"/>
      <c r="H5" s="9"/>
    </row>
    <row r="6" spans="1:8" ht="13.5" thickBot="1">
      <c r="A6" s="100" t="s">
        <v>8</v>
      </c>
      <c r="B6" s="101"/>
      <c r="C6" s="101"/>
      <c r="D6" s="101"/>
      <c r="E6" s="101"/>
      <c r="F6" s="101"/>
      <c r="G6" s="101"/>
      <c r="H6" s="102"/>
    </row>
    <row r="7" spans="1:8" ht="12.75">
      <c r="A7" s="9"/>
      <c r="B7" s="9"/>
      <c r="C7" s="9"/>
      <c r="D7" s="9"/>
      <c r="E7" s="9"/>
      <c r="F7" s="9"/>
      <c r="G7" s="9"/>
      <c r="H7" s="9"/>
    </row>
    <row r="8" spans="1:8" ht="33" customHeight="1">
      <c r="A8" s="103" t="s">
        <v>22</v>
      </c>
      <c r="B8" s="104"/>
      <c r="C8" s="104"/>
      <c r="D8" s="104"/>
      <c r="E8" s="104"/>
      <c r="F8" s="104"/>
      <c r="G8" s="104"/>
      <c r="H8" s="104"/>
    </row>
    <row r="9" spans="1:8" ht="12.75">
      <c r="A9" s="9"/>
      <c r="B9" s="9"/>
      <c r="C9" s="9"/>
      <c r="D9" s="9"/>
      <c r="E9" s="9"/>
      <c r="F9" s="9"/>
      <c r="G9" s="9"/>
      <c r="H9" s="9"/>
    </row>
    <row r="10" spans="1:8" ht="12.75">
      <c r="A10" s="9"/>
      <c r="B10" s="9"/>
      <c r="C10" s="9"/>
      <c r="D10" s="9"/>
      <c r="E10" s="9"/>
      <c r="F10" s="9"/>
      <c r="G10" s="9"/>
      <c r="H10" s="9"/>
    </row>
    <row r="11" ht="13.5" thickBot="1"/>
    <row r="12" spans="1:8" ht="45.75" thickBot="1">
      <c r="A12" s="20" t="s">
        <v>21</v>
      </c>
      <c r="B12" s="21" t="s">
        <v>0</v>
      </c>
      <c r="C12" s="22" t="s">
        <v>18</v>
      </c>
      <c r="D12" s="23" t="s">
        <v>3</v>
      </c>
      <c r="E12" s="23" t="s">
        <v>2</v>
      </c>
      <c r="F12" s="23" t="s">
        <v>4</v>
      </c>
      <c r="G12" s="23" t="s">
        <v>5</v>
      </c>
      <c r="H12" s="30" t="s">
        <v>6</v>
      </c>
    </row>
    <row r="13" spans="1:8" ht="13.5" customHeight="1" thickTop="1">
      <c r="A13" s="31" t="s">
        <v>23</v>
      </c>
      <c r="B13" s="17" t="s">
        <v>17</v>
      </c>
      <c r="C13" s="6">
        <v>2300</v>
      </c>
      <c r="D13" s="6"/>
      <c r="E13" s="5">
        <v>0.2</v>
      </c>
      <c r="F13" s="6">
        <f>+D13*1.2</f>
        <v>0</v>
      </c>
      <c r="G13" s="6">
        <f>+D13*C13</f>
        <v>0</v>
      </c>
      <c r="H13" s="7">
        <f>+F13*C13</f>
        <v>0</v>
      </c>
    </row>
    <row r="14" spans="1:8" ht="13.5" customHeight="1">
      <c r="A14" s="31" t="s">
        <v>24</v>
      </c>
      <c r="B14" s="17" t="s">
        <v>17</v>
      </c>
      <c r="C14" s="6">
        <v>280</v>
      </c>
      <c r="D14" s="13"/>
      <c r="E14" s="5">
        <v>0.2</v>
      </c>
      <c r="F14" s="6">
        <f>+D14*1.2</f>
        <v>0</v>
      </c>
      <c r="G14" s="6">
        <f aca="true" t="shared" si="0" ref="G14:G43">+D14*C14</f>
        <v>0</v>
      </c>
      <c r="H14" s="7">
        <f aca="true" t="shared" si="1" ref="H14:H43">+F14*C14</f>
        <v>0</v>
      </c>
    </row>
    <row r="15" spans="1:8" ht="13.5" customHeight="1">
      <c r="A15" s="32" t="s">
        <v>25</v>
      </c>
      <c r="B15" s="12" t="s">
        <v>17</v>
      </c>
      <c r="C15" s="13">
        <v>30</v>
      </c>
      <c r="D15" s="13"/>
      <c r="E15" s="5">
        <v>0.1</v>
      </c>
      <c r="F15" s="6">
        <f>+D15*1.1</f>
        <v>0</v>
      </c>
      <c r="G15" s="6">
        <f t="shared" si="0"/>
        <v>0</v>
      </c>
      <c r="H15" s="7">
        <f t="shared" si="1"/>
        <v>0</v>
      </c>
    </row>
    <row r="16" spans="1:8" ht="13.5" customHeight="1">
      <c r="A16" s="32" t="s">
        <v>26</v>
      </c>
      <c r="B16" s="12" t="s">
        <v>17</v>
      </c>
      <c r="C16" s="13">
        <v>710</v>
      </c>
      <c r="D16" s="13"/>
      <c r="E16" s="5">
        <v>0.1</v>
      </c>
      <c r="F16" s="6">
        <f>+D16*1.1</f>
        <v>0</v>
      </c>
      <c r="G16" s="6">
        <f t="shared" si="0"/>
        <v>0</v>
      </c>
      <c r="H16" s="7">
        <f t="shared" si="1"/>
        <v>0</v>
      </c>
    </row>
    <row r="17" spans="1:8" ht="13.5" customHeight="1">
      <c r="A17" s="32" t="s">
        <v>27</v>
      </c>
      <c r="B17" s="12" t="s">
        <v>17</v>
      </c>
      <c r="C17" s="13">
        <v>2</v>
      </c>
      <c r="D17" s="13"/>
      <c r="E17" s="5">
        <v>0.2</v>
      </c>
      <c r="F17" s="6">
        <f>+D17*1.2</f>
        <v>0</v>
      </c>
      <c r="G17" s="6">
        <f t="shared" si="0"/>
        <v>0</v>
      </c>
      <c r="H17" s="7">
        <f t="shared" si="1"/>
        <v>0</v>
      </c>
    </row>
    <row r="18" spans="1:8" ht="13.5" customHeight="1">
      <c r="A18" s="32" t="s">
        <v>28</v>
      </c>
      <c r="B18" s="12" t="s">
        <v>17</v>
      </c>
      <c r="C18" s="13">
        <v>12</v>
      </c>
      <c r="D18" s="13"/>
      <c r="E18" s="5">
        <v>0.2</v>
      </c>
      <c r="F18" s="6">
        <f>+D18*1.2</f>
        <v>0</v>
      </c>
      <c r="G18" s="6">
        <f t="shared" si="0"/>
        <v>0</v>
      </c>
      <c r="H18" s="7">
        <f t="shared" si="1"/>
        <v>0</v>
      </c>
    </row>
    <row r="19" spans="1:8" ht="13.5" customHeight="1">
      <c r="A19" s="32" t="s">
        <v>29</v>
      </c>
      <c r="B19" s="12" t="s">
        <v>17</v>
      </c>
      <c r="C19" s="13">
        <v>1150</v>
      </c>
      <c r="D19" s="13"/>
      <c r="E19" s="5">
        <v>0.1</v>
      </c>
      <c r="F19" s="6">
        <f aca="true" t="shared" si="2" ref="F19:F27">+D19*1.1</f>
        <v>0</v>
      </c>
      <c r="G19" s="6">
        <f t="shared" si="0"/>
        <v>0</v>
      </c>
      <c r="H19" s="7">
        <f t="shared" si="1"/>
        <v>0</v>
      </c>
    </row>
    <row r="20" spans="1:8" ht="13.5" customHeight="1">
      <c r="A20" s="32" t="s">
        <v>30</v>
      </c>
      <c r="B20" s="12" t="s">
        <v>17</v>
      </c>
      <c r="C20" s="13">
        <v>1850</v>
      </c>
      <c r="D20" s="13"/>
      <c r="E20" s="5">
        <v>0.1</v>
      </c>
      <c r="F20" s="6">
        <f t="shared" si="2"/>
        <v>0</v>
      </c>
      <c r="G20" s="6">
        <f t="shared" si="0"/>
        <v>0</v>
      </c>
      <c r="H20" s="7">
        <f t="shared" si="1"/>
        <v>0</v>
      </c>
    </row>
    <row r="21" spans="1:8" ht="13.5" customHeight="1">
      <c r="A21" s="32" t="s">
        <v>31</v>
      </c>
      <c r="B21" s="12" t="s">
        <v>17</v>
      </c>
      <c r="C21" s="13">
        <v>650</v>
      </c>
      <c r="D21" s="13"/>
      <c r="E21" s="5">
        <v>0.1</v>
      </c>
      <c r="F21" s="6">
        <f t="shared" si="2"/>
        <v>0</v>
      </c>
      <c r="G21" s="6">
        <f t="shared" si="0"/>
        <v>0</v>
      </c>
      <c r="H21" s="7">
        <f t="shared" si="1"/>
        <v>0</v>
      </c>
    </row>
    <row r="22" spans="1:8" ht="13.5" customHeight="1">
      <c r="A22" s="32" t="s">
        <v>32</v>
      </c>
      <c r="B22" s="12" t="s">
        <v>17</v>
      </c>
      <c r="C22" s="13">
        <v>30</v>
      </c>
      <c r="D22" s="13"/>
      <c r="E22" s="5">
        <v>0.1</v>
      </c>
      <c r="F22" s="6">
        <f t="shared" si="2"/>
        <v>0</v>
      </c>
      <c r="G22" s="6">
        <f t="shared" si="0"/>
        <v>0</v>
      </c>
      <c r="H22" s="7">
        <f t="shared" si="1"/>
        <v>0</v>
      </c>
    </row>
    <row r="23" spans="1:8" ht="13.5" customHeight="1">
      <c r="A23" s="32" t="s">
        <v>33</v>
      </c>
      <c r="B23" s="12" t="s">
        <v>15</v>
      </c>
      <c r="C23" s="13">
        <v>65</v>
      </c>
      <c r="D23" s="13"/>
      <c r="E23" s="5">
        <v>0.1</v>
      </c>
      <c r="F23" s="6">
        <f t="shared" si="2"/>
        <v>0</v>
      </c>
      <c r="G23" s="6">
        <f t="shared" si="0"/>
        <v>0</v>
      </c>
      <c r="H23" s="7">
        <f t="shared" si="1"/>
        <v>0</v>
      </c>
    </row>
    <row r="24" spans="1:8" ht="13.5" customHeight="1">
      <c r="A24" s="32" t="s">
        <v>34</v>
      </c>
      <c r="B24" s="12" t="s">
        <v>17</v>
      </c>
      <c r="C24" s="13">
        <v>280</v>
      </c>
      <c r="D24" s="13"/>
      <c r="E24" s="5">
        <v>0.1</v>
      </c>
      <c r="F24" s="6">
        <f t="shared" si="2"/>
        <v>0</v>
      </c>
      <c r="G24" s="6">
        <f t="shared" si="0"/>
        <v>0</v>
      </c>
      <c r="H24" s="7">
        <f t="shared" si="1"/>
        <v>0</v>
      </c>
    </row>
    <row r="25" spans="1:8" ht="13.5" customHeight="1">
      <c r="A25" s="32" t="s">
        <v>35</v>
      </c>
      <c r="B25" s="12" t="s">
        <v>17</v>
      </c>
      <c r="C25" s="13">
        <v>210</v>
      </c>
      <c r="D25" s="13"/>
      <c r="E25" s="5">
        <v>0.1</v>
      </c>
      <c r="F25" s="6">
        <f t="shared" si="2"/>
        <v>0</v>
      </c>
      <c r="G25" s="6">
        <f t="shared" si="0"/>
        <v>0</v>
      </c>
      <c r="H25" s="7">
        <f t="shared" si="1"/>
        <v>0</v>
      </c>
    </row>
    <row r="26" spans="1:8" ht="13.5" customHeight="1">
      <c r="A26" s="32" t="s">
        <v>36</v>
      </c>
      <c r="B26" s="12" t="s">
        <v>17</v>
      </c>
      <c r="C26" s="13">
        <v>60</v>
      </c>
      <c r="D26" s="13"/>
      <c r="E26" s="5">
        <v>0.1</v>
      </c>
      <c r="F26" s="6">
        <f t="shared" si="2"/>
        <v>0</v>
      </c>
      <c r="G26" s="6">
        <f t="shared" si="0"/>
        <v>0</v>
      </c>
      <c r="H26" s="7">
        <f t="shared" si="1"/>
        <v>0</v>
      </c>
    </row>
    <row r="27" spans="1:8" ht="13.5" customHeight="1">
      <c r="A27" s="32" t="s">
        <v>37</v>
      </c>
      <c r="B27" s="12" t="s">
        <v>17</v>
      </c>
      <c r="C27" s="13">
        <v>380</v>
      </c>
      <c r="D27" s="13"/>
      <c r="E27" s="5">
        <v>0.1</v>
      </c>
      <c r="F27" s="6">
        <f t="shared" si="2"/>
        <v>0</v>
      </c>
      <c r="G27" s="6">
        <f t="shared" si="0"/>
        <v>0</v>
      </c>
      <c r="H27" s="7">
        <f t="shared" si="1"/>
        <v>0</v>
      </c>
    </row>
    <row r="28" spans="1:8" ht="13.5" customHeight="1">
      <c r="A28" s="32" t="s">
        <v>38</v>
      </c>
      <c r="B28" s="12" t="s">
        <v>17</v>
      </c>
      <c r="C28" s="13">
        <v>150</v>
      </c>
      <c r="D28" s="13"/>
      <c r="E28" s="5">
        <v>0.2</v>
      </c>
      <c r="F28" s="6">
        <f aca="true" t="shared" si="3" ref="F28:F33">+D28*1.2</f>
        <v>0</v>
      </c>
      <c r="G28" s="6">
        <f t="shared" si="0"/>
        <v>0</v>
      </c>
      <c r="H28" s="7">
        <f t="shared" si="1"/>
        <v>0</v>
      </c>
    </row>
    <row r="29" spans="1:8" ht="13.5" customHeight="1">
      <c r="A29" s="32" t="s">
        <v>39</v>
      </c>
      <c r="B29" s="12" t="s">
        <v>17</v>
      </c>
      <c r="C29" s="13">
        <v>40</v>
      </c>
      <c r="D29" s="13"/>
      <c r="E29" s="5">
        <v>0.2</v>
      </c>
      <c r="F29" s="6">
        <f t="shared" si="3"/>
        <v>0</v>
      </c>
      <c r="G29" s="6">
        <f>+D29*C29</f>
        <v>0</v>
      </c>
      <c r="H29" s="7">
        <f>+F29*C29</f>
        <v>0</v>
      </c>
    </row>
    <row r="30" spans="1:8" ht="13.5" customHeight="1">
      <c r="A30" s="32" t="s">
        <v>40</v>
      </c>
      <c r="B30" s="12" t="s">
        <v>17</v>
      </c>
      <c r="C30" s="13">
        <v>900</v>
      </c>
      <c r="D30" s="13"/>
      <c r="E30" s="5">
        <v>0.2</v>
      </c>
      <c r="F30" s="6">
        <f t="shared" si="3"/>
        <v>0</v>
      </c>
      <c r="G30" s="6">
        <f t="shared" si="0"/>
        <v>0</v>
      </c>
      <c r="H30" s="7">
        <f t="shared" si="1"/>
        <v>0</v>
      </c>
    </row>
    <row r="31" spans="1:8" ht="13.5" customHeight="1">
      <c r="A31" s="32" t="s">
        <v>41</v>
      </c>
      <c r="B31" s="12" t="s">
        <v>17</v>
      </c>
      <c r="C31" s="13">
        <v>130</v>
      </c>
      <c r="D31" s="13"/>
      <c r="E31" s="5">
        <v>0.2</v>
      </c>
      <c r="F31" s="6">
        <f t="shared" si="3"/>
        <v>0</v>
      </c>
      <c r="G31" s="6">
        <f t="shared" si="0"/>
        <v>0</v>
      </c>
      <c r="H31" s="7">
        <f t="shared" si="1"/>
        <v>0</v>
      </c>
    </row>
    <row r="32" spans="1:8" ht="13.5" customHeight="1">
      <c r="A32" s="32" t="s">
        <v>42</v>
      </c>
      <c r="B32" s="12" t="s">
        <v>17</v>
      </c>
      <c r="C32" s="13">
        <v>200</v>
      </c>
      <c r="D32" s="13"/>
      <c r="E32" s="5">
        <v>0.2</v>
      </c>
      <c r="F32" s="6">
        <f t="shared" si="3"/>
        <v>0</v>
      </c>
      <c r="G32" s="6">
        <f t="shared" si="0"/>
        <v>0</v>
      </c>
      <c r="H32" s="7">
        <f t="shared" si="1"/>
        <v>0</v>
      </c>
    </row>
    <row r="33" spans="1:8" ht="13.5" customHeight="1">
      <c r="A33" s="32" t="s">
        <v>43</v>
      </c>
      <c r="B33" s="12" t="s">
        <v>17</v>
      </c>
      <c r="C33" s="13">
        <v>2</v>
      </c>
      <c r="D33" s="13"/>
      <c r="E33" s="5">
        <v>0.2</v>
      </c>
      <c r="F33" s="6">
        <f t="shared" si="3"/>
        <v>0</v>
      </c>
      <c r="G33" s="6">
        <f t="shared" si="0"/>
        <v>0</v>
      </c>
      <c r="H33" s="7">
        <f t="shared" si="1"/>
        <v>0</v>
      </c>
    </row>
    <row r="34" spans="1:8" ht="13.5" customHeight="1">
      <c r="A34" s="32" t="s">
        <v>44</v>
      </c>
      <c r="B34" s="12" t="s">
        <v>17</v>
      </c>
      <c r="C34" s="13">
        <v>450</v>
      </c>
      <c r="D34" s="13"/>
      <c r="E34" s="5">
        <v>0.1</v>
      </c>
      <c r="F34" s="6">
        <f>+D34*1.1</f>
        <v>0</v>
      </c>
      <c r="G34" s="6">
        <f t="shared" si="0"/>
        <v>0</v>
      </c>
      <c r="H34" s="7">
        <f t="shared" si="1"/>
        <v>0</v>
      </c>
    </row>
    <row r="35" spans="1:8" ht="13.5" customHeight="1">
      <c r="A35" s="32" t="s">
        <v>45</v>
      </c>
      <c r="B35" s="12" t="s">
        <v>17</v>
      </c>
      <c r="C35" s="13">
        <v>870</v>
      </c>
      <c r="D35" s="13"/>
      <c r="E35" s="5">
        <v>0.1</v>
      </c>
      <c r="F35" s="6">
        <f>+D35*1.1</f>
        <v>0</v>
      </c>
      <c r="G35" s="6">
        <f t="shared" si="0"/>
        <v>0</v>
      </c>
      <c r="H35" s="7">
        <f t="shared" si="1"/>
        <v>0</v>
      </c>
    </row>
    <row r="36" spans="1:8" ht="13.5" customHeight="1">
      <c r="A36" s="32" t="s">
        <v>46</v>
      </c>
      <c r="B36" s="12" t="s">
        <v>17</v>
      </c>
      <c r="C36" s="13">
        <v>460</v>
      </c>
      <c r="D36" s="13"/>
      <c r="E36" s="5">
        <v>0.2</v>
      </c>
      <c r="F36" s="6">
        <f>+D36*1.2</f>
        <v>0</v>
      </c>
      <c r="G36" s="6">
        <f t="shared" si="0"/>
        <v>0</v>
      </c>
      <c r="H36" s="7">
        <f t="shared" si="1"/>
        <v>0</v>
      </c>
    </row>
    <row r="37" spans="1:8" ht="13.5" customHeight="1">
      <c r="A37" s="32" t="s">
        <v>47</v>
      </c>
      <c r="B37" s="12" t="s">
        <v>17</v>
      </c>
      <c r="C37" s="13">
        <v>40</v>
      </c>
      <c r="D37" s="13"/>
      <c r="E37" s="5">
        <v>0.2</v>
      </c>
      <c r="F37" s="6">
        <f>+D37*1.2</f>
        <v>0</v>
      </c>
      <c r="G37" s="6">
        <f t="shared" si="0"/>
        <v>0</v>
      </c>
      <c r="H37" s="7">
        <f t="shared" si="1"/>
        <v>0</v>
      </c>
    </row>
    <row r="38" spans="1:8" ht="13.5" customHeight="1">
      <c r="A38" s="32" t="s">
        <v>48</v>
      </c>
      <c r="B38" s="12" t="s">
        <v>15</v>
      </c>
      <c r="C38" s="13">
        <v>140</v>
      </c>
      <c r="D38" s="13"/>
      <c r="E38" s="15">
        <v>0.1</v>
      </c>
      <c r="F38" s="13">
        <f aca="true" t="shared" si="4" ref="F38:F43">+D38*1.1</f>
        <v>0</v>
      </c>
      <c r="G38" s="13">
        <f t="shared" si="0"/>
        <v>0</v>
      </c>
      <c r="H38" s="16">
        <f t="shared" si="1"/>
        <v>0</v>
      </c>
    </row>
    <row r="39" spans="1:8" ht="13.5" customHeight="1">
      <c r="A39" s="32" t="s">
        <v>49</v>
      </c>
      <c r="B39" s="12" t="s">
        <v>15</v>
      </c>
      <c r="C39" s="13">
        <v>210</v>
      </c>
      <c r="D39" s="13"/>
      <c r="E39" s="15">
        <v>0.1</v>
      </c>
      <c r="F39" s="13">
        <f t="shared" si="4"/>
        <v>0</v>
      </c>
      <c r="G39" s="13">
        <f t="shared" si="0"/>
        <v>0</v>
      </c>
      <c r="H39" s="16">
        <f t="shared" si="1"/>
        <v>0</v>
      </c>
    </row>
    <row r="40" spans="1:8" ht="13.5" customHeight="1">
      <c r="A40" s="32" t="s">
        <v>50</v>
      </c>
      <c r="B40" s="12" t="s">
        <v>17</v>
      </c>
      <c r="C40" s="13">
        <v>160</v>
      </c>
      <c r="D40" s="13"/>
      <c r="E40" s="5">
        <v>0.1</v>
      </c>
      <c r="F40" s="6">
        <f t="shared" si="4"/>
        <v>0</v>
      </c>
      <c r="G40" s="6">
        <f t="shared" si="0"/>
        <v>0</v>
      </c>
      <c r="H40" s="7">
        <f t="shared" si="1"/>
        <v>0</v>
      </c>
    </row>
    <row r="41" spans="1:8" ht="13.5" customHeight="1">
      <c r="A41" s="32" t="s">
        <v>51</v>
      </c>
      <c r="B41" s="12" t="s">
        <v>17</v>
      </c>
      <c r="C41" s="13">
        <v>220</v>
      </c>
      <c r="D41" s="13"/>
      <c r="E41" s="5">
        <v>0.1</v>
      </c>
      <c r="F41" s="6">
        <f t="shared" si="4"/>
        <v>0</v>
      </c>
      <c r="G41" s="6">
        <f t="shared" si="0"/>
        <v>0</v>
      </c>
      <c r="H41" s="7">
        <f t="shared" si="1"/>
        <v>0</v>
      </c>
    </row>
    <row r="42" spans="1:8" ht="13.5" customHeight="1">
      <c r="A42" s="32" t="s">
        <v>52</v>
      </c>
      <c r="B42" s="12" t="s">
        <v>17</v>
      </c>
      <c r="C42" s="13">
        <v>6850</v>
      </c>
      <c r="D42" s="13"/>
      <c r="E42" s="5">
        <v>0.1</v>
      </c>
      <c r="F42" s="6">
        <f t="shared" si="4"/>
        <v>0</v>
      </c>
      <c r="G42" s="6">
        <f t="shared" si="0"/>
        <v>0</v>
      </c>
      <c r="H42" s="7">
        <f t="shared" si="1"/>
        <v>0</v>
      </c>
    </row>
    <row r="43" spans="1:8" ht="13.5" customHeight="1">
      <c r="A43" s="32" t="s">
        <v>53</v>
      </c>
      <c r="B43" s="12" t="s">
        <v>17</v>
      </c>
      <c r="C43" s="13">
        <v>2650</v>
      </c>
      <c r="D43" s="13"/>
      <c r="E43" s="5">
        <v>0.1</v>
      </c>
      <c r="F43" s="6">
        <f t="shared" si="4"/>
        <v>0</v>
      </c>
      <c r="G43" s="6">
        <f t="shared" si="0"/>
        <v>0</v>
      </c>
      <c r="H43" s="7">
        <f t="shared" si="1"/>
        <v>0</v>
      </c>
    </row>
    <row r="44" spans="1:8" ht="15.75" thickBot="1">
      <c r="A44" s="33" t="s">
        <v>7</v>
      </c>
      <c r="B44" s="34" t="s">
        <v>1</v>
      </c>
      <c r="C44" s="35" t="s">
        <v>1</v>
      </c>
      <c r="D44" s="36" t="s">
        <v>1</v>
      </c>
      <c r="E44" s="36" t="s">
        <v>1</v>
      </c>
      <c r="F44" s="36" t="s">
        <v>1</v>
      </c>
      <c r="G44" s="28">
        <f>SUM(G13:G43)</f>
        <v>0</v>
      </c>
      <c r="H44" s="29">
        <f>SUM(H13:H43)</f>
        <v>0</v>
      </c>
    </row>
    <row r="46" spans="1:8" ht="38.25" customHeight="1">
      <c r="A46" s="93" t="s">
        <v>19</v>
      </c>
      <c r="B46" s="94"/>
      <c r="C46" s="94"/>
      <c r="D46" s="94"/>
      <c r="E46" s="94"/>
      <c r="F46" s="94"/>
      <c r="G46" s="94"/>
      <c r="H46" s="94"/>
    </row>
    <row r="47" spans="1:8" ht="40.5" customHeight="1">
      <c r="A47" s="93" t="s">
        <v>54</v>
      </c>
      <c r="B47" s="94"/>
      <c r="C47" s="94"/>
      <c r="D47" s="94"/>
      <c r="E47" s="94"/>
      <c r="F47" s="94"/>
      <c r="G47" s="94"/>
      <c r="H47" s="94"/>
    </row>
    <row r="48" spans="1:8" ht="26.25" customHeight="1">
      <c r="A48" s="93" t="s">
        <v>9</v>
      </c>
      <c r="B48" s="94"/>
      <c r="C48" s="94"/>
      <c r="D48" s="94"/>
      <c r="E48" s="94"/>
      <c r="F48" s="94"/>
      <c r="G48" s="94"/>
      <c r="H48" s="94"/>
    </row>
    <row r="50" spans="1:8" ht="12.75">
      <c r="A50" s="95" t="s">
        <v>10</v>
      </c>
      <c r="B50" s="96"/>
      <c r="C50" s="96"/>
      <c r="D50" s="96"/>
      <c r="E50" s="96"/>
      <c r="F50" s="96"/>
      <c r="G50" s="96"/>
      <c r="H50" s="96"/>
    </row>
    <row r="52" ht="12.75">
      <c r="A52" s="1" t="s">
        <v>11</v>
      </c>
    </row>
    <row r="55" ht="12.75">
      <c r="C55" s="1"/>
    </row>
    <row r="58" spans="1:2" ht="12.75">
      <c r="A58" s="1" t="s">
        <v>12</v>
      </c>
      <c r="B58" s="1" t="s">
        <v>13</v>
      </c>
    </row>
    <row r="64" spans="1:5" ht="12.75">
      <c r="A64" s="1" t="s">
        <v>14</v>
      </c>
      <c r="E64" s="2" t="s">
        <v>20</v>
      </c>
    </row>
  </sheetData>
  <sheetProtection/>
  <mergeCells count="8">
    <mergeCell ref="A47:H47"/>
    <mergeCell ref="A48:H48"/>
    <mergeCell ref="A50:H50"/>
    <mergeCell ref="A1:H1"/>
    <mergeCell ref="G4:H4"/>
    <mergeCell ref="A6:H6"/>
    <mergeCell ref="A8:H8"/>
    <mergeCell ref="A46:H46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7"/>
  <sheetViews>
    <sheetView tabSelected="1" zoomScalePageLayoutView="0" workbookViewId="0" topLeftCell="A36">
      <selection activeCell="K29" sqref="K29"/>
    </sheetView>
  </sheetViews>
  <sheetFormatPr defaultColWidth="9.140625" defaultRowHeight="12.75"/>
  <cols>
    <col min="1" max="1" width="23.140625" style="1" customWidth="1"/>
    <col min="2" max="2" width="10.421875" style="1" customWidth="1"/>
    <col min="3" max="3" width="15.57421875" style="1" customWidth="1"/>
    <col min="4" max="4" width="4.00390625" style="1" customWidth="1"/>
    <col min="5" max="5" width="6.8515625" style="2" customWidth="1"/>
    <col min="6" max="6" width="8.7109375" style="60" customWidth="1"/>
    <col min="7" max="7" width="7.57421875" style="1" customWidth="1"/>
    <col min="8" max="8" width="6.7109375" style="60" customWidth="1"/>
    <col min="9" max="9" width="10.140625" style="1" customWidth="1"/>
    <col min="10" max="10" width="10.28125" style="1" customWidth="1"/>
    <col min="11" max="16384" width="9.140625" style="1" customWidth="1"/>
  </cols>
  <sheetData>
    <row r="1" spans="1:10" ht="36" customHeight="1">
      <c r="A1" s="97" t="s">
        <v>16</v>
      </c>
      <c r="B1" s="96"/>
      <c r="C1" s="96"/>
      <c r="D1" s="96"/>
      <c r="E1" s="96"/>
      <c r="F1" s="96"/>
      <c r="G1" s="96"/>
      <c r="H1" s="96"/>
      <c r="I1" s="96"/>
      <c r="J1" s="96"/>
    </row>
    <row r="2" spans="1:10" ht="14.25" customHeight="1">
      <c r="A2" s="9" t="s">
        <v>142</v>
      </c>
      <c r="B2"/>
      <c r="C2"/>
      <c r="D2"/>
      <c r="E2"/>
      <c r="F2" s="65"/>
      <c r="G2"/>
      <c r="H2"/>
      <c r="I2"/>
      <c r="J2"/>
    </row>
    <row r="3" spans="1:10" ht="14.25" customHeight="1">
      <c r="A3" s="9"/>
      <c r="B3"/>
      <c r="C3"/>
      <c r="D3"/>
      <c r="E3"/>
      <c r="F3" s="65"/>
      <c r="G3"/>
      <c r="H3"/>
      <c r="I3"/>
      <c r="J3"/>
    </row>
    <row r="4" spans="1:10" ht="14.25" customHeight="1">
      <c r="A4" s="9"/>
      <c r="B4"/>
      <c r="C4"/>
      <c r="D4"/>
      <c r="E4"/>
      <c r="F4" s="65"/>
      <c r="G4"/>
      <c r="H4"/>
      <c r="I4" s="99"/>
      <c r="J4" s="99"/>
    </row>
    <row r="5" spans="1:10" ht="14.25" customHeight="1" thickBot="1">
      <c r="A5" s="9"/>
      <c r="B5"/>
      <c r="C5"/>
      <c r="D5"/>
      <c r="E5"/>
      <c r="F5" s="65"/>
      <c r="G5"/>
      <c r="H5"/>
      <c r="I5"/>
      <c r="J5"/>
    </row>
    <row r="6" spans="1:10" ht="14.25" customHeight="1" thickBot="1">
      <c r="A6" s="100" t="s">
        <v>8</v>
      </c>
      <c r="B6" s="105"/>
      <c r="C6" s="105"/>
      <c r="D6" s="105"/>
      <c r="E6" s="105"/>
      <c r="F6" s="105"/>
      <c r="G6" s="105"/>
      <c r="H6" s="105"/>
      <c r="I6" s="105"/>
      <c r="J6" s="106"/>
    </row>
    <row r="7" spans="1:10" ht="14.25" customHeight="1">
      <c r="A7" s="9"/>
      <c r="B7"/>
      <c r="C7"/>
      <c r="D7"/>
      <c r="E7"/>
      <c r="F7" s="65"/>
      <c r="G7"/>
      <c r="H7"/>
      <c r="I7"/>
      <c r="J7"/>
    </row>
    <row r="8" spans="1:10" ht="28.5" customHeight="1">
      <c r="A8" s="103" t="s">
        <v>108</v>
      </c>
      <c r="B8" s="104"/>
      <c r="C8" s="104"/>
      <c r="D8" s="104"/>
      <c r="E8" s="104"/>
      <c r="F8" s="104"/>
      <c r="G8" s="104"/>
      <c r="H8" s="104"/>
      <c r="I8" s="104"/>
      <c r="J8" s="104"/>
    </row>
    <row r="9" spans="1:10" ht="14.25" customHeight="1">
      <c r="A9" s="9"/>
      <c r="B9"/>
      <c r="C9"/>
      <c r="D9"/>
      <c r="E9"/>
      <c r="F9" s="65"/>
      <c r="G9"/>
      <c r="H9"/>
      <c r="I9"/>
      <c r="J9"/>
    </row>
    <row r="10" spans="1:10" ht="14.25" customHeight="1">
      <c r="A10" s="9"/>
      <c r="B10"/>
      <c r="C10"/>
      <c r="D10"/>
      <c r="E10"/>
      <c r="F10" s="65"/>
      <c r="G10"/>
      <c r="H10"/>
      <c r="I10"/>
      <c r="J10"/>
    </row>
    <row r="11" spans="1:10" ht="14.25" customHeight="1" thickBot="1">
      <c r="A11" s="9"/>
      <c r="B11" s="9"/>
      <c r="C11" s="9"/>
      <c r="D11" s="9"/>
      <c r="E11" s="9"/>
      <c r="F11" s="66"/>
      <c r="G11" s="9"/>
      <c r="H11" s="9"/>
      <c r="I11" s="9"/>
      <c r="J11" s="9"/>
    </row>
    <row r="12" spans="1:10" ht="68.25" customHeight="1" thickBot="1">
      <c r="A12" s="10" t="s">
        <v>21</v>
      </c>
      <c r="B12" s="41" t="s">
        <v>143</v>
      </c>
      <c r="C12" s="41" t="s">
        <v>106</v>
      </c>
      <c r="D12" s="3" t="s">
        <v>0</v>
      </c>
      <c r="E12" s="18" t="s">
        <v>18</v>
      </c>
      <c r="F12" s="8" t="s">
        <v>3</v>
      </c>
      <c r="G12" s="4" t="s">
        <v>2</v>
      </c>
      <c r="H12" s="8" t="s">
        <v>4</v>
      </c>
      <c r="I12" s="4" t="s">
        <v>5</v>
      </c>
      <c r="J12" s="37" t="s">
        <v>6</v>
      </c>
    </row>
    <row r="13" spans="1:10" ht="14.25" thickTop="1">
      <c r="A13" s="43" t="s">
        <v>109</v>
      </c>
      <c r="B13" s="67" t="s">
        <v>1</v>
      </c>
      <c r="C13" s="67"/>
      <c r="D13" s="45" t="s">
        <v>17</v>
      </c>
      <c r="E13" s="44">
        <v>25</v>
      </c>
      <c r="F13" s="68"/>
      <c r="G13" s="69">
        <v>0.2</v>
      </c>
      <c r="H13" s="70">
        <f>+F13*1.2</f>
        <v>0</v>
      </c>
      <c r="I13" s="44">
        <f>+F13*E13</f>
        <v>0</v>
      </c>
      <c r="J13" s="71">
        <f>+H13*E13</f>
        <v>0</v>
      </c>
    </row>
    <row r="14" spans="1:10" ht="13.5">
      <c r="A14" s="43" t="s">
        <v>110</v>
      </c>
      <c r="B14" s="67" t="s">
        <v>146</v>
      </c>
      <c r="C14" s="67"/>
      <c r="D14" s="45" t="s">
        <v>17</v>
      </c>
      <c r="E14" s="44">
        <v>35</v>
      </c>
      <c r="F14" s="72"/>
      <c r="G14" s="69">
        <v>0.2</v>
      </c>
      <c r="H14" s="70">
        <f aca="true" t="shared" si="0" ref="H14:H51">+F14*1.2</f>
        <v>0</v>
      </c>
      <c r="I14" s="44">
        <f aca="true" t="shared" si="1" ref="I14:I51">+F14*E14</f>
        <v>0</v>
      </c>
      <c r="J14" s="71">
        <f aca="true" t="shared" si="2" ref="J14:J51">+H14*E14</f>
        <v>0</v>
      </c>
    </row>
    <row r="15" spans="1:10" ht="27">
      <c r="A15" s="43" t="s">
        <v>110</v>
      </c>
      <c r="B15" s="67" t="s">
        <v>147</v>
      </c>
      <c r="C15" s="67"/>
      <c r="D15" s="45" t="s">
        <v>17</v>
      </c>
      <c r="E15" s="44">
        <v>35</v>
      </c>
      <c r="F15" s="72"/>
      <c r="G15" s="69">
        <v>0.2</v>
      </c>
      <c r="H15" s="70">
        <f t="shared" si="0"/>
        <v>0</v>
      </c>
      <c r="I15" s="44">
        <f t="shared" si="1"/>
        <v>0</v>
      </c>
      <c r="J15" s="71">
        <f t="shared" si="2"/>
        <v>0</v>
      </c>
    </row>
    <row r="16" spans="1:10" ht="13.5">
      <c r="A16" s="47" t="s">
        <v>111</v>
      </c>
      <c r="B16" s="73" t="s">
        <v>144</v>
      </c>
      <c r="C16" s="73"/>
      <c r="D16" s="49" t="s">
        <v>17</v>
      </c>
      <c r="E16" s="48">
        <v>135</v>
      </c>
      <c r="F16" s="72"/>
      <c r="G16" s="69">
        <v>0.2</v>
      </c>
      <c r="H16" s="70">
        <f t="shared" si="0"/>
        <v>0</v>
      </c>
      <c r="I16" s="44">
        <f t="shared" si="1"/>
        <v>0</v>
      </c>
      <c r="J16" s="71">
        <f t="shared" si="2"/>
        <v>0</v>
      </c>
    </row>
    <row r="17" spans="1:10" ht="13.5">
      <c r="A17" s="47" t="s">
        <v>111</v>
      </c>
      <c r="B17" s="73" t="s">
        <v>145</v>
      </c>
      <c r="C17" s="73"/>
      <c r="D17" s="49" t="s">
        <v>17</v>
      </c>
      <c r="E17" s="48">
        <v>2</v>
      </c>
      <c r="F17" s="72"/>
      <c r="G17" s="69">
        <v>0.2</v>
      </c>
      <c r="H17" s="70">
        <f t="shared" si="0"/>
        <v>0</v>
      </c>
      <c r="I17" s="44">
        <f t="shared" si="1"/>
        <v>0</v>
      </c>
      <c r="J17" s="71">
        <f t="shared" si="2"/>
        <v>0</v>
      </c>
    </row>
    <row r="18" spans="1:10" ht="27">
      <c r="A18" s="47" t="s">
        <v>113</v>
      </c>
      <c r="B18" s="73" t="s">
        <v>148</v>
      </c>
      <c r="C18" s="73"/>
      <c r="D18" s="49" t="s">
        <v>17</v>
      </c>
      <c r="E18" s="48">
        <v>240</v>
      </c>
      <c r="F18" s="72"/>
      <c r="G18" s="69">
        <v>0.2</v>
      </c>
      <c r="H18" s="70">
        <f t="shared" si="0"/>
        <v>0</v>
      </c>
      <c r="I18" s="44">
        <f t="shared" si="1"/>
        <v>0</v>
      </c>
      <c r="J18" s="71">
        <f t="shared" si="2"/>
        <v>0</v>
      </c>
    </row>
    <row r="19" spans="1:10" ht="27">
      <c r="A19" s="47" t="s">
        <v>114</v>
      </c>
      <c r="B19" s="73" t="s">
        <v>1</v>
      </c>
      <c r="C19" s="73"/>
      <c r="D19" s="49" t="s">
        <v>17</v>
      </c>
      <c r="E19" s="48">
        <v>75</v>
      </c>
      <c r="F19" s="72"/>
      <c r="G19" s="69">
        <v>0.2</v>
      </c>
      <c r="H19" s="70">
        <f t="shared" si="0"/>
        <v>0</v>
      </c>
      <c r="I19" s="44">
        <f t="shared" si="1"/>
        <v>0</v>
      </c>
      <c r="J19" s="71">
        <f t="shared" si="2"/>
        <v>0</v>
      </c>
    </row>
    <row r="20" spans="1:10" ht="13.5">
      <c r="A20" s="47" t="s">
        <v>115</v>
      </c>
      <c r="B20" s="73" t="s">
        <v>146</v>
      </c>
      <c r="C20" s="73"/>
      <c r="D20" s="49" t="s">
        <v>17</v>
      </c>
      <c r="E20" s="48">
        <v>210</v>
      </c>
      <c r="F20" s="72"/>
      <c r="G20" s="69">
        <v>0.2</v>
      </c>
      <c r="H20" s="70">
        <f t="shared" si="0"/>
        <v>0</v>
      </c>
      <c r="I20" s="44">
        <f t="shared" si="1"/>
        <v>0</v>
      </c>
      <c r="J20" s="71">
        <f t="shared" si="2"/>
        <v>0</v>
      </c>
    </row>
    <row r="21" spans="1:10" ht="27">
      <c r="A21" s="47" t="s">
        <v>115</v>
      </c>
      <c r="B21" s="73" t="s">
        <v>149</v>
      </c>
      <c r="C21" s="73"/>
      <c r="D21" s="49" t="s">
        <v>17</v>
      </c>
      <c r="E21" s="48">
        <v>30</v>
      </c>
      <c r="F21" s="72"/>
      <c r="G21" s="69">
        <v>0.2</v>
      </c>
      <c r="H21" s="70">
        <f t="shared" si="0"/>
        <v>0</v>
      </c>
      <c r="I21" s="44">
        <f t="shared" si="1"/>
        <v>0</v>
      </c>
      <c r="J21" s="71">
        <f t="shared" si="2"/>
        <v>0</v>
      </c>
    </row>
    <row r="22" spans="1:10" ht="27">
      <c r="A22" s="47" t="s">
        <v>116</v>
      </c>
      <c r="B22" s="73" t="s">
        <v>149</v>
      </c>
      <c r="C22" s="73"/>
      <c r="D22" s="49" t="s">
        <v>17</v>
      </c>
      <c r="E22" s="48">
        <v>150</v>
      </c>
      <c r="F22" s="72"/>
      <c r="G22" s="69">
        <v>0.2</v>
      </c>
      <c r="H22" s="70">
        <f t="shared" si="0"/>
        <v>0</v>
      </c>
      <c r="I22" s="44">
        <f t="shared" si="1"/>
        <v>0</v>
      </c>
      <c r="J22" s="71">
        <f t="shared" si="2"/>
        <v>0</v>
      </c>
    </row>
    <row r="23" spans="1:10" ht="13.5">
      <c r="A23" s="47" t="s">
        <v>116</v>
      </c>
      <c r="B23" s="73" t="s">
        <v>150</v>
      </c>
      <c r="C23" s="73"/>
      <c r="D23" s="49" t="s">
        <v>17</v>
      </c>
      <c r="E23" s="48">
        <v>2</v>
      </c>
      <c r="F23" s="72"/>
      <c r="G23" s="69">
        <v>0.2</v>
      </c>
      <c r="H23" s="70">
        <f t="shared" si="0"/>
        <v>0</v>
      </c>
      <c r="I23" s="44">
        <f t="shared" si="1"/>
        <v>0</v>
      </c>
      <c r="J23" s="71">
        <f t="shared" si="2"/>
        <v>0</v>
      </c>
    </row>
    <row r="24" spans="1:10" ht="13.5">
      <c r="A24" s="47" t="s">
        <v>117</v>
      </c>
      <c r="B24" s="73" t="s">
        <v>1</v>
      </c>
      <c r="C24" s="73"/>
      <c r="D24" s="49" t="s">
        <v>17</v>
      </c>
      <c r="E24" s="48">
        <v>80</v>
      </c>
      <c r="F24" s="72"/>
      <c r="G24" s="69">
        <v>0.2</v>
      </c>
      <c r="H24" s="70">
        <f t="shared" si="0"/>
        <v>0</v>
      </c>
      <c r="I24" s="44">
        <f t="shared" si="1"/>
        <v>0</v>
      </c>
      <c r="J24" s="71">
        <f t="shared" si="2"/>
        <v>0</v>
      </c>
    </row>
    <row r="25" spans="1:10" ht="27">
      <c r="A25" s="47" t="s">
        <v>118</v>
      </c>
      <c r="B25" s="73" t="s">
        <v>149</v>
      </c>
      <c r="C25" s="73"/>
      <c r="D25" s="49" t="s">
        <v>17</v>
      </c>
      <c r="E25" s="48">
        <v>15</v>
      </c>
      <c r="F25" s="72"/>
      <c r="G25" s="69">
        <v>0.2</v>
      </c>
      <c r="H25" s="70">
        <f t="shared" si="0"/>
        <v>0</v>
      </c>
      <c r="I25" s="44">
        <f t="shared" si="1"/>
        <v>0</v>
      </c>
      <c r="J25" s="71">
        <f t="shared" si="2"/>
        <v>0</v>
      </c>
    </row>
    <row r="26" spans="1:10" ht="27">
      <c r="A26" s="47" t="s">
        <v>119</v>
      </c>
      <c r="B26" s="73" t="s">
        <v>1</v>
      </c>
      <c r="C26" s="73"/>
      <c r="D26" s="49" t="s">
        <v>17</v>
      </c>
      <c r="E26" s="48">
        <v>750</v>
      </c>
      <c r="F26" s="72"/>
      <c r="G26" s="69">
        <v>0.2</v>
      </c>
      <c r="H26" s="70">
        <f t="shared" si="0"/>
        <v>0</v>
      </c>
      <c r="I26" s="44">
        <f t="shared" si="1"/>
        <v>0</v>
      </c>
      <c r="J26" s="71">
        <f t="shared" si="2"/>
        <v>0</v>
      </c>
    </row>
    <row r="27" spans="1:10" ht="13.5">
      <c r="A27" s="47" t="s">
        <v>120</v>
      </c>
      <c r="B27" s="73" t="s">
        <v>1</v>
      </c>
      <c r="C27" s="73"/>
      <c r="D27" s="49" t="s">
        <v>17</v>
      </c>
      <c r="E27" s="48">
        <v>50</v>
      </c>
      <c r="F27" s="72"/>
      <c r="G27" s="69">
        <v>0.2</v>
      </c>
      <c r="H27" s="70">
        <f t="shared" si="0"/>
        <v>0</v>
      </c>
      <c r="I27" s="44">
        <f t="shared" si="1"/>
        <v>0</v>
      </c>
      <c r="J27" s="71">
        <f t="shared" si="2"/>
        <v>0</v>
      </c>
    </row>
    <row r="28" spans="1:10" ht="13.5">
      <c r="A28" s="47" t="s">
        <v>121</v>
      </c>
      <c r="B28" s="73" t="s">
        <v>1</v>
      </c>
      <c r="C28" s="73"/>
      <c r="D28" s="49" t="s">
        <v>17</v>
      </c>
      <c r="E28" s="48">
        <v>450</v>
      </c>
      <c r="F28" s="72"/>
      <c r="G28" s="69">
        <v>0.2</v>
      </c>
      <c r="H28" s="70">
        <f t="shared" si="0"/>
        <v>0</v>
      </c>
      <c r="I28" s="44">
        <f t="shared" si="1"/>
        <v>0</v>
      </c>
      <c r="J28" s="71">
        <f t="shared" si="2"/>
        <v>0</v>
      </c>
    </row>
    <row r="29" spans="1:11" ht="27">
      <c r="A29" s="47" t="s">
        <v>157</v>
      </c>
      <c r="B29" s="92" t="s">
        <v>154</v>
      </c>
      <c r="C29" s="73"/>
      <c r="D29" s="49" t="s">
        <v>17</v>
      </c>
      <c r="E29" s="48">
        <v>560</v>
      </c>
      <c r="F29" s="72"/>
      <c r="G29" s="69">
        <v>0.2</v>
      </c>
      <c r="H29" s="70">
        <f t="shared" si="0"/>
        <v>0</v>
      </c>
      <c r="I29" s="44">
        <f t="shared" si="1"/>
        <v>0</v>
      </c>
      <c r="J29" s="71">
        <f t="shared" si="2"/>
        <v>0</v>
      </c>
      <c r="K29" s="110" t="s">
        <v>151</v>
      </c>
    </row>
    <row r="30" spans="1:10" ht="13.5">
      <c r="A30" s="47" t="s">
        <v>122</v>
      </c>
      <c r="B30" s="73" t="s">
        <v>1</v>
      </c>
      <c r="C30" s="73"/>
      <c r="D30" s="49" t="s">
        <v>17</v>
      </c>
      <c r="E30" s="48">
        <v>50</v>
      </c>
      <c r="F30" s="72"/>
      <c r="G30" s="69">
        <v>0.2</v>
      </c>
      <c r="H30" s="70">
        <f t="shared" si="0"/>
        <v>0</v>
      </c>
      <c r="I30" s="44">
        <f t="shared" si="1"/>
        <v>0</v>
      </c>
      <c r="J30" s="71">
        <f t="shared" si="2"/>
        <v>0</v>
      </c>
    </row>
    <row r="31" spans="1:10" ht="13.5">
      <c r="A31" s="47" t="s">
        <v>123</v>
      </c>
      <c r="B31" s="73" t="s">
        <v>1</v>
      </c>
      <c r="C31" s="73"/>
      <c r="D31" s="49" t="s">
        <v>17</v>
      </c>
      <c r="E31" s="48">
        <v>190</v>
      </c>
      <c r="F31" s="72"/>
      <c r="G31" s="69">
        <v>0.2</v>
      </c>
      <c r="H31" s="70">
        <f t="shared" si="0"/>
        <v>0</v>
      </c>
      <c r="I31" s="44">
        <f t="shared" si="1"/>
        <v>0</v>
      </c>
      <c r="J31" s="71">
        <f t="shared" si="2"/>
        <v>0</v>
      </c>
    </row>
    <row r="32" spans="1:10" ht="27">
      <c r="A32" s="47" t="s">
        <v>124</v>
      </c>
      <c r="B32" s="73" t="s">
        <v>149</v>
      </c>
      <c r="C32" s="73"/>
      <c r="D32" s="49" t="s">
        <v>17</v>
      </c>
      <c r="E32" s="48">
        <v>10</v>
      </c>
      <c r="F32" s="72"/>
      <c r="G32" s="74">
        <v>0.2</v>
      </c>
      <c r="H32" s="75">
        <f t="shared" si="0"/>
        <v>0</v>
      </c>
      <c r="I32" s="48">
        <f t="shared" si="1"/>
        <v>0</v>
      </c>
      <c r="J32" s="76">
        <f t="shared" si="2"/>
        <v>0</v>
      </c>
    </row>
    <row r="33" spans="1:10" ht="27">
      <c r="A33" s="47" t="s">
        <v>125</v>
      </c>
      <c r="B33" s="73" t="s">
        <v>149</v>
      </c>
      <c r="C33" s="73"/>
      <c r="D33" s="49" t="s">
        <v>17</v>
      </c>
      <c r="E33" s="48">
        <v>80</v>
      </c>
      <c r="F33" s="72"/>
      <c r="G33" s="74">
        <v>0.2</v>
      </c>
      <c r="H33" s="75">
        <f t="shared" si="0"/>
        <v>0</v>
      </c>
      <c r="I33" s="48">
        <f t="shared" si="1"/>
        <v>0</v>
      </c>
      <c r="J33" s="76">
        <f t="shared" si="2"/>
        <v>0</v>
      </c>
    </row>
    <row r="34" spans="1:10" ht="27">
      <c r="A34" s="47" t="s">
        <v>156</v>
      </c>
      <c r="B34" s="92" t="s">
        <v>155</v>
      </c>
      <c r="C34" s="73"/>
      <c r="D34" s="49" t="s">
        <v>17</v>
      </c>
      <c r="E34" s="48">
        <v>330</v>
      </c>
      <c r="F34" s="72"/>
      <c r="G34" s="69">
        <v>0.2</v>
      </c>
      <c r="H34" s="70">
        <f t="shared" si="0"/>
        <v>0</v>
      </c>
      <c r="I34" s="44">
        <f t="shared" si="1"/>
        <v>0</v>
      </c>
      <c r="J34" s="71">
        <f t="shared" si="2"/>
        <v>0</v>
      </c>
    </row>
    <row r="35" spans="1:10" ht="27">
      <c r="A35" s="47" t="s">
        <v>126</v>
      </c>
      <c r="B35" s="73" t="s">
        <v>1</v>
      </c>
      <c r="C35" s="73"/>
      <c r="D35" s="49" t="s">
        <v>17</v>
      </c>
      <c r="E35" s="48">
        <v>140</v>
      </c>
      <c r="F35" s="72"/>
      <c r="G35" s="69">
        <v>0.2</v>
      </c>
      <c r="H35" s="70">
        <f t="shared" si="0"/>
        <v>0</v>
      </c>
      <c r="I35" s="44">
        <f t="shared" si="1"/>
        <v>0</v>
      </c>
      <c r="J35" s="71">
        <f t="shared" si="2"/>
        <v>0</v>
      </c>
    </row>
    <row r="36" spans="1:10" ht="27">
      <c r="A36" s="47" t="s">
        <v>127</v>
      </c>
      <c r="B36" s="73" t="s">
        <v>149</v>
      </c>
      <c r="C36" s="73"/>
      <c r="D36" s="49" t="s">
        <v>17</v>
      </c>
      <c r="E36" s="48">
        <v>35</v>
      </c>
      <c r="F36" s="72"/>
      <c r="G36" s="69">
        <v>0.2</v>
      </c>
      <c r="H36" s="70">
        <f t="shared" si="0"/>
        <v>0</v>
      </c>
      <c r="I36" s="44">
        <f t="shared" si="1"/>
        <v>0</v>
      </c>
      <c r="J36" s="71">
        <f t="shared" si="2"/>
        <v>0</v>
      </c>
    </row>
    <row r="37" spans="1:10" ht="13.5">
      <c r="A37" s="47" t="s">
        <v>127</v>
      </c>
      <c r="B37" s="73" t="s">
        <v>152</v>
      </c>
      <c r="C37" s="73"/>
      <c r="D37" s="49" t="s">
        <v>15</v>
      </c>
      <c r="E37" s="48">
        <v>5</v>
      </c>
      <c r="F37" s="72"/>
      <c r="G37" s="69">
        <v>0.2</v>
      </c>
      <c r="H37" s="70">
        <f t="shared" si="0"/>
        <v>0</v>
      </c>
      <c r="I37" s="44">
        <f t="shared" si="1"/>
        <v>0</v>
      </c>
      <c r="J37" s="71">
        <f t="shared" si="2"/>
        <v>0</v>
      </c>
    </row>
    <row r="38" spans="1:10" ht="13.5">
      <c r="A38" s="47" t="s">
        <v>128</v>
      </c>
      <c r="B38" s="73" t="s">
        <v>146</v>
      </c>
      <c r="C38" s="73"/>
      <c r="D38" s="49" t="s">
        <v>17</v>
      </c>
      <c r="E38" s="48">
        <v>210</v>
      </c>
      <c r="F38" s="72"/>
      <c r="G38" s="69">
        <v>0.2</v>
      </c>
      <c r="H38" s="70">
        <f t="shared" si="0"/>
        <v>0</v>
      </c>
      <c r="I38" s="44">
        <f t="shared" si="1"/>
        <v>0</v>
      </c>
      <c r="J38" s="71">
        <f t="shared" si="2"/>
        <v>0</v>
      </c>
    </row>
    <row r="39" spans="1:10" ht="27">
      <c r="A39" s="47" t="s">
        <v>128</v>
      </c>
      <c r="B39" s="73" t="s">
        <v>149</v>
      </c>
      <c r="C39" s="73"/>
      <c r="D39" s="49" t="s">
        <v>17</v>
      </c>
      <c r="E39" s="48">
        <v>15</v>
      </c>
      <c r="F39" s="72"/>
      <c r="G39" s="69">
        <v>0.2</v>
      </c>
      <c r="H39" s="70">
        <f t="shared" si="0"/>
        <v>0</v>
      </c>
      <c r="I39" s="44">
        <f t="shared" si="1"/>
        <v>0</v>
      </c>
      <c r="J39" s="71">
        <f t="shared" si="2"/>
        <v>0</v>
      </c>
    </row>
    <row r="40" spans="1:10" ht="27">
      <c r="A40" s="47" t="s">
        <v>129</v>
      </c>
      <c r="B40" s="73" t="s">
        <v>1</v>
      </c>
      <c r="C40" s="73"/>
      <c r="D40" s="49" t="s">
        <v>17</v>
      </c>
      <c r="E40" s="48">
        <v>80</v>
      </c>
      <c r="F40" s="72"/>
      <c r="G40" s="69">
        <v>0.2</v>
      </c>
      <c r="H40" s="70">
        <f t="shared" si="0"/>
        <v>0</v>
      </c>
      <c r="I40" s="44">
        <f t="shared" si="1"/>
        <v>0</v>
      </c>
      <c r="J40" s="71">
        <f t="shared" si="2"/>
        <v>0</v>
      </c>
    </row>
    <row r="41" spans="1:10" ht="27">
      <c r="A41" s="47" t="s">
        <v>130</v>
      </c>
      <c r="B41" s="73" t="s">
        <v>149</v>
      </c>
      <c r="C41" s="73"/>
      <c r="D41" s="49" t="s">
        <v>17</v>
      </c>
      <c r="E41" s="48">
        <v>15</v>
      </c>
      <c r="F41" s="72"/>
      <c r="G41" s="74">
        <v>0.2</v>
      </c>
      <c r="H41" s="75">
        <f t="shared" si="0"/>
        <v>0</v>
      </c>
      <c r="I41" s="48">
        <f t="shared" si="1"/>
        <v>0</v>
      </c>
      <c r="J41" s="76">
        <f t="shared" si="2"/>
        <v>0</v>
      </c>
    </row>
    <row r="42" spans="1:10" ht="40.5">
      <c r="A42" s="47" t="s">
        <v>131</v>
      </c>
      <c r="B42" s="73" t="s">
        <v>149</v>
      </c>
      <c r="C42" s="73"/>
      <c r="D42" s="49" t="s">
        <v>17</v>
      </c>
      <c r="E42" s="48">
        <v>1175</v>
      </c>
      <c r="F42" s="72"/>
      <c r="G42" s="74">
        <v>0.2</v>
      </c>
      <c r="H42" s="75">
        <f t="shared" si="0"/>
        <v>0</v>
      </c>
      <c r="I42" s="48">
        <f t="shared" si="1"/>
        <v>0</v>
      </c>
      <c r="J42" s="76">
        <f t="shared" si="2"/>
        <v>0</v>
      </c>
    </row>
    <row r="43" spans="1:10" ht="40.5">
      <c r="A43" s="47" t="s">
        <v>132</v>
      </c>
      <c r="B43" s="73" t="s">
        <v>149</v>
      </c>
      <c r="C43" s="73"/>
      <c r="D43" s="49" t="s">
        <v>17</v>
      </c>
      <c r="E43" s="48">
        <v>5</v>
      </c>
      <c r="F43" s="72"/>
      <c r="G43" s="69">
        <v>0.2</v>
      </c>
      <c r="H43" s="70">
        <f t="shared" si="0"/>
        <v>0</v>
      </c>
      <c r="I43" s="44">
        <f t="shared" si="1"/>
        <v>0</v>
      </c>
      <c r="J43" s="71">
        <f t="shared" si="2"/>
        <v>0</v>
      </c>
    </row>
    <row r="44" spans="1:10" ht="27">
      <c r="A44" s="47" t="s">
        <v>133</v>
      </c>
      <c r="B44" s="73" t="s">
        <v>149</v>
      </c>
      <c r="C44" s="73"/>
      <c r="D44" s="49" t="s">
        <v>17</v>
      </c>
      <c r="E44" s="48">
        <v>55</v>
      </c>
      <c r="F44" s="72"/>
      <c r="G44" s="69">
        <v>0.2</v>
      </c>
      <c r="H44" s="70">
        <f t="shared" si="0"/>
        <v>0</v>
      </c>
      <c r="I44" s="44">
        <f t="shared" si="1"/>
        <v>0</v>
      </c>
      <c r="J44" s="71">
        <f t="shared" si="2"/>
        <v>0</v>
      </c>
    </row>
    <row r="45" spans="1:10" ht="27">
      <c r="A45" s="47" t="s">
        <v>134</v>
      </c>
      <c r="B45" s="73" t="s">
        <v>112</v>
      </c>
      <c r="C45" s="73"/>
      <c r="D45" s="77" t="s">
        <v>17</v>
      </c>
      <c r="E45" s="48">
        <v>60</v>
      </c>
      <c r="F45" s="72"/>
      <c r="G45" s="69">
        <v>0.2</v>
      </c>
      <c r="H45" s="70">
        <f t="shared" si="0"/>
        <v>0</v>
      </c>
      <c r="I45" s="44">
        <f t="shared" si="1"/>
        <v>0</v>
      </c>
      <c r="J45" s="71">
        <f t="shared" si="2"/>
        <v>0</v>
      </c>
    </row>
    <row r="46" spans="1:11" ht="27">
      <c r="A46" s="47" t="s">
        <v>135</v>
      </c>
      <c r="B46" s="92" t="s">
        <v>112</v>
      </c>
      <c r="C46" s="73"/>
      <c r="D46" s="77" t="s">
        <v>17</v>
      </c>
      <c r="E46" s="48">
        <v>50</v>
      </c>
      <c r="F46" s="72"/>
      <c r="G46" s="69">
        <v>0.2</v>
      </c>
      <c r="H46" s="70">
        <f t="shared" si="0"/>
        <v>0</v>
      </c>
      <c r="I46" s="44">
        <f t="shared" si="1"/>
        <v>0</v>
      </c>
      <c r="J46" s="71">
        <f t="shared" si="2"/>
        <v>0</v>
      </c>
      <c r="K46" s="91"/>
    </row>
    <row r="47" spans="1:10" ht="27">
      <c r="A47" s="47" t="s">
        <v>136</v>
      </c>
      <c r="B47" s="73" t="s">
        <v>112</v>
      </c>
      <c r="C47" s="73"/>
      <c r="D47" s="77" t="s">
        <v>17</v>
      </c>
      <c r="E47" s="48">
        <v>80</v>
      </c>
      <c r="F47" s="72"/>
      <c r="G47" s="69">
        <v>0.2</v>
      </c>
      <c r="H47" s="70">
        <f t="shared" si="0"/>
        <v>0</v>
      </c>
      <c r="I47" s="44">
        <f t="shared" si="1"/>
        <v>0</v>
      </c>
      <c r="J47" s="71">
        <f t="shared" si="2"/>
        <v>0</v>
      </c>
    </row>
    <row r="48" spans="1:10" ht="27">
      <c r="A48" s="47" t="s">
        <v>137</v>
      </c>
      <c r="B48" s="73" t="s">
        <v>112</v>
      </c>
      <c r="C48" s="73"/>
      <c r="D48" s="77" t="s">
        <v>17</v>
      </c>
      <c r="E48" s="48">
        <v>40</v>
      </c>
      <c r="F48" s="72"/>
      <c r="G48" s="69">
        <v>0.2</v>
      </c>
      <c r="H48" s="70">
        <f t="shared" si="0"/>
        <v>0</v>
      </c>
      <c r="I48" s="44">
        <f t="shared" si="1"/>
        <v>0</v>
      </c>
      <c r="J48" s="71">
        <f t="shared" si="2"/>
        <v>0</v>
      </c>
    </row>
    <row r="49" spans="1:10" ht="13.5">
      <c r="A49" s="47" t="s">
        <v>138</v>
      </c>
      <c r="B49" s="73" t="s">
        <v>112</v>
      </c>
      <c r="C49" s="73"/>
      <c r="D49" s="49" t="s">
        <v>17</v>
      </c>
      <c r="E49" s="48">
        <v>100</v>
      </c>
      <c r="F49" s="72"/>
      <c r="G49" s="74">
        <v>0.2</v>
      </c>
      <c r="H49" s="70">
        <f t="shared" si="0"/>
        <v>0</v>
      </c>
      <c r="I49" s="44">
        <f t="shared" si="1"/>
        <v>0</v>
      </c>
      <c r="J49" s="71">
        <f t="shared" si="2"/>
        <v>0</v>
      </c>
    </row>
    <row r="50" spans="1:10" ht="27">
      <c r="A50" s="47" t="s">
        <v>139</v>
      </c>
      <c r="B50" s="73" t="s">
        <v>112</v>
      </c>
      <c r="C50" s="73"/>
      <c r="D50" s="49" t="s">
        <v>17</v>
      </c>
      <c r="E50" s="48">
        <v>210</v>
      </c>
      <c r="F50" s="72"/>
      <c r="G50" s="74">
        <v>0.2</v>
      </c>
      <c r="H50" s="75">
        <f t="shared" si="0"/>
        <v>0</v>
      </c>
      <c r="I50" s="48">
        <f t="shared" si="1"/>
        <v>0</v>
      </c>
      <c r="J50" s="76">
        <f t="shared" si="2"/>
        <v>0</v>
      </c>
    </row>
    <row r="51" spans="1:10" ht="27.75" thickBot="1">
      <c r="A51" s="78" t="s">
        <v>140</v>
      </c>
      <c r="B51" s="79" t="s">
        <v>153</v>
      </c>
      <c r="C51" s="79"/>
      <c r="D51" s="80" t="s">
        <v>15</v>
      </c>
      <c r="E51" s="81">
        <v>1250</v>
      </c>
      <c r="F51" s="82"/>
      <c r="G51" s="83">
        <v>0.00165</v>
      </c>
      <c r="H51" s="84">
        <f t="shared" si="0"/>
        <v>0</v>
      </c>
      <c r="I51" s="81">
        <f t="shared" si="1"/>
        <v>0</v>
      </c>
      <c r="J51" s="85">
        <f t="shared" si="2"/>
        <v>0</v>
      </c>
    </row>
    <row r="52" spans="1:10" ht="29.25" thickBot="1">
      <c r="A52" s="53" t="s">
        <v>7</v>
      </c>
      <c r="B52" s="54"/>
      <c r="C52" s="54"/>
      <c r="D52" s="86" t="s">
        <v>1</v>
      </c>
      <c r="E52" s="87" t="s">
        <v>1</v>
      </c>
      <c r="F52" s="88" t="s">
        <v>1</v>
      </c>
      <c r="G52" s="89" t="s">
        <v>1</v>
      </c>
      <c r="H52" s="88" t="s">
        <v>1</v>
      </c>
      <c r="I52" s="90">
        <f>SUM(I13:I51)</f>
        <v>0</v>
      </c>
      <c r="J52" s="59">
        <f>SUM(J13:J51)</f>
        <v>0</v>
      </c>
    </row>
    <row r="54" spans="1:10" ht="42.75" customHeight="1">
      <c r="A54" s="93" t="s">
        <v>101</v>
      </c>
      <c r="B54" s="96"/>
      <c r="C54" s="96"/>
      <c r="D54" s="96"/>
      <c r="E54" s="96"/>
      <c r="F54" s="96"/>
      <c r="G54" s="96"/>
      <c r="H54" s="96"/>
      <c r="I54" s="96"/>
      <c r="J54" s="96"/>
    </row>
    <row r="55" spans="1:10" ht="27" customHeight="1">
      <c r="A55" s="93" t="s">
        <v>102</v>
      </c>
      <c r="B55" s="96"/>
      <c r="C55" s="96"/>
      <c r="D55" s="96"/>
      <c r="E55" s="96"/>
      <c r="F55" s="96"/>
      <c r="G55" s="96"/>
      <c r="H55" s="96"/>
      <c r="I55" s="96"/>
      <c r="J55" s="96"/>
    </row>
    <row r="56" spans="1:10" ht="27" customHeight="1">
      <c r="A56" s="93" t="s">
        <v>9</v>
      </c>
      <c r="B56" s="96"/>
      <c r="C56" s="96"/>
      <c r="D56" s="96"/>
      <c r="E56" s="96"/>
      <c r="F56" s="96"/>
      <c r="G56" s="96"/>
      <c r="H56" s="96"/>
      <c r="I56" s="96"/>
      <c r="J56" s="96"/>
    </row>
    <row r="57" spans="4:8" ht="12.75">
      <c r="D57" s="2"/>
      <c r="E57" s="1"/>
      <c r="H57" s="1"/>
    </row>
    <row r="58" spans="1:9" ht="12.75">
      <c r="A58" s="95" t="s">
        <v>10</v>
      </c>
      <c r="B58" s="96"/>
      <c r="C58" s="96"/>
      <c r="D58" s="96"/>
      <c r="E58" s="96"/>
      <c r="F58" s="96"/>
      <c r="G58" s="96"/>
      <c r="H58" s="96"/>
      <c r="I58" s="96"/>
    </row>
    <row r="59" spans="4:8" ht="12.75">
      <c r="D59" s="2"/>
      <c r="E59" s="1"/>
      <c r="H59" s="1"/>
    </row>
    <row r="60" spans="1:8" ht="12.75">
      <c r="A60" s="1" t="s">
        <v>11</v>
      </c>
      <c r="D60" s="2"/>
      <c r="E60" s="1"/>
      <c r="H60" s="1"/>
    </row>
    <row r="61" spans="4:8" ht="12.75">
      <c r="D61" s="2"/>
      <c r="E61" s="1"/>
      <c r="H61" s="1"/>
    </row>
    <row r="62" spans="4:8" ht="12.75">
      <c r="D62" s="2"/>
      <c r="E62" s="1"/>
      <c r="H62" s="1"/>
    </row>
    <row r="63" spans="1:8" ht="12.75">
      <c r="A63" s="1" t="s">
        <v>12</v>
      </c>
      <c r="B63" s="1" t="s">
        <v>13</v>
      </c>
      <c r="D63" s="2"/>
      <c r="E63" s="1"/>
      <c r="H63" s="1"/>
    </row>
    <row r="64" spans="4:8" ht="12.75">
      <c r="D64" s="2"/>
      <c r="E64" s="1"/>
      <c r="H64" s="1"/>
    </row>
    <row r="65" spans="4:8" ht="12.75">
      <c r="D65" s="2"/>
      <c r="E65" s="1"/>
      <c r="H65" s="1"/>
    </row>
    <row r="66" spans="4:8" ht="12.75">
      <c r="D66" s="2"/>
      <c r="E66" s="1"/>
      <c r="H66" s="1"/>
    </row>
    <row r="67" spans="1:8" ht="12.75">
      <c r="A67" s="1" t="s">
        <v>14</v>
      </c>
      <c r="D67" s="2"/>
      <c r="E67" s="1"/>
      <c r="G67" s="2" t="s">
        <v>103</v>
      </c>
      <c r="H67" s="1"/>
    </row>
  </sheetData>
  <sheetProtection/>
  <mergeCells count="8">
    <mergeCell ref="A55:J55"/>
    <mergeCell ref="A56:J56"/>
    <mergeCell ref="A58:I58"/>
    <mergeCell ref="A1:J1"/>
    <mergeCell ref="I4:J4"/>
    <mergeCell ref="A6:J6"/>
    <mergeCell ref="A8:J8"/>
    <mergeCell ref="A54:J5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9">
      <selection activeCell="B12" sqref="B12:B43"/>
    </sheetView>
  </sheetViews>
  <sheetFormatPr defaultColWidth="9.140625" defaultRowHeight="12.75"/>
  <cols>
    <col min="1" max="1" width="34.7109375" style="1" customWidth="1"/>
    <col min="2" max="2" width="30.7109375" style="1" customWidth="1"/>
    <col min="3" max="3" width="5.140625" style="1" customWidth="1"/>
    <col min="4" max="4" width="10.28125" style="2" customWidth="1"/>
    <col min="5" max="5" width="9.421875" style="1" customWidth="1"/>
    <col min="6" max="6" width="7.00390625" style="1" customWidth="1"/>
    <col min="7" max="7" width="8.28125" style="1" customWidth="1"/>
    <col min="8" max="9" width="10.28125" style="1" customWidth="1"/>
    <col min="10" max="16384" width="9.140625" style="1" customWidth="1"/>
  </cols>
  <sheetData>
    <row r="1" spans="1:9" ht="27" customHeight="1">
      <c r="A1" s="97" t="s">
        <v>107</v>
      </c>
      <c r="B1" s="97"/>
      <c r="C1" s="98"/>
      <c r="D1" s="98"/>
      <c r="E1" s="98"/>
      <c r="F1" s="98"/>
      <c r="G1" s="98"/>
      <c r="H1" s="98"/>
      <c r="I1" s="98"/>
    </row>
    <row r="2" spans="1:9" ht="12.75">
      <c r="A2" s="9"/>
      <c r="B2" s="9"/>
      <c r="C2" s="9"/>
      <c r="D2" s="9"/>
      <c r="E2" s="9"/>
      <c r="F2" s="9"/>
      <c r="G2" s="9"/>
      <c r="H2" s="9"/>
      <c r="I2" s="9"/>
    </row>
    <row r="3" spans="1:9" ht="12.75">
      <c r="A3" s="9"/>
      <c r="B3" s="9"/>
      <c r="C3" s="9"/>
      <c r="D3" s="9"/>
      <c r="E3" s="9"/>
      <c r="F3" s="9"/>
      <c r="G3" s="9"/>
      <c r="H3" s="9"/>
      <c r="I3" s="9"/>
    </row>
    <row r="4" spans="1:9" ht="12.75">
      <c r="A4" s="9"/>
      <c r="B4" s="9"/>
      <c r="C4" s="9"/>
      <c r="D4" s="9"/>
      <c r="E4" s="9"/>
      <c r="F4" s="9"/>
      <c r="G4" s="9"/>
      <c r="H4" s="99"/>
      <c r="I4" s="99"/>
    </row>
    <row r="5" spans="1:9" ht="13.5" thickBot="1">
      <c r="A5" s="9"/>
      <c r="B5" s="9"/>
      <c r="C5" s="9"/>
      <c r="D5" s="9"/>
      <c r="E5" s="9"/>
      <c r="F5" s="9"/>
      <c r="G5" s="9"/>
      <c r="H5" s="9"/>
      <c r="I5" s="9"/>
    </row>
    <row r="6" spans="1:9" ht="13.5" thickBot="1">
      <c r="A6" s="100" t="s">
        <v>8</v>
      </c>
      <c r="B6" s="107"/>
      <c r="C6" s="101"/>
      <c r="D6" s="101"/>
      <c r="E6" s="101"/>
      <c r="F6" s="101"/>
      <c r="G6" s="101"/>
      <c r="H6" s="101"/>
      <c r="I6" s="102"/>
    </row>
    <row r="7" spans="1:9" ht="12.75">
      <c r="A7" s="9"/>
      <c r="B7" s="9"/>
      <c r="C7" s="9"/>
      <c r="D7" s="9"/>
      <c r="E7" s="9"/>
      <c r="F7" s="9"/>
      <c r="G7" s="9"/>
      <c r="H7" s="9"/>
      <c r="I7" s="9"/>
    </row>
    <row r="8" spans="1:9" ht="33" customHeight="1">
      <c r="A8" s="103" t="s">
        <v>55</v>
      </c>
      <c r="B8" s="103"/>
      <c r="C8" s="104"/>
      <c r="D8" s="104"/>
      <c r="E8" s="104"/>
      <c r="F8" s="104"/>
      <c r="G8" s="104"/>
      <c r="H8" s="104"/>
      <c r="I8" s="104"/>
    </row>
    <row r="9" spans="1:9" ht="12.75">
      <c r="A9" s="9" t="s">
        <v>142</v>
      </c>
      <c r="B9" s="9"/>
      <c r="C9" s="9"/>
      <c r="D9" s="9"/>
      <c r="E9" s="9"/>
      <c r="F9" s="9"/>
      <c r="G9" s="9"/>
      <c r="H9" s="9"/>
      <c r="I9" s="9"/>
    </row>
    <row r="10" spans="1:9" ht="12.75">
      <c r="A10" s="9"/>
      <c r="B10" s="9"/>
      <c r="C10" s="9"/>
      <c r="D10" s="9"/>
      <c r="E10" s="9"/>
      <c r="F10" s="9"/>
      <c r="G10" s="9"/>
      <c r="H10" s="9"/>
      <c r="I10" s="9"/>
    </row>
    <row r="11" ht="13.5" thickBot="1"/>
    <row r="12" spans="1:9" ht="43.5" thickBot="1">
      <c r="A12" s="64" t="s">
        <v>105</v>
      </c>
      <c r="B12" s="61" t="s">
        <v>106</v>
      </c>
      <c r="C12" s="3" t="s">
        <v>0</v>
      </c>
      <c r="D12" s="18" t="s">
        <v>18</v>
      </c>
      <c r="E12" s="8" t="s">
        <v>3</v>
      </c>
      <c r="F12" s="4" t="s">
        <v>2</v>
      </c>
      <c r="G12" s="8" t="s">
        <v>4</v>
      </c>
      <c r="H12" s="4" t="s">
        <v>5</v>
      </c>
      <c r="I12" s="37" t="s">
        <v>6</v>
      </c>
    </row>
    <row r="13" spans="1:9" ht="13.5" customHeight="1" thickTop="1">
      <c r="A13" s="11" t="s">
        <v>56</v>
      </c>
      <c r="B13" s="62"/>
      <c r="C13" s="12" t="s">
        <v>15</v>
      </c>
      <c r="D13" s="19">
        <v>220</v>
      </c>
      <c r="E13" s="38"/>
      <c r="F13" s="39" t="s">
        <v>57</v>
      </c>
      <c r="G13" s="14">
        <f>+E13*1.2</f>
        <v>0</v>
      </c>
      <c r="H13" s="6">
        <f>+E13*D13</f>
        <v>0</v>
      </c>
      <c r="I13" s="7">
        <f>+G13*D13</f>
        <v>0</v>
      </c>
    </row>
    <row r="14" spans="1:9" ht="13.5" customHeight="1">
      <c r="A14" s="11" t="s">
        <v>58</v>
      </c>
      <c r="B14" s="62"/>
      <c r="C14" s="12" t="s">
        <v>15</v>
      </c>
      <c r="D14" s="19">
        <v>120</v>
      </c>
      <c r="E14" s="38"/>
      <c r="F14" s="39" t="s">
        <v>57</v>
      </c>
      <c r="G14" s="14">
        <f aca="true" t="shared" si="0" ref="G14:G43">+E14*1.2</f>
        <v>0</v>
      </c>
      <c r="H14" s="6">
        <f aca="true" t="shared" si="1" ref="H14:H43">+E14*D14</f>
        <v>0</v>
      </c>
      <c r="I14" s="7">
        <f aca="true" t="shared" si="2" ref="I14:I43">+G14*D14</f>
        <v>0</v>
      </c>
    </row>
    <row r="15" spans="1:9" ht="13.5" customHeight="1">
      <c r="A15" s="11" t="s">
        <v>59</v>
      </c>
      <c r="B15" s="62"/>
      <c r="C15" s="12" t="s">
        <v>15</v>
      </c>
      <c r="D15" s="19">
        <v>440</v>
      </c>
      <c r="E15" s="38"/>
      <c r="F15" s="39" t="s">
        <v>57</v>
      </c>
      <c r="G15" s="14">
        <f t="shared" si="0"/>
        <v>0</v>
      </c>
      <c r="H15" s="6">
        <f t="shared" si="1"/>
        <v>0</v>
      </c>
      <c r="I15" s="7">
        <f t="shared" si="2"/>
        <v>0</v>
      </c>
    </row>
    <row r="16" spans="1:9" ht="13.5" customHeight="1">
      <c r="A16" s="11" t="s">
        <v>60</v>
      </c>
      <c r="B16" s="62"/>
      <c r="C16" s="12" t="s">
        <v>15</v>
      </c>
      <c r="D16" s="19">
        <v>340</v>
      </c>
      <c r="E16" s="38"/>
      <c r="F16" s="39" t="s">
        <v>57</v>
      </c>
      <c r="G16" s="14">
        <f t="shared" si="0"/>
        <v>0</v>
      </c>
      <c r="H16" s="6">
        <f t="shared" si="1"/>
        <v>0</v>
      </c>
      <c r="I16" s="7">
        <f t="shared" si="2"/>
        <v>0</v>
      </c>
    </row>
    <row r="17" spans="1:9" ht="13.5" customHeight="1">
      <c r="A17" s="11" t="s">
        <v>61</v>
      </c>
      <c r="B17" s="62"/>
      <c r="C17" s="12" t="s">
        <v>15</v>
      </c>
      <c r="D17" s="19">
        <v>430</v>
      </c>
      <c r="E17" s="38"/>
      <c r="F17" s="39" t="s">
        <v>57</v>
      </c>
      <c r="G17" s="14">
        <f t="shared" si="0"/>
        <v>0</v>
      </c>
      <c r="H17" s="6">
        <f t="shared" si="1"/>
        <v>0</v>
      </c>
      <c r="I17" s="7">
        <f t="shared" si="2"/>
        <v>0</v>
      </c>
    </row>
    <row r="18" spans="1:9" ht="13.5" customHeight="1">
      <c r="A18" s="11" t="s">
        <v>62</v>
      </c>
      <c r="B18" s="62"/>
      <c r="C18" s="12" t="s">
        <v>15</v>
      </c>
      <c r="D18" s="19">
        <v>250</v>
      </c>
      <c r="E18" s="38"/>
      <c r="F18" s="39" t="s">
        <v>57</v>
      </c>
      <c r="G18" s="14">
        <f t="shared" si="0"/>
        <v>0</v>
      </c>
      <c r="H18" s="6">
        <f t="shared" si="1"/>
        <v>0</v>
      </c>
      <c r="I18" s="7">
        <f t="shared" si="2"/>
        <v>0</v>
      </c>
    </row>
    <row r="19" spans="1:9" ht="13.5" customHeight="1">
      <c r="A19" s="11" t="s">
        <v>63</v>
      </c>
      <c r="B19" s="62"/>
      <c r="C19" s="12" t="s">
        <v>15</v>
      </c>
      <c r="D19" s="19">
        <v>130</v>
      </c>
      <c r="E19" s="38"/>
      <c r="F19" s="39" t="s">
        <v>57</v>
      </c>
      <c r="G19" s="14">
        <f t="shared" si="0"/>
        <v>0</v>
      </c>
      <c r="H19" s="6">
        <f t="shared" si="1"/>
        <v>0</v>
      </c>
      <c r="I19" s="7">
        <f t="shared" si="2"/>
        <v>0</v>
      </c>
    </row>
    <row r="20" spans="1:9" ht="27" customHeight="1">
      <c r="A20" s="11" t="s">
        <v>64</v>
      </c>
      <c r="B20" s="62"/>
      <c r="C20" s="12" t="s">
        <v>15</v>
      </c>
      <c r="D20" s="19">
        <v>250</v>
      </c>
      <c r="E20" s="38"/>
      <c r="F20" s="39" t="s">
        <v>57</v>
      </c>
      <c r="G20" s="14">
        <f t="shared" si="0"/>
        <v>0</v>
      </c>
      <c r="H20" s="6">
        <f t="shared" si="1"/>
        <v>0</v>
      </c>
      <c r="I20" s="7">
        <f t="shared" si="2"/>
        <v>0</v>
      </c>
    </row>
    <row r="21" spans="1:9" ht="13.5" customHeight="1">
      <c r="A21" s="11" t="s">
        <v>65</v>
      </c>
      <c r="B21" s="62"/>
      <c r="C21" s="12" t="s">
        <v>15</v>
      </c>
      <c r="D21" s="19">
        <v>25</v>
      </c>
      <c r="E21" s="38"/>
      <c r="F21" s="39" t="s">
        <v>57</v>
      </c>
      <c r="G21" s="14">
        <f t="shared" si="0"/>
        <v>0</v>
      </c>
      <c r="H21" s="6">
        <f t="shared" si="1"/>
        <v>0</v>
      </c>
      <c r="I21" s="7">
        <f t="shared" si="2"/>
        <v>0</v>
      </c>
    </row>
    <row r="22" spans="1:9" ht="13.5" customHeight="1">
      <c r="A22" s="11" t="s">
        <v>66</v>
      </c>
      <c r="B22" s="62"/>
      <c r="C22" s="12" t="s">
        <v>15</v>
      </c>
      <c r="D22" s="19">
        <v>130</v>
      </c>
      <c r="E22" s="38"/>
      <c r="F22" s="39" t="s">
        <v>57</v>
      </c>
      <c r="G22" s="14">
        <f t="shared" si="0"/>
        <v>0</v>
      </c>
      <c r="H22" s="6">
        <f t="shared" si="1"/>
        <v>0</v>
      </c>
      <c r="I22" s="7">
        <f t="shared" si="2"/>
        <v>0</v>
      </c>
    </row>
    <row r="23" spans="1:9" ht="13.5" customHeight="1">
      <c r="A23" s="11" t="s">
        <v>67</v>
      </c>
      <c r="B23" s="62"/>
      <c r="C23" s="12" t="s">
        <v>15</v>
      </c>
      <c r="D23" s="19">
        <v>250</v>
      </c>
      <c r="E23" s="38"/>
      <c r="F23" s="39" t="s">
        <v>57</v>
      </c>
      <c r="G23" s="14">
        <f t="shared" si="0"/>
        <v>0</v>
      </c>
      <c r="H23" s="6">
        <f t="shared" si="1"/>
        <v>0</v>
      </c>
      <c r="I23" s="7">
        <f t="shared" si="2"/>
        <v>0</v>
      </c>
    </row>
    <row r="24" spans="1:9" ht="13.5" customHeight="1">
      <c r="A24" s="11" t="s">
        <v>68</v>
      </c>
      <c r="B24" s="62"/>
      <c r="C24" s="12" t="s">
        <v>15</v>
      </c>
      <c r="D24" s="19">
        <v>10</v>
      </c>
      <c r="E24" s="38"/>
      <c r="F24" s="39" t="s">
        <v>57</v>
      </c>
      <c r="G24" s="14">
        <f t="shared" si="0"/>
        <v>0</v>
      </c>
      <c r="H24" s="6">
        <f t="shared" si="1"/>
        <v>0</v>
      </c>
      <c r="I24" s="7">
        <f t="shared" si="2"/>
        <v>0</v>
      </c>
    </row>
    <row r="25" spans="1:9" ht="13.5" customHeight="1">
      <c r="A25" s="11" t="s">
        <v>69</v>
      </c>
      <c r="B25" s="62"/>
      <c r="C25" s="12" t="s">
        <v>15</v>
      </c>
      <c r="D25" s="19">
        <v>380</v>
      </c>
      <c r="E25" s="38"/>
      <c r="F25" s="39" t="s">
        <v>57</v>
      </c>
      <c r="G25" s="14">
        <f t="shared" si="0"/>
        <v>0</v>
      </c>
      <c r="H25" s="6">
        <f t="shared" si="1"/>
        <v>0</v>
      </c>
      <c r="I25" s="7">
        <f t="shared" si="2"/>
        <v>0</v>
      </c>
    </row>
    <row r="26" spans="1:9" ht="13.5" customHeight="1">
      <c r="A26" s="11" t="s">
        <v>70</v>
      </c>
      <c r="B26" s="62"/>
      <c r="C26" s="12" t="s">
        <v>15</v>
      </c>
      <c r="D26" s="19">
        <v>200</v>
      </c>
      <c r="E26" s="38"/>
      <c r="F26" s="39" t="s">
        <v>57</v>
      </c>
      <c r="G26" s="14">
        <f t="shared" si="0"/>
        <v>0</v>
      </c>
      <c r="H26" s="6">
        <f t="shared" si="1"/>
        <v>0</v>
      </c>
      <c r="I26" s="7">
        <f t="shared" si="2"/>
        <v>0</v>
      </c>
    </row>
    <row r="27" spans="1:9" ht="13.5" customHeight="1">
      <c r="A27" s="11" t="s">
        <v>71</v>
      </c>
      <c r="B27" s="62"/>
      <c r="C27" s="12" t="s">
        <v>15</v>
      </c>
      <c r="D27" s="19">
        <v>250</v>
      </c>
      <c r="E27" s="38"/>
      <c r="F27" s="39" t="s">
        <v>57</v>
      </c>
      <c r="G27" s="14">
        <f t="shared" si="0"/>
        <v>0</v>
      </c>
      <c r="H27" s="6">
        <f t="shared" si="1"/>
        <v>0</v>
      </c>
      <c r="I27" s="7">
        <f t="shared" si="2"/>
        <v>0</v>
      </c>
    </row>
    <row r="28" spans="1:9" ht="13.5" customHeight="1">
      <c r="A28" s="11" t="s">
        <v>72</v>
      </c>
      <c r="B28" s="62"/>
      <c r="C28" s="12" t="s">
        <v>15</v>
      </c>
      <c r="D28" s="19">
        <v>130</v>
      </c>
      <c r="E28" s="38"/>
      <c r="F28" s="39" t="s">
        <v>57</v>
      </c>
      <c r="G28" s="14">
        <f t="shared" si="0"/>
        <v>0</v>
      </c>
      <c r="H28" s="6">
        <f t="shared" si="1"/>
        <v>0</v>
      </c>
      <c r="I28" s="7">
        <f t="shared" si="2"/>
        <v>0</v>
      </c>
    </row>
    <row r="29" spans="1:9" ht="13.5" customHeight="1">
      <c r="A29" s="11" t="s">
        <v>73</v>
      </c>
      <c r="B29" s="62"/>
      <c r="C29" s="12" t="s">
        <v>15</v>
      </c>
      <c r="D29" s="19">
        <v>20</v>
      </c>
      <c r="E29" s="38"/>
      <c r="F29" s="39" t="s">
        <v>57</v>
      </c>
      <c r="G29" s="14">
        <f t="shared" si="0"/>
        <v>0</v>
      </c>
      <c r="H29" s="6">
        <f t="shared" si="1"/>
        <v>0</v>
      </c>
      <c r="I29" s="7">
        <f t="shared" si="2"/>
        <v>0</v>
      </c>
    </row>
    <row r="30" spans="1:9" ht="13.5" customHeight="1">
      <c r="A30" s="11" t="s">
        <v>74</v>
      </c>
      <c r="B30" s="62"/>
      <c r="C30" s="12" t="s">
        <v>15</v>
      </c>
      <c r="D30" s="19">
        <v>50</v>
      </c>
      <c r="E30" s="38"/>
      <c r="F30" s="39" t="s">
        <v>57</v>
      </c>
      <c r="G30" s="14">
        <f t="shared" si="0"/>
        <v>0</v>
      </c>
      <c r="H30" s="6">
        <f t="shared" si="1"/>
        <v>0</v>
      </c>
      <c r="I30" s="7">
        <f t="shared" si="2"/>
        <v>0</v>
      </c>
    </row>
    <row r="31" spans="1:9" ht="13.5" customHeight="1">
      <c r="A31" s="11" t="s">
        <v>75</v>
      </c>
      <c r="B31" s="62"/>
      <c r="C31" s="12" t="s">
        <v>15</v>
      </c>
      <c r="D31" s="19">
        <v>300</v>
      </c>
      <c r="E31" s="38"/>
      <c r="F31" s="39" t="s">
        <v>57</v>
      </c>
      <c r="G31" s="14">
        <f t="shared" si="0"/>
        <v>0</v>
      </c>
      <c r="H31" s="6">
        <f t="shared" si="1"/>
        <v>0</v>
      </c>
      <c r="I31" s="7">
        <f t="shared" si="2"/>
        <v>0</v>
      </c>
    </row>
    <row r="32" spans="1:9" ht="13.5" customHeight="1">
      <c r="A32" s="11" t="s">
        <v>76</v>
      </c>
      <c r="B32" s="62"/>
      <c r="C32" s="12" t="s">
        <v>15</v>
      </c>
      <c r="D32" s="19">
        <v>130</v>
      </c>
      <c r="E32" s="38"/>
      <c r="F32" s="39" t="s">
        <v>57</v>
      </c>
      <c r="G32" s="14">
        <f t="shared" si="0"/>
        <v>0</v>
      </c>
      <c r="H32" s="6">
        <f t="shared" si="1"/>
        <v>0</v>
      </c>
      <c r="I32" s="7">
        <f t="shared" si="2"/>
        <v>0</v>
      </c>
    </row>
    <row r="33" spans="1:9" ht="27.75" customHeight="1">
      <c r="A33" s="11" t="s">
        <v>77</v>
      </c>
      <c r="B33" s="62"/>
      <c r="C33" s="12" t="s">
        <v>15</v>
      </c>
      <c r="D33" s="19">
        <v>150</v>
      </c>
      <c r="E33" s="38"/>
      <c r="F33" s="39" t="s">
        <v>57</v>
      </c>
      <c r="G33" s="14">
        <f t="shared" si="0"/>
        <v>0</v>
      </c>
      <c r="H33" s="6">
        <f t="shared" si="1"/>
        <v>0</v>
      </c>
      <c r="I33" s="7">
        <f t="shared" si="2"/>
        <v>0</v>
      </c>
    </row>
    <row r="34" spans="1:9" ht="13.5" customHeight="1">
      <c r="A34" s="11" t="s">
        <v>78</v>
      </c>
      <c r="B34" s="62"/>
      <c r="C34" s="12" t="s">
        <v>15</v>
      </c>
      <c r="D34" s="19">
        <v>450</v>
      </c>
      <c r="E34" s="38"/>
      <c r="F34" s="39" t="s">
        <v>57</v>
      </c>
      <c r="G34" s="14">
        <f t="shared" si="0"/>
        <v>0</v>
      </c>
      <c r="H34" s="6">
        <f t="shared" si="1"/>
        <v>0</v>
      </c>
      <c r="I34" s="7">
        <f t="shared" si="2"/>
        <v>0</v>
      </c>
    </row>
    <row r="35" spans="1:9" ht="13.5" customHeight="1">
      <c r="A35" s="11" t="s">
        <v>79</v>
      </c>
      <c r="B35" s="62"/>
      <c r="C35" s="12" t="s">
        <v>15</v>
      </c>
      <c r="D35" s="19">
        <v>100</v>
      </c>
      <c r="E35" s="38"/>
      <c r="F35" s="39" t="s">
        <v>57</v>
      </c>
      <c r="G35" s="14">
        <f t="shared" si="0"/>
        <v>0</v>
      </c>
      <c r="H35" s="6">
        <f t="shared" si="1"/>
        <v>0</v>
      </c>
      <c r="I35" s="7">
        <f t="shared" si="2"/>
        <v>0</v>
      </c>
    </row>
    <row r="36" spans="1:9" ht="13.5" customHeight="1">
      <c r="A36" s="11" t="s">
        <v>80</v>
      </c>
      <c r="B36" s="62"/>
      <c r="C36" s="12" t="s">
        <v>15</v>
      </c>
      <c r="D36" s="19">
        <v>140</v>
      </c>
      <c r="E36" s="38"/>
      <c r="F36" s="39" t="s">
        <v>57</v>
      </c>
      <c r="G36" s="14">
        <f t="shared" si="0"/>
        <v>0</v>
      </c>
      <c r="H36" s="6">
        <f t="shared" si="1"/>
        <v>0</v>
      </c>
      <c r="I36" s="7">
        <f t="shared" si="2"/>
        <v>0</v>
      </c>
    </row>
    <row r="37" spans="1:9" ht="27.75" customHeight="1">
      <c r="A37" s="11" t="s">
        <v>81</v>
      </c>
      <c r="B37" s="62"/>
      <c r="C37" s="12" t="s">
        <v>15</v>
      </c>
      <c r="D37" s="19">
        <v>110</v>
      </c>
      <c r="E37" s="38"/>
      <c r="F37" s="39" t="s">
        <v>57</v>
      </c>
      <c r="G37" s="14">
        <f t="shared" si="0"/>
        <v>0</v>
      </c>
      <c r="H37" s="6">
        <f t="shared" si="1"/>
        <v>0</v>
      </c>
      <c r="I37" s="7">
        <f t="shared" si="2"/>
        <v>0</v>
      </c>
    </row>
    <row r="38" spans="1:9" ht="27.75" customHeight="1">
      <c r="A38" s="11" t="s">
        <v>82</v>
      </c>
      <c r="B38" s="62"/>
      <c r="C38" s="12" t="s">
        <v>15</v>
      </c>
      <c r="D38" s="19">
        <v>110</v>
      </c>
      <c r="E38" s="38"/>
      <c r="F38" s="39" t="s">
        <v>57</v>
      </c>
      <c r="G38" s="14">
        <f t="shared" si="0"/>
        <v>0</v>
      </c>
      <c r="H38" s="6">
        <f t="shared" si="1"/>
        <v>0</v>
      </c>
      <c r="I38" s="7">
        <f t="shared" si="2"/>
        <v>0</v>
      </c>
    </row>
    <row r="39" spans="1:9" ht="13.5" customHeight="1">
      <c r="A39" s="11" t="s">
        <v>83</v>
      </c>
      <c r="B39" s="62"/>
      <c r="C39" s="12" t="s">
        <v>15</v>
      </c>
      <c r="D39" s="19">
        <v>130</v>
      </c>
      <c r="E39" s="38"/>
      <c r="F39" s="39" t="s">
        <v>57</v>
      </c>
      <c r="G39" s="14">
        <f t="shared" si="0"/>
        <v>0</v>
      </c>
      <c r="H39" s="6">
        <f t="shared" si="1"/>
        <v>0</v>
      </c>
      <c r="I39" s="7">
        <f t="shared" si="2"/>
        <v>0</v>
      </c>
    </row>
    <row r="40" spans="1:9" ht="13.5" customHeight="1">
      <c r="A40" s="11" t="s">
        <v>84</v>
      </c>
      <c r="B40" s="62"/>
      <c r="C40" s="12" t="s">
        <v>15</v>
      </c>
      <c r="D40" s="19">
        <v>30</v>
      </c>
      <c r="E40" s="38"/>
      <c r="F40" s="39" t="s">
        <v>57</v>
      </c>
      <c r="G40" s="14">
        <f t="shared" si="0"/>
        <v>0</v>
      </c>
      <c r="H40" s="6">
        <f t="shared" si="1"/>
        <v>0</v>
      </c>
      <c r="I40" s="7">
        <f t="shared" si="2"/>
        <v>0</v>
      </c>
    </row>
    <row r="41" spans="1:9" ht="13.5" customHeight="1">
      <c r="A41" s="11" t="s">
        <v>85</v>
      </c>
      <c r="B41" s="62"/>
      <c r="C41" s="12" t="s">
        <v>15</v>
      </c>
      <c r="D41" s="19">
        <v>130</v>
      </c>
      <c r="E41" s="38"/>
      <c r="F41" s="39" t="s">
        <v>57</v>
      </c>
      <c r="G41" s="14">
        <f t="shared" si="0"/>
        <v>0</v>
      </c>
      <c r="H41" s="6">
        <f t="shared" si="1"/>
        <v>0</v>
      </c>
      <c r="I41" s="7">
        <f t="shared" si="2"/>
        <v>0</v>
      </c>
    </row>
    <row r="42" spans="1:9" ht="13.5" customHeight="1">
      <c r="A42" s="11" t="s">
        <v>86</v>
      </c>
      <c r="B42" s="62"/>
      <c r="C42" s="12" t="s">
        <v>15</v>
      </c>
      <c r="D42" s="19">
        <v>300</v>
      </c>
      <c r="E42" s="38"/>
      <c r="F42" s="39" t="s">
        <v>57</v>
      </c>
      <c r="G42" s="14">
        <f t="shared" si="0"/>
        <v>0</v>
      </c>
      <c r="H42" s="6">
        <f t="shared" si="1"/>
        <v>0</v>
      </c>
      <c r="I42" s="7">
        <f t="shared" si="2"/>
        <v>0</v>
      </c>
    </row>
    <row r="43" spans="1:9" ht="13.5" customHeight="1">
      <c r="A43" s="11" t="s">
        <v>87</v>
      </c>
      <c r="B43" s="62"/>
      <c r="C43" s="12" t="s">
        <v>15</v>
      </c>
      <c r="D43" s="19">
        <v>130</v>
      </c>
      <c r="E43" s="38"/>
      <c r="F43" s="39" t="s">
        <v>57</v>
      </c>
      <c r="G43" s="14">
        <f t="shared" si="0"/>
        <v>0</v>
      </c>
      <c r="H43" s="6">
        <f t="shared" si="1"/>
        <v>0</v>
      </c>
      <c r="I43" s="7">
        <f t="shared" si="2"/>
        <v>0</v>
      </c>
    </row>
    <row r="44" spans="1:9" ht="13.5" customHeight="1" thickBot="1">
      <c r="A44" s="33" t="s">
        <v>7</v>
      </c>
      <c r="B44" s="63"/>
      <c r="C44" s="24" t="s">
        <v>1</v>
      </c>
      <c r="D44" s="25" t="s">
        <v>1</v>
      </c>
      <c r="E44" s="40" t="s">
        <v>1</v>
      </c>
      <c r="F44" s="27" t="s">
        <v>1</v>
      </c>
      <c r="G44" s="26" t="s">
        <v>1</v>
      </c>
      <c r="H44" s="28">
        <f>SUM(H13:H43)</f>
        <v>0</v>
      </c>
      <c r="I44" s="29">
        <f>SUM(I13:I43)</f>
        <v>0</v>
      </c>
    </row>
    <row r="46" spans="1:9" ht="38.25" customHeight="1">
      <c r="A46" s="93" t="s">
        <v>19</v>
      </c>
      <c r="B46" s="93"/>
      <c r="C46" s="94"/>
      <c r="D46" s="94"/>
      <c r="E46" s="94"/>
      <c r="F46" s="94"/>
      <c r="G46" s="94"/>
      <c r="H46" s="94"/>
      <c r="I46" s="94"/>
    </row>
    <row r="47" spans="1:9" ht="26.25" customHeight="1">
      <c r="A47" s="93" t="s">
        <v>9</v>
      </c>
      <c r="B47" s="93"/>
      <c r="C47" s="94"/>
      <c r="D47" s="94"/>
      <c r="E47" s="94"/>
      <c r="F47" s="94"/>
      <c r="G47" s="94"/>
      <c r="H47" s="94"/>
      <c r="I47" s="94"/>
    </row>
    <row r="49" spans="1:9" ht="12.75">
      <c r="A49" s="95" t="s">
        <v>10</v>
      </c>
      <c r="B49" s="95"/>
      <c r="C49" s="96"/>
      <c r="D49" s="96"/>
      <c r="E49" s="96"/>
      <c r="F49" s="96"/>
      <c r="G49" s="96"/>
      <c r="H49" s="96"/>
      <c r="I49" s="96"/>
    </row>
    <row r="51" ht="12.75">
      <c r="A51" s="1" t="s">
        <v>11</v>
      </c>
    </row>
    <row r="55" spans="1:3" ht="12.75">
      <c r="A55" s="1" t="s">
        <v>12</v>
      </c>
      <c r="C55" s="1" t="s">
        <v>13</v>
      </c>
    </row>
    <row r="60" spans="1:6" ht="12.75">
      <c r="A60" s="1" t="s">
        <v>14</v>
      </c>
      <c r="F60" s="2" t="s">
        <v>20</v>
      </c>
    </row>
  </sheetData>
  <sheetProtection/>
  <mergeCells count="7">
    <mergeCell ref="A47:I47"/>
    <mergeCell ref="A49:I49"/>
    <mergeCell ref="A1:I1"/>
    <mergeCell ref="H4:I4"/>
    <mergeCell ref="A6:I6"/>
    <mergeCell ref="A8:I8"/>
    <mergeCell ref="A46:I46"/>
  </mergeCells>
  <printOptions/>
  <pageMargins left="0.7" right="0.7" top="0.75" bottom="0.75" header="0.3" footer="0.3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26.140625" style="1" customWidth="1"/>
    <col min="2" max="2" width="9.28125" style="1" customWidth="1"/>
    <col min="3" max="3" width="4.00390625" style="1" customWidth="1"/>
    <col min="4" max="4" width="8.7109375" style="2" customWidth="1"/>
    <col min="5" max="5" width="8.7109375" style="60" customWidth="1"/>
    <col min="6" max="6" width="8.7109375" style="1" customWidth="1"/>
    <col min="7" max="7" width="11.28125" style="60" customWidth="1"/>
    <col min="8" max="8" width="10.421875" style="1" customWidth="1"/>
    <col min="9" max="16384" width="9.140625" style="1" customWidth="1"/>
  </cols>
  <sheetData>
    <row r="1" spans="1:8" ht="36" customHeight="1">
      <c r="A1" s="97" t="s">
        <v>107</v>
      </c>
      <c r="B1" s="96"/>
      <c r="C1" s="96"/>
      <c r="D1" s="96"/>
      <c r="E1" s="96"/>
      <c r="F1" s="96"/>
      <c r="G1" s="96"/>
      <c r="H1" s="96"/>
    </row>
    <row r="2" spans="1:8" ht="14.25" customHeight="1">
      <c r="A2" s="9" t="s">
        <v>142</v>
      </c>
      <c r="B2"/>
      <c r="C2"/>
      <c r="D2"/>
      <c r="E2"/>
      <c r="F2"/>
      <c r="G2"/>
      <c r="H2"/>
    </row>
    <row r="3" spans="1:8" ht="14.25" customHeight="1">
      <c r="A3" s="9"/>
      <c r="B3"/>
      <c r="C3"/>
      <c r="D3"/>
      <c r="E3"/>
      <c r="F3"/>
      <c r="G3" s="99" t="s">
        <v>104</v>
      </c>
      <c r="H3" s="96"/>
    </row>
    <row r="4" spans="1:8" ht="14.25" customHeight="1" thickBot="1">
      <c r="A4" s="9"/>
      <c r="B4"/>
      <c r="C4"/>
      <c r="D4"/>
      <c r="E4"/>
      <c r="F4"/>
      <c r="G4"/>
      <c r="H4"/>
    </row>
    <row r="5" spans="1:8" ht="14.25" customHeight="1" thickBot="1">
      <c r="A5" s="100" t="s">
        <v>8</v>
      </c>
      <c r="B5" s="105"/>
      <c r="C5" s="105"/>
      <c r="D5" s="105"/>
      <c r="E5" s="105"/>
      <c r="F5" s="105"/>
      <c r="G5" s="105"/>
      <c r="H5" s="106"/>
    </row>
    <row r="6" spans="1:8" ht="14.25" customHeight="1">
      <c r="A6" s="9"/>
      <c r="B6"/>
      <c r="C6"/>
      <c r="D6"/>
      <c r="E6"/>
      <c r="F6"/>
      <c r="G6"/>
      <c r="H6"/>
    </row>
    <row r="7" spans="1:8" ht="28.5" customHeight="1">
      <c r="A7" s="108" t="s">
        <v>88</v>
      </c>
      <c r="B7" s="109"/>
      <c r="C7" s="109"/>
      <c r="D7" s="109"/>
      <c r="E7" s="109"/>
      <c r="F7" s="109"/>
      <c r="G7" s="109"/>
      <c r="H7" s="109"/>
    </row>
    <row r="8" spans="1:8" ht="14.25" customHeight="1">
      <c r="A8" s="9"/>
      <c r="B8"/>
      <c r="C8"/>
      <c r="D8"/>
      <c r="E8"/>
      <c r="F8"/>
      <c r="G8"/>
      <c r="H8"/>
    </row>
    <row r="9" spans="1:8" ht="18.75" customHeight="1" thickBot="1">
      <c r="A9" s="9"/>
      <c r="B9" s="9"/>
      <c r="C9" s="9"/>
      <c r="D9" s="9"/>
      <c r="E9" s="9"/>
      <c r="F9" s="9"/>
      <c r="G9" s="9"/>
      <c r="H9" s="9"/>
    </row>
    <row r="10" spans="1:8" ht="68.25" customHeight="1" thickBot="1">
      <c r="A10" s="10" t="s">
        <v>89</v>
      </c>
      <c r="B10" s="41" t="s">
        <v>90</v>
      </c>
      <c r="C10" s="3" t="s">
        <v>0</v>
      </c>
      <c r="D10" s="8" t="s">
        <v>3</v>
      </c>
      <c r="E10" s="4" t="s">
        <v>2</v>
      </c>
      <c r="F10" s="8" t="s">
        <v>4</v>
      </c>
      <c r="G10" s="8" t="s">
        <v>5</v>
      </c>
      <c r="H10" s="42" t="s">
        <v>6</v>
      </c>
    </row>
    <row r="11" spans="1:8" ht="41.25" thickTop="1">
      <c r="A11" s="43" t="s">
        <v>91</v>
      </c>
      <c r="B11" s="44">
        <v>830</v>
      </c>
      <c r="C11" s="45" t="s">
        <v>17</v>
      </c>
      <c r="D11" s="46"/>
      <c r="E11" s="5">
        <v>0.1</v>
      </c>
      <c r="F11" s="6">
        <f>+D11*1.1</f>
        <v>0</v>
      </c>
      <c r="G11" s="6">
        <f>+D11*B11</f>
        <v>0</v>
      </c>
      <c r="H11" s="7">
        <f>+F11*B11</f>
        <v>0</v>
      </c>
    </row>
    <row r="12" spans="1:8" ht="40.5">
      <c r="A12" s="47" t="s">
        <v>92</v>
      </c>
      <c r="B12" s="48">
        <v>680</v>
      </c>
      <c r="C12" s="49" t="s">
        <v>17</v>
      </c>
      <c r="D12" s="50"/>
      <c r="E12" s="5">
        <v>0.1</v>
      </c>
      <c r="F12" s="6">
        <f aca="true" t="shared" si="0" ref="F12:F18">+D12*1.1</f>
        <v>0</v>
      </c>
      <c r="G12" s="6">
        <f aca="true" t="shared" si="1" ref="G12:G18">+D12*B12</f>
        <v>0</v>
      </c>
      <c r="H12" s="7">
        <f aca="true" t="shared" si="2" ref="H12:H18">+F12*B12</f>
        <v>0</v>
      </c>
    </row>
    <row r="13" spans="1:8" ht="27">
      <c r="A13" s="47" t="s">
        <v>93</v>
      </c>
      <c r="B13" s="48">
        <v>25</v>
      </c>
      <c r="C13" s="49" t="s">
        <v>17</v>
      </c>
      <c r="D13" s="50"/>
      <c r="E13" s="5">
        <v>0.1</v>
      </c>
      <c r="F13" s="6">
        <f t="shared" si="0"/>
        <v>0</v>
      </c>
      <c r="G13" s="6">
        <f t="shared" si="1"/>
        <v>0</v>
      </c>
      <c r="H13" s="7">
        <f t="shared" si="2"/>
        <v>0</v>
      </c>
    </row>
    <row r="14" spans="1:8" ht="27">
      <c r="A14" s="47" t="s">
        <v>94</v>
      </c>
      <c r="B14" s="48">
        <v>25</v>
      </c>
      <c r="C14" s="49" t="s">
        <v>17</v>
      </c>
      <c r="D14" s="50"/>
      <c r="E14" s="5">
        <v>0.1</v>
      </c>
      <c r="F14" s="6">
        <f t="shared" si="0"/>
        <v>0</v>
      </c>
      <c r="G14" s="6">
        <f t="shared" si="1"/>
        <v>0</v>
      </c>
      <c r="H14" s="7">
        <f t="shared" si="2"/>
        <v>0</v>
      </c>
    </row>
    <row r="15" spans="1:8" ht="27">
      <c r="A15" s="47" t="s">
        <v>95</v>
      </c>
      <c r="B15" s="48">
        <v>5</v>
      </c>
      <c r="C15" s="49" t="s">
        <v>17</v>
      </c>
      <c r="D15" s="50"/>
      <c r="E15" s="5">
        <v>0.1</v>
      </c>
      <c r="F15" s="6">
        <f t="shared" si="0"/>
        <v>0</v>
      </c>
      <c r="G15" s="6">
        <f t="shared" si="1"/>
        <v>0</v>
      </c>
      <c r="H15" s="7">
        <f t="shared" si="2"/>
        <v>0</v>
      </c>
    </row>
    <row r="16" spans="1:8" ht="27">
      <c r="A16" s="47" t="s">
        <v>96</v>
      </c>
      <c r="B16" s="48">
        <v>170</v>
      </c>
      <c r="C16" s="49" t="s">
        <v>17</v>
      </c>
      <c r="D16" s="50"/>
      <c r="E16" s="5">
        <v>0.1</v>
      </c>
      <c r="F16" s="6">
        <f t="shared" si="0"/>
        <v>0</v>
      </c>
      <c r="G16" s="6">
        <f t="shared" si="1"/>
        <v>0</v>
      </c>
      <c r="H16" s="7">
        <f t="shared" si="2"/>
        <v>0</v>
      </c>
    </row>
    <row r="17" spans="1:8" ht="14.25" thickBot="1">
      <c r="A17" s="47" t="s">
        <v>97</v>
      </c>
      <c r="B17" s="48">
        <v>30</v>
      </c>
      <c r="C17" s="49" t="s">
        <v>17</v>
      </c>
      <c r="D17" s="50"/>
      <c r="E17" s="15">
        <v>0.1</v>
      </c>
      <c r="F17" s="13">
        <f t="shared" si="0"/>
        <v>0</v>
      </c>
      <c r="G17" s="13">
        <f t="shared" si="1"/>
        <v>0</v>
      </c>
      <c r="H17" s="16">
        <f t="shared" si="2"/>
        <v>0</v>
      </c>
    </row>
    <row r="18" spans="1:8" ht="13.5">
      <c r="A18" s="47" t="s">
        <v>98</v>
      </c>
      <c r="B18" s="48">
        <v>20</v>
      </c>
      <c r="C18" s="49" t="s">
        <v>17</v>
      </c>
      <c r="D18" s="50"/>
      <c r="E18" s="15">
        <v>0.1</v>
      </c>
      <c r="F18" s="13">
        <f t="shared" si="0"/>
        <v>0</v>
      </c>
      <c r="G18" s="13">
        <f t="shared" si="1"/>
        <v>0</v>
      </c>
      <c r="H18" s="16">
        <f t="shared" si="2"/>
        <v>0</v>
      </c>
    </row>
    <row r="19" spans="1:8" ht="13.5">
      <c r="A19" s="47" t="s">
        <v>99</v>
      </c>
      <c r="B19" s="48">
        <v>3</v>
      </c>
      <c r="C19" s="49" t="s">
        <v>17</v>
      </c>
      <c r="D19" s="50"/>
      <c r="E19" s="5">
        <v>0.1</v>
      </c>
      <c r="F19" s="13">
        <f>+D19*1.1</f>
        <v>0</v>
      </c>
      <c r="G19" s="13">
        <f>+D19*B19</f>
        <v>0</v>
      </c>
      <c r="H19" s="16">
        <f>+F19*B19</f>
        <v>0</v>
      </c>
    </row>
    <row r="20" spans="1:8" ht="14.25" thickBot="1">
      <c r="A20" s="51" t="s">
        <v>100</v>
      </c>
      <c r="B20" s="52">
        <v>60</v>
      </c>
      <c r="C20" s="49" t="s">
        <v>17</v>
      </c>
      <c r="D20" s="50"/>
      <c r="E20" s="5">
        <v>0.1</v>
      </c>
      <c r="F20" s="13">
        <f>+D20*1.1</f>
        <v>0</v>
      </c>
      <c r="G20" s="13">
        <f>+D20*B20</f>
        <v>0</v>
      </c>
      <c r="H20" s="16">
        <f>+F20*B20</f>
        <v>0</v>
      </c>
    </row>
    <row r="21" spans="1:8" ht="29.25" thickBot="1">
      <c r="A21" s="53" t="s">
        <v>7</v>
      </c>
      <c r="B21" s="54"/>
      <c r="C21" s="55" t="s">
        <v>1</v>
      </c>
      <c r="D21" s="56" t="s">
        <v>1</v>
      </c>
      <c r="E21" s="57"/>
      <c r="F21" s="58" t="s">
        <v>1</v>
      </c>
      <c r="G21" s="57">
        <f>SUM(G11:G20)</f>
        <v>0</v>
      </c>
      <c r="H21" s="59">
        <f>SUM(H11:H20)</f>
        <v>0</v>
      </c>
    </row>
    <row r="24" spans="1:8" ht="45" customHeight="1">
      <c r="A24" s="93" t="s">
        <v>141</v>
      </c>
      <c r="B24" s="94"/>
      <c r="C24" s="94"/>
      <c r="D24" s="94"/>
      <c r="E24" s="94"/>
      <c r="F24" s="94"/>
      <c r="G24" s="94"/>
      <c r="H24" s="94"/>
    </row>
    <row r="25" spans="1:8" ht="42.75" customHeight="1">
      <c r="A25" s="93" t="s">
        <v>101</v>
      </c>
      <c r="B25" s="96"/>
      <c r="C25" s="96"/>
      <c r="D25" s="96"/>
      <c r="E25" s="96"/>
      <c r="F25" s="96"/>
      <c r="G25" s="96"/>
      <c r="H25" s="96"/>
    </row>
    <row r="26" spans="1:8" ht="27" customHeight="1">
      <c r="A26" s="93" t="s">
        <v>102</v>
      </c>
      <c r="B26" s="96"/>
      <c r="C26" s="96"/>
      <c r="D26" s="96"/>
      <c r="E26" s="96"/>
      <c r="F26" s="96"/>
      <c r="G26" s="96"/>
      <c r="H26" s="96"/>
    </row>
    <row r="27" spans="1:8" ht="27" customHeight="1">
      <c r="A27" s="93" t="s">
        <v>9</v>
      </c>
      <c r="B27" s="96"/>
      <c r="C27" s="96"/>
      <c r="D27" s="96"/>
      <c r="E27" s="96"/>
      <c r="F27" s="96"/>
      <c r="G27" s="96"/>
      <c r="H27" s="96"/>
    </row>
    <row r="28" spans="3:7" ht="12.75">
      <c r="C28" s="2"/>
      <c r="D28" s="1"/>
      <c r="E28" s="1"/>
      <c r="G28" s="1"/>
    </row>
    <row r="29" spans="1:8" ht="12.75">
      <c r="A29" s="95" t="s">
        <v>10</v>
      </c>
      <c r="B29" s="96"/>
      <c r="C29" s="96"/>
      <c r="D29" s="96"/>
      <c r="E29" s="96"/>
      <c r="F29" s="96"/>
      <c r="G29" s="96"/>
      <c r="H29" s="96"/>
    </row>
    <row r="30" spans="3:7" ht="12.75">
      <c r="C30" s="2"/>
      <c r="D30" s="1"/>
      <c r="E30" s="1"/>
      <c r="G30" s="1"/>
    </row>
    <row r="31" spans="1:7" ht="12.75">
      <c r="A31" s="1" t="s">
        <v>11</v>
      </c>
      <c r="C31" s="2"/>
      <c r="D31" s="1"/>
      <c r="E31" s="1"/>
      <c r="G31" s="1"/>
    </row>
    <row r="32" spans="3:7" ht="12.75">
      <c r="C32" s="2"/>
      <c r="D32" s="1"/>
      <c r="E32" s="1"/>
      <c r="G32" s="1"/>
    </row>
    <row r="33" spans="3:7" ht="12.75">
      <c r="C33" s="2"/>
      <c r="D33" s="1"/>
      <c r="E33" s="1"/>
      <c r="G33" s="1"/>
    </row>
    <row r="34" spans="1:7" ht="12.75">
      <c r="A34" s="1" t="s">
        <v>12</v>
      </c>
      <c r="B34" s="1" t="s">
        <v>13</v>
      </c>
      <c r="C34" s="2"/>
      <c r="D34" s="1"/>
      <c r="E34" s="1"/>
      <c r="G34" s="1"/>
    </row>
    <row r="35" spans="3:7" ht="12.75">
      <c r="C35" s="2"/>
      <c r="D35" s="1"/>
      <c r="E35" s="1"/>
      <c r="G35" s="1"/>
    </row>
    <row r="36" spans="3:7" ht="12.75">
      <c r="C36" s="2"/>
      <c r="D36" s="1"/>
      <c r="E36" s="1"/>
      <c r="G36" s="1"/>
    </row>
    <row r="37" spans="3:7" ht="12.75">
      <c r="C37" s="2"/>
      <c r="D37" s="1"/>
      <c r="E37" s="1"/>
      <c r="G37" s="1"/>
    </row>
    <row r="38" spans="1:7" ht="12.75">
      <c r="A38" s="1" t="s">
        <v>14</v>
      </c>
      <c r="C38" s="2"/>
      <c r="D38" s="1"/>
      <c r="E38" s="1"/>
      <c r="F38" s="2" t="s">
        <v>103</v>
      </c>
      <c r="G38" s="1"/>
    </row>
  </sheetData>
  <sheetProtection/>
  <mergeCells count="9">
    <mergeCell ref="A25:H25"/>
    <mergeCell ref="A26:H26"/>
    <mergeCell ref="A27:H27"/>
    <mergeCell ref="A29:H29"/>
    <mergeCell ref="A1:H1"/>
    <mergeCell ref="G3:H3"/>
    <mergeCell ref="A5:H5"/>
    <mergeCell ref="A7:H7"/>
    <mergeCell ref="A24:H24"/>
  </mergeCells>
  <printOptions/>
  <pageMargins left="0.7" right="0.7" top="0.75" bottom="0.75" header="0.3" footer="0.3"/>
  <pageSetup fitToHeight="1" fitToWidth="1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DDaDSS Záhonok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Vaclavikova</dc:creator>
  <cp:keywords/>
  <dc:description/>
  <cp:lastModifiedBy>Vašičková Jana</cp:lastModifiedBy>
  <cp:lastPrinted>2023-02-27T11:54:58Z</cp:lastPrinted>
  <dcterms:created xsi:type="dcterms:W3CDTF">2015-02-11T14:03:31Z</dcterms:created>
  <dcterms:modified xsi:type="dcterms:W3CDTF">2023-02-27T12:49:06Z</dcterms:modified>
  <cp:category/>
  <cp:version/>
  <cp:contentType/>
  <cp:contentStatus/>
</cp:coreProperties>
</file>