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C:\0_Práca\ARR PSK 2023\PSK školy\Poprad Matejovce\Elektrotechnika\"/>
    </mc:Choice>
  </mc:AlternateContent>
  <xr:revisionPtr revIDLastSave="0" documentId="13_ncr:1_{B9B2EFE2-4DF4-4678-9990-8FA26DC02063}" xr6:coauthVersionLast="47" xr6:coauthVersionMax="47" xr10:uidLastSave="{00000000-0000-0000-0000-000000000000}"/>
  <bookViews>
    <workbookView xWindow="-28920" yWindow="-120" windowWidth="29040" windowHeight="15840" xr2:uid="{00000000-000D-0000-FFFF-FFFF00000000}"/>
  </bookViews>
  <sheets>
    <sheet name="Vyhodnotenie"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 l="1"/>
  <c r="G7" i="1"/>
  <c r="G6" i="1"/>
  <c r="H8" i="1"/>
  <c r="H7" i="1"/>
  <c r="H6" i="1"/>
  <c r="G10" i="1"/>
  <c r="H10" i="1"/>
</calcChain>
</file>

<file path=xl/sharedStrings.xml><?xml version="1.0" encoding="utf-8"?>
<sst xmlns="http://schemas.openxmlformats.org/spreadsheetml/2006/main" count="27" uniqueCount="25">
  <si>
    <t xml:space="preserve"> Názov:</t>
  </si>
  <si>
    <t>P.č.</t>
  </si>
  <si>
    <t>Názov zariadenia</t>
  </si>
  <si>
    <t>Merná jednotka</t>
  </si>
  <si>
    <t>Počet požadovaných 
kusov</t>
  </si>
  <si>
    <t>ks</t>
  </si>
  <si>
    <t>Technická špecifikácia a minimálne technické parametre a vybavenie (vrátane dodania na miesto plnenia)</t>
  </si>
  <si>
    <t>SOŠ elektrotechnická, Hlavná 1400/1, Poprad - Matejovce</t>
  </si>
  <si>
    <t>SPOLU:</t>
  </si>
  <si>
    <t xml:space="preserve">"Vybavenie SOŠE Poprad  -  Výukové systémy pre elektrotechniku“ </t>
  </si>
  <si>
    <t>Výukový systém pre elektroinštaláciu a rozvody</t>
  </si>
  <si>
    <t>Technologické pracovisko pre elektrotechnické meranie ŽIAK</t>
  </si>
  <si>
    <t>Technologické pracovisko pre elektrotechnické meranie UČITEĽ</t>
  </si>
  <si>
    <t>Výukové úlohy:
Požadujeme, aby súčasťou každej z dodaných úloh bol aj popis zapojenia celej úlohy, schéma zapojenia jednotlivých prvkov a metodické pokyny pre vyučujúceho na takej úrovni, aby ich bolo možné plne prevziať do plánu vzdelávania daného študijného/učebného odboru. Prevedenie musí byť  v tlačenej podobe v počte minimálne dva výtlačky pre každú učebňu.
Každá úloha musí  obsahovať:
1/ Cieľ úlohy
2/ Význam – funkcia úlohy
3/ Zoznam potrebných prvkov
4/ Metodické pokyny
5/ Schéma zapojenia, pokiaľ možno, tak aj montážna schéma
6/ Vykonávacia schéma rozmiestnenia modulov na pracovnej perforovanej doske
7/ Pracovný postup
8/ Kritériá hodnotenia pre učiteľov                                                                                                                                                                                                                                                                                                                                                                                Pracovná doska na odkladanie náradia a meracej techniky (š/h min. 1600/600mm). Nad stolovou doskou musí byť  umiestnená výuková pracovná doska s perforáciou so štvorcovými otvormi. rozteč perforácie 19mm, veľkosť štvorcových otvorov 10x10mm. Perforácia vo výukovej doske bude slúžiť na jednoduché upevňovanie výukových modulov úloh, výukové moduly  sa budú jednoducho pripevňovať na perforovanú pracovnú dosku. Pre efektívnu a rýchlu výučbu požadujeme, aby systém uchytenia jednotlivých modulov nevyžadoval použitie nástrojov (skrutkovač, kliešte), ale aby montáž modulov prebiehala rýchlym a jednoduchým „nacvaknutím“ do perforovanej dosky. Nie je možné ponúknuť iba zavesenie na háčiky, alebo podobné spôsoby montáže, ktoré nezaručujú, že prístroj pri zapájaní úlohy počas výučby nebude bezpečne fixovaný k pracovnej doske.  Rozvody elektroinštalácie vnútri nohy stola, stojné nohy musia byť  vysoké min. 2000 mm, masívny Al profil, v hornej časti musí byť  rampa so svietidlom LED, spínaným z istiaceho modulu stola. Na jednej z nôh stola hore musí byť  umiestnený monitor zobrazujúci číslo stola, komunikujúci s ovládacím panelom učiteľa a zobrazujúci jednotlivé stavy stola (pripravený, zapnutý, porucha). Nohy musia  mať nožičky s možnosťou dorovnania nerovnosti podlahy, osvetlenie pracoviska naklápacím LED svietidlom, možnosť odloženia dosky s rozpracovanou úlohou jednoduchým sňatím perforovanej dosky zo stolovej konštrukcie, napájací panel musí obsahovať  min. nasledujúce vybavenie:
Ovládanie: Tlačidlo ZAP a tlačidlo STOP s aretáciou a podsvieteným žltým medzikružím.
Istenie: trojfázový istič 2A a prúdový chránič (4 pólový 10A/30mA)
Výstupné napätie: musí byť  vyvedené cez 3 fázový transformátor P: 3x230V/400V, S: 3x24V/42V na bezpečnostné výstupné zdierky L1, L2, L3, PE, N. (výstup musí byť  galvanicky oddelený od verejnej siete)
Napájací modul musí  obsahovať tiež optickú signalizáciu stavu (pohotovostný stav, zapnutie, porucha) a musí byť  pripravený na napojenie na nadradený ovládací pult učiteľa. Ovládanie z pultu učiteľa požadujeme malým napätím do 24V, ovládanie musí byť  realizované dátovým káblom.  Ovládanie svetla, pracovisko s  možnosťou reťazenia, montáž, zaškolenie.
Možnosť zapojenia : Žiarovka s vypínačom (24V), Žiarovka s vypínačom v sieti  TN-C  (24V), Jednofázová zásuvka pre 10 a 16A  (24V), Jednofázová zásuvka v sieti TN-C pre 10 a 16A  (24V), Vypínatelná jednofázová zásuvka pre 10 a 16A (24V), Dvojica žiaroviek/luster s dvojvypínačom  (24V), Schodišťový prepínač s ovládáním z dvoch miest  (24V), Schodišťový prepínač s ovládáním z viac miest  (24V), Trojfázová zásuvka s ističom a chráničom  (24V)
Trojfázová zásuvka s ističom a vypínačom (24V), Trojfázová zásuvka s ističom v sieti  TN-C ) (24V), Viac jednofázových zásuviek pripojených z rozvodky  (24V), Viac jednofázových zásuviek zapojených priebežne ( (24V), Trojfázový spotrebič s pevným pripojením a vypínačom ( (24V), Žiarovkové a zásuvkové jednofázové obvody cez prúdový chránič  (24V), Väčší počet svetiel pripojených cez jednofázový stykač (24V), Kombinovaný jednofázový rozvod (svetlo/zásuvka) so samostatnými ističmi a spoločným chráničom) (24V), Pevný trojfázový rozvod s vypínačom a chráničom, Pripojenie 3f motoru s chráničom a přepínačom hviezda-trojuholník  (24V) , Jednoduchý domácí rozvádzač (zásuvky, svetla, prúd.chránič, hl.vypínač)  (24V), Jednoduchý 3f rozvádzač (zásuvka 3f a 1f, prúd chránič, hl.vypínač) (24V), Jednoduchý rozvod (istič, 1f zásuvka) s prepeťovou ochranou  (24V), Pohyblivé prívody – predlžovacia šnúra, viacnásobné pohyblivé zásuvky vypínateľné a nevypínateľné) (24V), Ovládanie 3 f motoru s reverzací  (24V)</t>
  </si>
  <si>
    <r>
      <t>laboratórne pracovisko pre elektrotechniku - určené pre žiakov. Konštrukcia stola: každý stôl samostatne stojaci, stojné nohy min. 1600 mm, na nich zavesená prístrojová nádstavba s modulmi.  Rozmery:  pracovná plocha min. 1600x800x25 mm, pristrojová nádstavba min. 1600x400 mm.                                                                                                                                                                                                                                                                                                                                                         Prístrojová nádstavba musí obsahovať  minimálne:                                                                                                                    
•modul mikropájkovačky: 80 ÷ 450 °C / 35 W
•modul presného multimetru: VAC/VDC: 600V, I: 10A, R: 60MOhm, C: 100 mF, f: 10 MHz, trueRMS, skúšačka, typ zobrazenia: 6000
•modul 3F centrálneho vypínača: zapnutie tlačítkom START, vypnutie tlačítkom TOTAL STOP so žltým podsvietením medzikružia (signalizácia zapnutia), Na module optická signalizácia stavu: pripravené, zapnuté, porucha. Napájací modul musí byť ďalej zabezpečený proti neoprávnenému zásahu zo strany žiakov: pri odstránení ochranného krytu dôjde k vypnutiu napájacieho modulu, na výstupných svorkách nebude napätie a celý modul přejde do stavu poruchy (signalizované na panelu), modul diaľkovo ovládaný digitálnym riadením malým napätím do 24V z ovládacieho pultu učiteľa, signalizácia stavu prenášaná na ovládací pult učiteľa aj na stavovú signalizáciu, ktorá je umiestnená na module centrálneho vypínača. Na jednej z nôh stola hore musí byť  umiestnený monitor zobrazujúci číslo stola, komunikujúci s ovládacím panelom učiteľa a zobrazujúci jednotlivé stavy stola (pripravený, zapnutý, porucha).
•modul 2ks jednozásuvka 230 V, 50 Hz, 6 A (10 A) + vlastné istenie 
•modul autotransformátor 230 V / 3 A s možnosť prepínania AC / DC   
•modul 3F transformátoru 1x AC 24 V / 2 A / D, 1x AC 24 V / 42 V / 2 A Y / D
•modul odporové, indukčné a kapacitné dekády: R: rozsah 1Ω ÷ 999999Ω, zmena po 1Ω, tolerancia 1%; L: Rozsah 1µH÷99,999mH zmena po 1µH, tolerancia 10%; C: rozsah 10pF ÷ 99,99nF, zmena po 10pF, tolerancia 10%
•modul dvojitého DC laboratórneho reg. zdroja 2x 0 ÷ 3</t>
    </r>
    <r>
      <rPr>
        <b/>
        <sz val="11"/>
        <rFont val="Calibri"/>
        <family val="2"/>
        <charset val="238"/>
        <scheme val="minor"/>
      </rPr>
      <t>2</t>
    </r>
    <r>
      <rPr>
        <sz val="11"/>
        <rFont val="Calibri"/>
        <family val="2"/>
        <charset val="238"/>
        <scheme val="minor"/>
      </rPr>
      <t xml:space="preserve"> V / 4</t>
    </r>
    <r>
      <rPr>
        <b/>
        <sz val="11"/>
        <rFont val="Calibri"/>
        <family val="2"/>
        <charset val="238"/>
        <scheme val="minor"/>
      </rPr>
      <t>,1</t>
    </r>
    <r>
      <rPr>
        <sz val="11"/>
        <rFont val="Calibri"/>
        <family val="2"/>
        <charset val="238"/>
        <scheme val="minor"/>
      </rPr>
      <t xml:space="preserve"> A; 5 V / 3 A
montáž, zaškolenie</t>
    </r>
  </si>
  <si>
    <t xml:space="preserve">laboratórne pracovisko pre elektrotechniku - určené pre učiteľa.  Konštrukcia stola: každý stôl samostatne stojaci, stojné nohy min. 1600 mm, na nich zavesená prístrojová nadstavba s modulmi. Samostatná meracia a pracovná plocha. Rozmery:  pracovná plocha min. 1600x800x25 mm, pracovná plocha prístrojovej nadstavby min. 1600x400 mm. Prístrojová nadstavba musí obsahovať minimálne:                                                                                                                                              
•modul ovládací panel pre učiteľa: musí byť  vybavený  tlačidlom TOTAL STOP a ovládacím tlačidlom so zámkom, ktorý blokuje zapnutie bez vedomia vyučujúceho zapojiť napájanie, žiacke stoly tak nie je možné zapnúť. 
Funkcia ovládacieho pultu učiteľa: 
1/ Učiteľ zapne napájanie, (odblokuje kľúčom napájanie a stlačením tlačidla START pult zapne)
2/ Prepínače žiackych stolov v polohe Vypnuto (čísla pracovísk svietia bielo), stoly nie je možné zapnúť
3/ Prepínače žiackych stolov  v polohe Zapnuté (číslo pracoviska svieti na  zeleno), stoly je možné zapnúť
4/ Pokiaľ je žiacky stôl zapnutý, číslo pracoviska sa rozsvieti červeným svetlom
5/ Učiteľ môže prepínačom kedykoľvek  odstaviť pracovisko z prevádzky  prepnutím do polohy Vypnuté
5/ Stlačením  červeného tlačidla STOP dôjde k okamžitému vypnutí všetkých stolov. Riadenie žiackych pracovísk musí byť  realizované dátovým káblom.
•modul robotizovaného ramena pracujúceho min. v 4 smeroch v rozsahu -120st až +140st, s pracovným dosahom min. 300mm, pneumatický gripper pracujúci v rozsahu 0-27,5mm silou min. 8N
•modul digitálneho 4 a 1 miestneho multimetra U – I – R – hfe – Hz
•modul digitálneho dvojkanálového osciloskopu 100 MHz s farebným LCD displejom
•modul dvojitého DC laboratórneho reg. zdroja 2x 0 ÷ 32 V / 4,1 A; 5 V / 3 A
montáž, zaškolenie
</t>
  </si>
  <si>
    <t>DPH za 1 kus v €</t>
  </si>
  <si>
    <t>Cena 
za 1 kus bez DPH v €</t>
  </si>
  <si>
    <t xml:space="preserve">Cena s DPH za počet požadovaných kusov v € </t>
  </si>
  <si>
    <t>Názov/typ/výrobca</t>
  </si>
  <si>
    <t>Obchodné meno/názov:</t>
  </si>
  <si>
    <t>IČO/DIČ</t>
  </si>
  <si>
    <t>Sídlo:</t>
  </si>
  <si>
    <t>Meno a priezvisko oprávnenej osoby/podpis/pečiatka</t>
  </si>
  <si>
    <t>Dátum a miesto podpisu: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</si>
</sst>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theme="1"/>
      <name val="Calibri"/>
      <family val="2"/>
      <charset val="238"/>
      <scheme val="minor"/>
    </font>
    <font>
      <b/>
      <sz val="16"/>
      <color theme="1"/>
      <name val="Calibri"/>
      <family val="2"/>
      <charset val="238"/>
      <scheme val="minor"/>
    </font>
    <font>
      <sz val="11"/>
      <color theme="1"/>
      <name val="Calibri"/>
      <family val="2"/>
      <scheme val="minor"/>
    </font>
    <font>
      <b/>
      <sz val="16"/>
      <name val="Calibri"/>
      <family val="2"/>
      <charset val="238"/>
      <scheme val="minor"/>
    </font>
    <font>
      <b/>
      <sz val="11"/>
      <color theme="1"/>
      <name val="Calibri"/>
      <family val="2"/>
      <charset val="238"/>
      <scheme val="minor"/>
    </font>
    <font>
      <b/>
      <sz val="20"/>
      <color theme="1"/>
      <name val="Calibri"/>
      <family val="2"/>
      <charset val="238"/>
      <scheme val="minor"/>
    </font>
    <font>
      <b/>
      <sz val="11"/>
      <name val="Calibri"/>
      <family val="2"/>
      <charset val="238"/>
      <scheme val="minor"/>
    </font>
    <font>
      <sz val="11"/>
      <name val="Calibri"/>
      <family val="2"/>
      <charset val="238"/>
      <scheme val="minor"/>
    </font>
    <font>
      <sz val="11"/>
      <color rgb="FFFF0000"/>
      <name val="Calibri"/>
      <family val="2"/>
      <charset val="238"/>
      <scheme val="minor"/>
    </font>
    <font>
      <sz val="12"/>
      <color theme="1"/>
      <name val="Times New Roman"/>
      <family val="1"/>
      <charset val="238"/>
    </font>
  </fonts>
  <fills count="5">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s>
  <cellStyleXfs count="3">
    <xf numFmtId="0" fontId="0" fillId="0" borderId="0"/>
    <xf numFmtId="0" fontId="1" fillId="0" borderId="0"/>
    <xf numFmtId="0" fontId="3" fillId="0" borderId="0"/>
  </cellStyleXfs>
  <cellXfs count="40">
    <xf numFmtId="0" fontId="0" fillId="0" borderId="0" xfId="0"/>
    <xf numFmtId="0" fontId="0" fillId="0" borderId="0" xfId="0" applyProtection="1">
      <protection locked="0"/>
    </xf>
    <xf numFmtId="0" fontId="2" fillId="0" borderId="4" xfId="0" applyFont="1" applyBorder="1" applyAlignment="1" applyProtection="1">
      <alignment horizontal="center" vertical="center"/>
      <protection locked="0"/>
    </xf>
    <xf numFmtId="0" fontId="0" fillId="0" borderId="0" xfId="0" applyAlignment="1">
      <alignment horizontal="center" vertical="center"/>
    </xf>
    <xf numFmtId="0" fontId="0" fillId="0" borderId="0" xfId="0" applyAlignment="1">
      <alignment horizontal="center"/>
    </xf>
    <xf numFmtId="0" fontId="2" fillId="0" borderId="3" xfId="0" applyFont="1" applyBorder="1" applyAlignment="1" applyProtection="1">
      <alignment horizontal="left" vertical="center"/>
      <protection locked="0"/>
    </xf>
    <xf numFmtId="0" fontId="5" fillId="0" borderId="0" xfId="0" applyFont="1" applyAlignment="1" applyProtection="1">
      <alignment horizontal="left"/>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4" fontId="6" fillId="0" borderId="5" xfId="0" applyNumberFormat="1" applyFont="1" applyBorder="1" applyAlignment="1">
      <alignment horizontal="center" vertical="center"/>
    </xf>
    <xf numFmtId="4" fontId="6" fillId="2" borderId="6" xfId="0" applyNumberFormat="1" applyFont="1" applyFill="1" applyBorder="1" applyAlignment="1">
      <alignment horizontal="center" vertical="center"/>
    </xf>
    <xf numFmtId="0" fontId="8" fillId="4" borderId="0" xfId="0" applyFont="1" applyFill="1" applyAlignment="1" applyProtection="1">
      <alignment vertical="center" wrapText="1" shrinkToFit="1"/>
      <protection locked="0"/>
    </xf>
    <xf numFmtId="0" fontId="2" fillId="0" borderId="7" xfId="0" applyFont="1" applyBorder="1" applyAlignment="1">
      <alignment horizontal="center" vertical="center" wrapText="1"/>
    </xf>
    <xf numFmtId="0" fontId="2" fillId="2" borderId="7" xfId="0" applyFont="1" applyFill="1" applyBorder="1" applyAlignment="1">
      <alignment horizontal="center" vertical="center"/>
    </xf>
    <xf numFmtId="0" fontId="4" fillId="2" borderId="7" xfId="0" applyFont="1" applyFill="1" applyBorder="1" applyAlignment="1">
      <alignment horizontal="left" vertical="center" wrapText="1"/>
    </xf>
    <xf numFmtId="0" fontId="8" fillId="2" borderId="7" xfId="0" applyFont="1" applyFill="1" applyBorder="1" applyAlignment="1">
      <alignment horizontal="left" vertical="center" wrapText="1"/>
    </xf>
    <xf numFmtId="0" fontId="4" fillId="2" borderId="7" xfId="0" applyFont="1" applyFill="1" applyBorder="1" applyAlignment="1">
      <alignment horizontal="center" vertical="center" wrapText="1"/>
    </xf>
    <xf numFmtId="4" fontId="6" fillId="3" borderId="7" xfId="0" applyNumberFormat="1" applyFont="1" applyFill="1" applyBorder="1" applyAlignment="1">
      <alignment horizontal="center" vertical="center"/>
    </xf>
    <xf numFmtId="0" fontId="2" fillId="0" borderId="8" xfId="0" applyFont="1" applyBorder="1" applyAlignment="1">
      <alignment horizontal="center" vertical="center" wrapText="1"/>
    </xf>
    <xf numFmtId="0" fontId="9" fillId="0" borderId="0" xfId="0" applyFont="1"/>
    <xf numFmtId="0" fontId="10" fillId="0" borderId="10" xfId="0" applyFont="1" applyBorder="1"/>
    <xf numFmtId="0" fontId="10" fillId="0" borderId="11" xfId="0" applyFont="1" applyBorder="1"/>
    <xf numFmtId="0" fontId="10" fillId="0" borderId="12" xfId="0" applyFont="1" applyBorder="1"/>
    <xf numFmtId="0" fontId="0" fillId="0" borderId="9" xfId="0" applyBorder="1" applyProtection="1">
      <protection locked="0"/>
    </xf>
    <xf numFmtId="0" fontId="0" fillId="0" borderId="9" xfId="0" applyBorder="1"/>
    <xf numFmtId="4" fontId="6" fillId="3" borderId="7" xfId="0" applyNumberFormat="1" applyFont="1" applyFill="1" applyBorder="1" applyAlignment="1" applyProtection="1">
      <alignment horizontal="center" vertical="center"/>
      <protection locked="0"/>
    </xf>
    <xf numFmtId="4" fontId="6" fillId="3" borderId="7" xfId="0" applyNumberFormat="1" applyFont="1" applyFill="1" applyBorder="1" applyAlignment="1">
      <alignment horizontal="center" vertical="center"/>
    </xf>
    <xf numFmtId="0" fontId="2" fillId="0" borderId="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3" borderId="1"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protection locked="0"/>
    </xf>
    <xf numFmtId="0" fontId="0" fillId="0" borderId="7" xfId="0" applyBorder="1" applyAlignment="1">
      <alignment horizontal="center" vertical="center"/>
    </xf>
    <xf numFmtId="0" fontId="4" fillId="2" borderId="7" xfId="0" applyFont="1" applyFill="1" applyBorder="1" applyAlignment="1" applyProtection="1">
      <alignment horizontal="left" vertical="center" wrapText="1"/>
      <protection locked="0"/>
    </xf>
    <xf numFmtId="0" fontId="0" fillId="0" borderId="7" xfId="0" applyBorder="1" applyAlignment="1">
      <alignment horizontal="left" vertical="center" wrapText="1"/>
    </xf>
    <xf numFmtId="0" fontId="8" fillId="2" borderId="7" xfId="0" applyFont="1" applyFill="1" applyBorder="1" applyAlignment="1" applyProtection="1">
      <alignment vertical="center" wrapText="1" shrinkToFit="1"/>
      <protection locked="0"/>
    </xf>
    <xf numFmtId="0" fontId="0" fillId="0" borderId="7" xfId="0" applyBorder="1" applyAlignment="1">
      <alignment vertical="center" wrapText="1" shrinkToFit="1"/>
    </xf>
    <xf numFmtId="0" fontId="4" fillId="2" borderId="7" xfId="0" applyFont="1" applyFill="1" applyBorder="1" applyAlignment="1" applyProtection="1">
      <alignment horizontal="center" vertical="center" wrapText="1"/>
      <protection locked="0"/>
    </xf>
  </cellXfs>
  <cellStyles count="3">
    <cellStyle name="Normálna" xfId="0" builtinId="0"/>
    <cellStyle name="Normálna 2" xfId="1" xr:uid="{00000000-0005-0000-0000-000002000000}"/>
    <cellStyle name="Normálne 2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
  <sheetViews>
    <sheetView tabSelected="1" topLeftCell="A8" zoomScale="55" zoomScaleNormal="55" workbookViewId="0">
      <selection activeCell="B8" sqref="B8:B9"/>
    </sheetView>
  </sheetViews>
  <sheetFormatPr defaultRowHeight="14.4" x14ac:dyDescent="0.3"/>
  <cols>
    <col min="1" max="1" width="12.33203125" customWidth="1"/>
    <col min="2" max="2" width="38.6640625" customWidth="1"/>
    <col min="3" max="3" width="213" customWidth="1"/>
    <col min="4" max="4" width="23.6640625" style="3" customWidth="1"/>
    <col min="5" max="5" width="23.6640625" style="4" customWidth="1"/>
    <col min="6" max="8" width="29.33203125" customWidth="1"/>
    <col min="9" max="9" width="26.21875" customWidth="1"/>
  </cols>
  <sheetData>
    <row r="1" spans="1:9" s="6" customFormat="1" ht="28.5" customHeight="1" thickBot="1" x14ac:dyDescent="0.35">
      <c r="A1" s="27"/>
      <c r="B1" s="28"/>
      <c r="C1" s="5"/>
      <c r="D1" s="5"/>
      <c r="E1" s="5"/>
    </row>
    <row r="2" spans="1:9" s="1" customFormat="1" ht="50.7" customHeight="1" thickBot="1" x14ac:dyDescent="0.35">
      <c r="A2" s="29" t="s">
        <v>7</v>
      </c>
      <c r="B2" s="30"/>
      <c r="C2" s="30"/>
      <c r="D2" s="30"/>
      <c r="E2" s="30"/>
    </row>
    <row r="3" spans="1:9" s="1" customFormat="1" ht="50.7" customHeight="1" thickBot="1" x14ac:dyDescent="0.35">
      <c r="A3" s="2" t="s">
        <v>0</v>
      </c>
      <c r="B3" s="31" t="s">
        <v>9</v>
      </c>
      <c r="C3" s="32"/>
      <c r="D3" s="32"/>
      <c r="E3" s="32"/>
    </row>
    <row r="4" spans="1:9" s="1" customFormat="1" ht="50.7" customHeight="1" x14ac:dyDescent="0.3">
      <c r="A4" s="7"/>
      <c r="B4" s="8"/>
      <c r="C4" s="8"/>
      <c r="D4" s="8"/>
      <c r="E4" s="8"/>
    </row>
    <row r="5" spans="1:9" ht="102" customHeight="1" x14ac:dyDescent="0.3">
      <c r="A5" s="12" t="s">
        <v>1</v>
      </c>
      <c r="B5" s="12" t="s">
        <v>2</v>
      </c>
      <c r="C5" s="12" t="s">
        <v>6</v>
      </c>
      <c r="D5" s="12" t="s">
        <v>3</v>
      </c>
      <c r="E5" s="12" t="s">
        <v>4</v>
      </c>
      <c r="F5" s="12" t="s">
        <v>17</v>
      </c>
      <c r="G5" s="12" t="s">
        <v>16</v>
      </c>
      <c r="H5" s="12" t="s">
        <v>18</v>
      </c>
      <c r="I5" s="18" t="s">
        <v>19</v>
      </c>
    </row>
    <row r="6" spans="1:9" ht="252.75" customHeight="1" x14ac:dyDescent="0.3">
      <c r="A6" s="13">
        <v>47</v>
      </c>
      <c r="B6" s="14" t="s">
        <v>11</v>
      </c>
      <c r="C6" s="15" t="s">
        <v>14</v>
      </c>
      <c r="D6" s="16" t="s">
        <v>5</v>
      </c>
      <c r="E6" s="13">
        <v>20</v>
      </c>
      <c r="F6" s="17">
        <v>0</v>
      </c>
      <c r="G6" s="17">
        <f>F6*0.2</f>
        <v>0</v>
      </c>
      <c r="H6" s="17">
        <f>(F6+G6)*E6</f>
        <v>0</v>
      </c>
    </row>
    <row r="7" spans="1:9" ht="271.5" customHeight="1" x14ac:dyDescent="0.3">
      <c r="A7" s="13">
        <v>48</v>
      </c>
      <c r="B7" s="14" t="s">
        <v>12</v>
      </c>
      <c r="C7" s="15" t="s">
        <v>15</v>
      </c>
      <c r="D7" s="16" t="s">
        <v>5</v>
      </c>
      <c r="E7" s="13">
        <v>2</v>
      </c>
      <c r="F7" s="17">
        <v>0</v>
      </c>
      <c r="G7" s="17">
        <f>F7*0.2</f>
        <v>0</v>
      </c>
      <c r="H7" s="17">
        <f>(F7+G7)*E7</f>
        <v>0</v>
      </c>
    </row>
    <row r="8" spans="1:9" s="1" customFormat="1" ht="409.6" customHeight="1" x14ac:dyDescent="0.3">
      <c r="A8" s="33">
        <v>49</v>
      </c>
      <c r="B8" s="35" t="s">
        <v>10</v>
      </c>
      <c r="C8" s="37" t="s">
        <v>13</v>
      </c>
      <c r="D8" s="39" t="s">
        <v>5</v>
      </c>
      <c r="E8" s="33">
        <v>40</v>
      </c>
      <c r="F8" s="25">
        <v>0</v>
      </c>
      <c r="G8" s="26">
        <f>F8*0.2</f>
        <v>0</v>
      </c>
      <c r="H8" s="26">
        <f>(F8+G8)*E8</f>
        <v>0</v>
      </c>
      <c r="I8" s="23"/>
    </row>
    <row r="9" spans="1:9" s="1" customFormat="1" ht="109.5" customHeight="1" x14ac:dyDescent="0.3">
      <c r="A9" s="34"/>
      <c r="B9" s="36"/>
      <c r="C9" s="38"/>
      <c r="D9" s="39"/>
      <c r="E9" s="33"/>
      <c r="F9" s="25"/>
      <c r="G9" s="26"/>
      <c r="H9" s="26"/>
      <c r="I9" s="24"/>
    </row>
    <row r="10" spans="1:9" ht="60.75" customHeight="1" thickBot="1" x14ac:dyDescent="0.35">
      <c r="C10" s="11"/>
      <c r="F10" s="9" t="s">
        <v>8</v>
      </c>
      <c r="G10" s="10">
        <f>SUM(G6,G7,G8)</f>
        <v>0</v>
      </c>
      <c r="H10" s="10">
        <f>SUM(H6,H7,H8)</f>
        <v>0</v>
      </c>
    </row>
    <row r="11" spans="1:9" ht="31.2" customHeight="1" thickTop="1" x14ac:dyDescent="0.3">
      <c r="C11" s="20" t="s">
        <v>20</v>
      </c>
    </row>
    <row r="12" spans="1:9" ht="27.6" customHeight="1" x14ac:dyDescent="0.3">
      <c r="C12" s="21" t="s">
        <v>21</v>
      </c>
    </row>
    <row r="13" spans="1:9" ht="25.2" customHeight="1" x14ac:dyDescent="0.3">
      <c r="C13" s="21" t="s">
        <v>22</v>
      </c>
    </row>
    <row r="14" spans="1:9" ht="30.6" customHeight="1" x14ac:dyDescent="0.3">
      <c r="C14" s="21" t="s">
        <v>23</v>
      </c>
    </row>
    <row r="15" spans="1:9" ht="32.4" customHeight="1" thickBot="1" x14ac:dyDescent="0.35">
      <c r="C15" s="22" t="s">
        <v>24</v>
      </c>
    </row>
    <row r="16" spans="1:9" ht="15" thickTop="1" x14ac:dyDescent="0.3">
      <c r="C16" s="19"/>
    </row>
    <row r="17" spans="3:3" x14ac:dyDescent="0.3">
      <c r="C17" s="19"/>
    </row>
    <row r="18" spans="3:3" x14ac:dyDescent="0.3">
      <c r="C18" s="19"/>
    </row>
  </sheetData>
  <mergeCells count="12">
    <mergeCell ref="I8:I9"/>
    <mergeCell ref="F8:F9"/>
    <mergeCell ref="G8:G9"/>
    <mergeCell ref="H8:H9"/>
    <mergeCell ref="A1:B1"/>
    <mergeCell ref="A2:E2"/>
    <mergeCell ref="B3:E3"/>
    <mergeCell ref="A8:A9"/>
    <mergeCell ref="B8:B9"/>
    <mergeCell ref="C8:C9"/>
    <mergeCell ref="D8:D9"/>
    <mergeCell ref="E8:E9"/>
  </mergeCells>
  <pageMargins left="0.70866141732283472" right="0.70866141732283472" top="0.74803149606299213" bottom="0.74803149606299213" header="0.31496062992125984" footer="0.31496062992125984"/>
  <pageSetup paperSize="9" scale="2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Vyhodnotenie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Drahoslava Gmitrová</dc:creator>
  <cp:lastModifiedBy>Drahoslava Gmitrová</cp:lastModifiedBy>
  <cp:lastPrinted>2021-06-22T05:59:51Z</cp:lastPrinted>
  <dcterms:created xsi:type="dcterms:W3CDTF">2021-04-19T07:04:05Z</dcterms:created>
  <dcterms:modified xsi:type="dcterms:W3CDTF">2023-02-28T16:59:37Z</dcterms:modified>
</cp:coreProperties>
</file>