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256" windowHeight="9996"/>
  </bookViews>
  <sheets>
    <sheet name="Hárok1" sheetId="3" r:id="rId1"/>
    <sheet name="2023-2026" sheetId="1" r:id="rId2"/>
    <sheet name="List1" sheetId="2" r:id="rId3"/>
  </sheets>
  <definedNames>
    <definedName name="_xlnm._FilterDatabase" localSheetId="1" hidden="1">#N/A</definedName>
    <definedName name="_xlnm._FilterDatabase" localSheetId="0" hidden="1">#N/A</definedName>
  </definedNames>
  <calcPr calcId="162913"/>
</workbook>
</file>

<file path=xl/calcChain.xml><?xml version="1.0" encoding="utf-8"?>
<calcChain xmlns="http://schemas.openxmlformats.org/spreadsheetml/2006/main">
  <c r="Q540" i="1" l="1"/>
  <c r="Q21" i="1"/>
  <c r="P35" i="1"/>
  <c r="M35" i="1"/>
  <c r="J35" i="1"/>
  <c r="Q35" i="1" s="1"/>
  <c r="G35" i="1"/>
  <c r="Q34" i="1"/>
  <c r="Q33" i="1"/>
  <c r="G34" i="1"/>
  <c r="G303" i="3" l="1"/>
  <c r="I303" i="3" s="1"/>
  <c r="G306" i="3"/>
  <c r="I306" i="3" s="1"/>
  <c r="G60" i="3"/>
  <c r="G50" i="3"/>
  <c r="I50" i="3" s="1"/>
  <c r="J50" i="3" s="1"/>
  <c r="G34" i="3"/>
  <c r="G30" i="3"/>
  <c r="G20" i="3"/>
  <c r="I20" i="3" s="1"/>
  <c r="G5" i="3"/>
  <c r="I5" i="3" s="1"/>
  <c r="G6" i="3"/>
  <c r="G7" i="3"/>
  <c r="G8" i="3"/>
  <c r="I8" i="3" s="1"/>
  <c r="G9" i="3"/>
  <c r="I9" i="3" s="1"/>
  <c r="G10" i="3"/>
  <c r="G11" i="3"/>
  <c r="G12" i="3"/>
  <c r="I12" i="3" s="1"/>
  <c r="G13" i="3"/>
  <c r="G14" i="3"/>
  <c r="G15" i="3"/>
  <c r="G16" i="3"/>
  <c r="I16" i="3" s="1"/>
  <c r="G17" i="3"/>
  <c r="I17" i="3" s="1"/>
  <c r="G4" i="3"/>
  <c r="I4" i="3" s="1"/>
  <c r="I30" i="3" l="1"/>
  <c r="J30" i="3" s="1"/>
  <c r="I15" i="3"/>
  <c r="J15" i="3" s="1"/>
  <c r="J17" i="3"/>
  <c r="I13" i="3"/>
  <c r="J13" i="3" s="1"/>
  <c r="I11" i="3"/>
  <c r="J11" i="3" s="1"/>
  <c r="J9" i="3"/>
  <c r="I7" i="3"/>
  <c r="J7" i="3" s="1"/>
  <c r="J5" i="3"/>
  <c r="J4" i="3"/>
  <c r="J16" i="3"/>
  <c r="J12" i="3"/>
  <c r="J8" i="3"/>
  <c r="I14" i="3"/>
  <c r="J14" i="3" s="1"/>
  <c r="I10" i="3"/>
  <c r="J10" i="3" s="1"/>
  <c r="I6" i="3"/>
  <c r="J6" i="3" s="1"/>
  <c r="J20" i="3"/>
  <c r="G18" i="3"/>
  <c r="I60" i="3"/>
  <c r="J60" i="3" s="1"/>
  <c r="I34" i="3"/>
  <c r="J34" i="3" s="1"/>
  <c r="J303" i="3"/>
  <c r="J306" i="3"/>
  <c r="J18" i="3" l="1"/>
  <c r="G535" i="3" l="1"/>
  <c r="G534" i="3"/>
  <c r="G533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2" i="3"/>
  <c r="G61" i="3"/>
  <c r="G59" i="3"/>
  <c r="G58" i="3"/>
  <c r="G55" i="3"/>
  <c r="G54" i="3"/>
  <c r="G53" i="3"/>
  <c r="G52" i="3"/>
  <c r="G51" i="3"/>
  <c r="G49" i="3"/>
  <c r="G48" i="3"/>
  <c r="G47" i="3"/>
  <c r="G46" i="3"/>
  <c r="G45" i="3"/>
  <c r="G44" i="3"/>
  <c r="G41" i="3"/>
  <c r="G40" i="3"/>
  <c r="G37" i="3"/>
  <c r="G36" i="3"/>
  <c r="G35" i="3"/>
  <c r="G31" i="3"/>
  <c r="G27" i="3"/>
  <c r="G26" i="3"/>
  <c r="G25" i="3"/>
  <c r="G24" i="3"/>
  <c r="G23" i="3"/>
  <c r="G22" i="3"/>
  <c r="G21" i="3"/>
  <c r="I21" i="3" l="1"/>
  <c r="J21" i="3" s="1"/>
  <c r="G28" i="3"/>
  <c r="I41" i="3"/>
  <c r="J41" i="3" s="1"/>
  <c r="G167" i="3"/>
  <c r="I65" i="3"/>
  <c r="J65" i="3" s="1"/>
  <c r="I81" i="3"/>
  <c r="J81" i="3" s="1"/>
  <c r="I97" i="3"/>
  <c r="J97" i="3" s="1"/>
  <c r="I113" i="3"/>
  <c r="J113" i="3" s="1"/>
  <c r="I133" i="3"/>
  <c r="J133" i="3" s="1"/>
  <c r="I153" i="3"/>
  <c r="J153" i="3" s="1"/>
  <c r="I175" i="3"/>
  <c r="J175" i="3" s="1"/>
  <c r="I187" i="3"/>
  <c r="J187" i="3" s="1"/>
  <c r="I207" i="3"/>
  <c r="J207" i="3" s="1"/>
  <c r="I219" i="3"/>
  <c r="J219" i="3" s="1"/>
  <c r="I235" i="3"/>
  <c r="J235" i="3" s="1"/>
  <c r="I255" i="3"/>
  <c r="J255" i="3" s="1"/>
  <c r="I275" i="3"/>
  <c r="J275" i="3" s="1"/>
  <c r="I291" i="3"/>
  <c r="J291" i="3" s="1"/>
  <c r="I315" i="3"/>
  <c r="J315" i="3" s="1"/>
  <c r="I331" i="3"/>
  <c r="J331" i="3" s="1"/>
  <c r="I351" i="3"/>
  <c r="J351" i="3" s="1"/>
  <c r="I371" i="3"/>
  <c r="J371" i="3"/>
  <c r="I395" i="3"/>
  <c r="J395" i="3" s="1"/>
  <c r="I431" i="3"/>
  <c r="J431" i="3" s="1"/>
  <c r="I523" i="3"/>
  <c r="J523" i="3" s="1"/>
  <c r="I22" i="3"/>
  <c r="J22" i="3" s="1"/>
  <c r="I102" i="3"/>
  <c r="J102" i="3" s="1"/>
  <c r="I180" i="3"/>
  <c r="J180" i="3" s="1"/>
  <c r="I184" i="3"/>
  <c r="J184" i="3" s="1"/>
  <c r="I188" i="3"/>
  <c r="J188" i="3" s="1"/>
  <c r="I192" i="3"/>
  <c r="J192" i="3" s="1"/>
  <c r="I196" i="3"/>
  <c r="J196" i="3" s="1"/>
  <c r="I200" i="3"/>
  <c r="J200" i="3" s="1"/>
  <c r="I204" i="3"/>
  <c r="J204" i="3" s="1"/>
  <c r="I208" i="3"/>
  <c r="J208" i="3" s="1"/>
  <c r="I212" i="3"/>
  <c r="J212" i="3" s="1"/>
  <c r="I216" i="3"/>
  <c r="J216" i="3" s="1"/>
  <c r="I220" i="3"/>
  <c r="J220" i="3" s="1"/>
  <c r="I224" i="3"/>
  <c r="J224" i="3" s="1"/>
  <c r="I228" i="3"/>
  <c r="J228" i="3" s="1"/>
  <c r="I232" i="3"/>
  <c r="J232" i="3" s="1"/>
  <c r="I236" i="3"/>
  <c r="J236" i="3" s="1"/>
  <c r="I240" i="3"/>
  <c r="J240" i="3" s="1"/>
  <c r="I244" i="3"/>
  <c r="J244" i="3" s="1"/>
  <c r="I248" i="3"/>
  <c r="J248" i="3" s="1"/>
  <c r="I252" i="3"/>
  <c r="J252" i="3" s="1"/>
  <c r="I256" i="3"/>
  <c r="J256" i="3" s="1"/>
  <c r="I260" i="3"/>
  <c r="J260" i="3" s="1"/>
  <c r="I264" i="3"/>
  <c r="J264" i="3" s="1"/>
  <c r="I268" i="3"/>
  <c r="J268" i="3" s="1"/>
  <c r="I272" i="3"/>
  <c r="J272" i="3" s="1"/>
  <c r="I276" i="3"/>
  <c r="J276" i="3" s="1"/>
  <c r="I280" i="3"/>
  <c r="J280" i="3" s="1"/>
  <c r="I284" i="3"/>
  <c r="J284" i="3" s="1"/>
  <c r="I288" i="3"/>
  <c r="J288" i="3" s="1"/>
  <c r="I292" i="3"/>
  <c r="J292" i="3" s="1"/>
  <c r="I296" i="3"/>
  <c r="J296" i="3" s="1"/>
  <c r="I300" i="3"/>
  <c r="J300" i="3" s="1"/>
  <c r="I308" i="3"/>
  <c r="J308" i="3" s="1"/>
  <c r="I312" i="3"/>
  <c r="J312" i="3" s="1"/>
  <c r="I316" i="3"/>
  <c r="J316" i="3" s="1"/>
  <c r="I320" i="3"/>
  <c r="J320" i="3" s="1"/>
  <c r="I324" i="3"/>
  <c r="J324" i="3" s="1"/>
  <c r="I328" i="3"/>
  <c r="J328" i="3" s="1"/>
  <c r="I332" i="3"/>
  <c r="J332" i="3" s="1"/>
  <c r="I336" i="3"/>
  <c r="J336" i="3" s="1"/>
  <c r="I340" i="3"/>
  <c r="J340" i="3" s="1"/>
  <c r="I344" i="3"/>
  <c r="J344" i="3" s="1"/>
  <c r="I348" i="3"/>
  <c r="J348" i="3" s="1"/>
  <c r="I352" i="3"/>
  <c r="J352" i="3" s="1"/>
  <c r="I356" i="3"/>
  <c r="J356" i="3" s="1"/>
  <c r="I360" i="3"/>
  <c r="J360" i="3" s="1"/>
  <c r="I364" i="3"/>
  <c r="J364" i="3" s="1"/>
  <c r="I368" i="3"/>
  <c r="J368" i="3" s="1"/>
  <c r="I372" i="3"/>
  <c r="J372" i="3" s="1"/>
  <c r="I376" i="3"/>
  <c r="J376" i="3" s="1"/>
  <c r="I380" i="3"/>
  <c r="J380" i="3" s="1"/>
  <c r="I384" i="3"/>
  <c r="J384" i="3" s="1"/>
  <c r="I388" i="3"/>
  <c r="J388" i="3" s="1"/>
  <c r="I392" i="3"/>
  <c r="J392" i="3" s="1"/>
  <c r="I396" i="3"/>
  <c r="J396" i="3" s="1"/>
  <c r="I400" i="3"/>
  <c r="J400" i="3" s="1"/>
  <c r="I404" i="3"/>
  <c r="J404" i="3" s="1"/>
  <c r="I408" i="3"/>
  <c r="J408" i="3" s="1"/>
  <c r="I412" i="3"/>
  <c r="J412" i="3" s="1"/>
  <c r="I416" i="3"/>
  <c r="J416" i="3" s="1"/>
  <c r="I420" i="3"/>
  <c r="J420" i="3" s="1"/>
  <c r="I424" i="3"/>
  <c r="J424" i="3" s="1"/>
  <c r="I428" i="3"/>
  <c r="J428" i="3" s="1"/>
  <c r="I432" i="3"/>
  <c r="J432" i="3" s="1"/>
  <c r="I436" i="3"/>
  <c r="J436" i="3" s="1"/>
  <c r="I440" i="3"/>
  <c r="J440" i="3" s="1"/>
  <c r="I444" i="3"/>
  <c r="J444" i="3" s="1"/>
  <c r="I448" i="3"/>
  <c r="J448" i="3" s="1"/>
  <c r="I452" i="3"/>
  <c r="J452" i="3" s="1"/>
  <c r="I456" i="3"/>
  <c r="J456" i="3" s="1"/>
  <c r="I460" i="3"/>
  <c r="J460" i="3" s="1"/>
  <c r="I464" i="3"/>
  <c r="J464" i="3" s="1"/>
  <c r="I468" i="3"/>
  <c r="J468" i="3" s="1"/>
  <c r="I472" i="3"/>
  <c r="J472" i="3" s="1"/>
  <c r="I476" i="3"/>
  <c r="J476" i="3" s="1"/>
  <c r="I480" i="3"/>
  <c r="J480" i="3" s="1"/>
  <c r="I484" i="3"/>
  <c r="J484" i="3" s="1"/>
  <c r="I488" i="3"/>
  <c r="J488" i="3" s="1"/>
  <c r="I492" i="3"/>
  <c r="J492" i="3" s="1"/>
  <c r="I496" i="3"/>
  <c r="J496" i="3" s="1"/>
  <c r="I500" i="3"/>
  <c r="J500" i="3" s="1"/>
  <c r="I504" i="3"/>
  <c r="J504" i="3" s="1"/>
  <c r="I508" i="3"/>
  <c r="J508" i="3" s="1"/>
  <c r="I512" i="3"/>
  <c r="J512" i="3" s="1"/>
  <c r="I516" i="3"/>
  <c r="J516" i="3" s="1"/>
  <c r="I520" i="3"/>
  <c r="J520" i="3" s="1"/>
  <c r="I524" i="3"/>
  <c r="J524" i="3"/>
  <c r="I528" i="3"/>
  <c r="J528" i="3" s="1"/>
  <c r="I534" i="3"/>
  <c r="J534" i="3" s="1"/>
  <c r="I35" i="3"/>
  <c r="J35" i="3" s="1"/>
  <c r="G38" i="3"/>
  <c r="I52" i="3"/>
  <c r="J52" i="3" s="1"/>
  <c r="I69" i="3"/>
  <c r="J69" i="3" s="1"/>
  <c r="I77" i="3"/>
  <c r="J77" i="3" s="1"/>
  <c r="I85" i="3"/>
  <c r="J85" i="3" s="1"/>
  <c r="I93" i="3"/>
  <c r="J93" i="3" s="1"/>
  <c r="I105" i="3"/>
  <c r="J105" i="3" s="1"/>
  <c r="I117" i="3"/>
  <c r="J117" i="3" s="1"/>
  <c r="I125" i="3"/>
  <c r="J125" i="3" s="1"/>
  <c r="I137" i="3"/>
  <c r="J137" i="3" s="1"/>
  <c r="I145" i="3"/>
  <c r="J145" i="3" s="1"/>
  <c r="I157" i="3"/>
  <c r="J157" i="3" s="1"/>
  <c r="I171" i="3"/>
  <c r="J171" i="3" s="1"/>
  <c r="I183" i="3"/>
  <c r="J183" i="3" s="1"/>
  <c r="I191" i="3"/>
  <c r="J191" i="3" s="1"/>
  <c r="I199" i="3"/>
  <c r="J199" i="3" s="1"/>
  <c r="I211" i="3"/>
  <c r="J211" i="3" s="1"/>
  <c r="I223" i="3"/>
  <c r="J223" i="3" s="1"/>
  <c r="I231" i="3"/>
  <c r="J231" i="3" s="1"/>
  <c r="I243" i="3"/>
  <c r="J243" i="3" s="1"/>
  <c r="I251" i="3"/>
  <c r="J251" i="3" s="1"/>
  <c r="I263" i="3"/>
  <c r="J263" i="3" s="1"/>
  <c r="I271" i="3"/>
  <c r="J271" i="3" s="1"/>
  <c r="I283" i="3"/>
  <c r="J283" i="3" s="1"/>
  <c r="I295" i="3"/>
  <c r="J295" i="3" s="1"/>
  <c r="I307" i="3"/>
  <c r="J307" i="3" s="1"/>
  <c r="G531" i="3"/>
  <c r="I319" i="3"/>
  <c r="J319" i="3" s="1"/>
  <c r="I327" i="3"/>
  <c r="J327" i="3" s="1"/>
  <c r="I339" i="3"/>
  <c r="J339" i="3" s="1"/>
  <c r="I347" i="3"/>
  <c r="J347" i="3" s="1"/>
  <c r="I359" i="3"/>
  <c r="J359" i="3" s="1"/>
  <c r="I367" i="3"/>
  <c r="J367" i="3" s="1"/>
  <c r="I379" i="3"/>
  <c r="J379" i="3" s="1"/>
  <c r="I391" i="3"/>
  <c r="J391" i="3" s="1"/>
  <c r="I403" i="3"/>
  <c r="J403" i="3"/>
  <c r="I411" i="3"/>
  <c r="J411" i="3" s="1"/>
  <c r="I419" i="3"/>
  <c r="J419" i="3" s="1"/>
  <c r="I427" i="3"/>
  <c r="J427" i="3" s="1"/>
  <c r="I439" i="3"/>
  <c r="J439" i="3" s="1"/>
  <c r="I447" i="3"/>
  <c r="J447" i="3" s="1"/>
  <c r="I455" i="3"/>
  <c r="J455" i="3" s="1"/>
  <c r="I463" i="3"/>
  <c r="J463" i="3" s="1"/>
  <c r="I471" i="3"/>
  <c r="J471" i="3" s="1"/>
  <c r="I479" i="3"/>
  <c r="J479" i="3" s="1"/>
  <c r="I487" i="3"/>
  <c r="J487" i="3" s="1"/>
  <c r="I495" i="3"/>
  <c r="J495" i="3" s="1"/>
  <c r="I503" i="3"/>
  <c r="J503" i="3" s="1"/>
  <c r="I511" i="3"/>
  <c r="J511" i="3" s="1"/>
  <c r="I519" i="3"/>
  <c r="J519" i="3" s="1"/>
  <c r="I527" i="3"/>
  <c r="J527" i="3" s="1"/>
  <c r="I26" i="3"/>
  <c r="J26" i="3" s="1"/>
  <c r="G56" i="3"/>
  <c r="I44" i="3"/>
  <c r="J44" i="3" s="1"/>
  <c r="I53" i="3"/>
  <c r="J53" i="3" s="1"/>
  <c r="I66" i="3"/>
  <c r="J66" i="3" s="1"/>
  <c r="I74" i="3"/>
  <c r="J74" i="3" s="1"/>
  <c r="I82" i="3"/>
  <c r="J82" i="3" s="1"/>
  <c r="I90" i="3"/>
  <c r="J90" i="3" s="1"/>
  <c r="I98" i="3"/>
  <c r="J98" i="3" s="1"/>
  <c r="I110" i="3"/>
  <c r="J110" i="3" s="1"/>
  <c r="I118" i="3"/>
  <c r="J118" i="3" s="1"/>
  <c r="I126" i="3"/>
  <c r="J126" i="3" s="1"/>
  <c r="I134" i="3"/>
  <c r="J134" i="3" s="1"/>
  <c r="I146" i="3"/>
  <c r="J146" i="3" s="1"/>
  <c r="I154" i="3"/>
  <c r="J154" i="3" s="1"/>
  <c r="I162" i="3"/>
  <c r="J162" i="3" s="1"/>
  <c r="I176" i="3"/>
  <c r="J176" i="3" s="1"/>
  <c r="I23" i="3"/>
  <c r="J23" i="3" s="1"/>
  <c r="I27" i="3"/>
  <c r="J27" i="3" s="1"/>
  <c r="I37" i="3"/>
  <c r="J37" i="3" s="1"/>
  <c r="I45" i="3"/>
  <c r="J45" i="3" s="1"/>
  <c r="I49" i="3"/>
  <c r="J49" i="3" s="1"/>
  <c r="I54" i="3"/>
  <c r="J54" i="3" s="1"/>
  <c r="I61" i="3"/>
  <c r="J61" i="3" s="1"/>
  <c r="I67" i="3"/>
  <c r="J67" i="3" s="1"/>
  <c r="I71" i="3"/>
  <c r="J71" i="3" s="1"/>
  <c r="I75" i="3"/>
  <c r="J75" i="3" s="1"/>
  <c r="I79" i="3"/>
  <c r="J79" i="3" s="1"/>
  <c r="I83" i="3"/>
  <c r="J83" i="3" s="1"/>
  <c r="I87" i="3"/>
  <c r="J87" i="3" s="1"/>
  <c r="I91" i="3"/>
  <c r="J91" i="3" s="1"/>
  <c r="I95" i="3"/>
  <c r="J95" i="3" s="1"/>
  <c r="I99" i="3"/>
  <c r="J99" i="3" s="1"/>
  <c r="I103" i="3"/>
  <c r="J103" i="3" s="1"/>
  <c r="I107" i="3"/>
  <c r="J107" i="3" s="1"/>
  <c r="I111" i="3"/>
  <c r="J111" i="3" s="1"/>
  <c r="I115" i="3"/>
  <c r="J115" i="3" s="1"/>
  <c r="I119" i="3"/>
  <c r="J119" i="3" s="1"/>
  <c r="I123" i="3"/>
  <c r="J123" i="3" s="1"/>
  <c r="I127" i="3"/>
  <c r="J127" i="3" s="1"/>
  <c r="I131" i="3"/>
  <c r="J131" i="3" s="1"/>
  <c r="I135" i="3"/>
  <c r="J135" i="3" s="1"/>
  <c r="I139" i="3"/>
  <c r="J139" i="3" s="1"/>
  <c r="I143" i="3"/>
  <c r="J143" i="3" s="1"/>
  <c r="I147" i="3"/>
  <c r="J147" i="3" s="1"/>
  <c r="I151" i="3"/>
  <c r="J151" i="3" s="1"/>
  <c r="I155" i="3"/>
  <c r="J155" i="3" s="1"/>
  <c r="I159" i="3"/>
  <c r="J159" i="3" s="1"/>
  <c r="I163" i="3"/>
  <c r="J163" i="3" s="1"/>
  <c r="G304" i="3"/>
  <c r="I169" i="3"/>
  <c r="J169" i="3" s="1"/>
  <c r="I173" i="3"/>
  <c r="J173" i="3" s="1"/>
  <c r="I177" i="3"/>
  <c r="J177" i="3" s="1"/>
  <c r="I181" i="3"/>
  <c r="J181" i="3" s="1"/>
  <c r="I185" i="3"/>
  <c r="J185" i="3" s="1"/>
  <c r="I189" i="3"/>
  <c r="J189" i="3" s="1"/>
  <c r="I193" i="3"/>
  <c r="J193" i="3" s="1"/>
  <c r="I197" i="3"/>
  <c r="J197" i="3" s="1"/>
  <c r="I201" i="3"/>
  <c r="J201" i="3" s="1"/>
  <c r="I205" i="3"/>
  <c r="J205" i="3" s="1"/>
  <c r="I209" i="3"/>
  <c r="J209" i="3" s="1"/>
  <c r="I213" i="3"/>
  <c r="J213" i="3" s="1"/>
  <c r="I217" i="3"/>
  <c r="J217" i="3" s="1"/>
  <c r="I221" i="3"/>
  <c r="J221" i="3" s="1"/>
  <c r="I225" i="3"/>
  <c r="J225" i="3" s="1"/>
  <c r="I229" i="3"/>
  <c r="J229" i="3" s="1"/>
  <c r="I233" i="3"/>
  <c r="J233" i="3" s="1"/>
  <c r="I237" i="3"/>
  <c r="J237" i="3" s="1"/>
  <c r="I241" i="3"/>
  <c r="J241" i="3" s="1"/>
  <c r="I245" i="3"/>
  <c r="J245" i="3" s="1"/>
  <c r="I249" i="3"/>
  <c r="J249" i="3" s="1"/>
  <c r="I253" i="3"/>
  <c r="J253" i="3" s="1"/>
  <c r="I257" i="3"/>
  <c r="J257" i="3" s="1"/>
  <c r="I261" i="3"/>
  <c r="J261" i="3" s="1"/>
  <c r="I265" i="3"/>
  <c r="J265" i="3" s="1"/>
  <c r="I269" i="3"/>
  <c r="J269" i="3" s="1"/>
  <c r="I273" i="3"/>
  <c r="J273" i="3" s="1"/>
  <c r="I277" i="3"/>
  <c r="J277" i="3" s="1"/>
  <c r="I281" i="3"/>
  <c r="J281" i="3" s="1"/>
  <c r="I285" i="3"/>
  <c r="J285" i="3" s="1"/>
  <c r="I289" i="3"/>
  <c r="J289" i="3" s="1"/>
  <c r="I293" i="3"/>
  <c r="J293" i="3" s="1"/>
  <c r="I297" i="3"/>
  <c r="J297" i="3" s="1"/>
  <c r="I301" i="3"/>
  <c r="J301" i="3" s="1"/>
  <c r="I309" i="3"/>
  <c r="J309" i="3" s="1"/>
  <c r="I313" i="3"/>
  <c r="J313" i="3" s="1"/>
  <c r="I317" i="3"/>
  <c r="J317" i="3" s="1"/>
  <c r="I321" i="3"/>
  <c r="J321" i="3" s="1"/>
  <c r="I325" i="3"/>
  <c r="J325" i="3" s="1"/>
  <c r="I329" i="3"/>
  <c r="J329" i="3" s="1"/>
  <c r="I333" i="3"/>
  <c r="J333" i="3" s="1"/>
  <c r="I337" i="3"/>
  <c r="J337" i="3" s="1"/>
  <c r="I341" i="3"/>
  <c r="J341" i="3" s="1"/>
  <c r="I345" i="3"/>
  <c r="J345" i="3" s="1"/>
  <c r="I349" i="3"/>
  <c r="J349" i="3" s="1"/>
  <c r="I353" i="3"/>
  <c r="J353" i="3" s="1"/>
  <c r="I357" i="3"/>
  <c r="J357" i="3" s="1"/>
  <c r="I361" i="3"/>
  <c r="J361" i="3" s="1"/>
  <c r="I365" i="3"/>
  <c r="J365" i="3" s="1"/>
  <c r="I369" i="3"/>
  <c r="J369" i="3" s="1"/>
  <c r="I373" i="3"/>
  <c r="J373" i="3" s="1"/>
  <c r="I377" i="3"/>
  <c r="J377" i="3" s="1"/>
  <c r="I381" i="3"/>
  <c r="J381" i="3" s="1"/>
  <c r="I385" i="3"/>
  <c r="J385" i="3" s="1"/>
  <c r="I389" i="3"/>
  <c r="J389" i="3" s="1"/>
  <c r="I393" i="3"/>
  <c r="J393" i="3" s="1"/>
  <c r="I397" i="3"/>
  <c r="J397" i="3" s="1"/>
  <c r="I401" i="3"/>
  <c r="J401" i="3" s="1"/>
  <c r="I405" i="3"/>
  <c r="J405" i="3" s="1"/>
  <c r="I409" i="3"/>
  <c r="J409" i="3" s="1"/>
  <c r="I413" i="3"/>
  <c r="J413" i="3" s="1"/>
  <c r="I417" i="3"/>
  <c r="J417" i="3" s="1"/>
  <c r="I421" i="3"/>
  <c r="J421" i="3" s="1"/>
  <c r="I425" i="3"/>
  <c r="J425" i="3" s="1"/>
  <c r="I429" i="3"/>
  <c r="J429" i="3" s="1"/>
  <c r="I433" i="3"/>
  <c r="J433" i="3" s="1"/>
  <c r="I437" i="3"/>
  <c r="J437" i="3" s="1"/>
  <c r="I441" i="3"/>
  <c r="J441" i="3" s="1"/>
  <c r="I445" i="3"/>
  <c r="J445" i="3" s="1"/>
  <c r="I449" i="3"/>
  <c r="J449" i="3" s="1"/>
  <c r="I453" i="3"/>
  <c r="J453" i="3" s="1"/>
  <c r="I457" i="3"/>
  <c r="J457" i="3" s="1"/>
  <c r="I461" i="3"/>
  <c r="J461" i="3" s="1"/>
  <c r="I465" i="3"/>
  <c r="J465" i="3" s="1"/>
  <c r="I469" i="3"/>
  <c r="J469" i="3" s="1"/>
  <c r="I473" i="3"/>
  <c r="J473" i="3" s="1"/>
  <c r="I477" i="3"/>
  <c r="J477" i="3" s="1"/>
  <c r="I481" i="3"/>
  <c r="J481" i="3" s="1"/>
  <c r="I485" i="3"/>
  <c r="J485" i="3" s="1"/>
  <c r="I489" i="3"/>
  <c r="J489" i="3" s="1"/>
  <c r="I493" i="3"/>
  <c r="J493" i="3" s="1"/>
  <c r="I497" i="3"/>
  <c r="J497" i="3" s="1"/>
  <c r="I501" i="3"/>
  <c r="J501" i="3" s="1"/>
  <c r="I505" i="3"/>
  <c r="J505" i="3" s="1"/>
  <c r="I509" i="3"/>
  <c r="J509" i="3" s="1"/>
  <c r="I513" i="3"/>
  <c r="J513" i="3" s="1"/>
  <c r="I517" i="3"/>
  <c r="J517" i="3" s="1"/>
  <c r="I521" i="3"/>
  <c r="J521" i="3" s="1"/>
  <c r="I525" i="3"/>
  <c r="J525" i="3" s="1"/>
  <c r="I529" i="3"/>
  <c r="J529" i="3" s="1"/>
  <c r="I535" i="3"/>
  <c r="J535" i="3" s="1"/>
  <c r="I25" i="3"/>
  <c r="J25" i="3" s="1"/>
  <c r="I47" i="3"/>
  <c r="J47" i="3" s="1"/>
  <c r="I58" i="3"/>
  <c r="J58" i="3" s="1"/>
  <c r="G63" i="3"/>
  <c r="I73" i="3"/>
  <c r="J73" i="3" s="1"/>
  <c r="I89" i="3"/>
  <c r="J89" i="3" s="1"/>
  <c r="I101" i="3"/>
  <c r="J101" i="3" s="1"/>
  <c r="I109" i="3"/>
  <c r="J109" i="3" s="1"/>
  <c r="I121" i="3"/>
  <c r="J121" i="3" s="1"/>
  <c r="I129" i="3"/>
  <c r="J129" i="3" s="1"/>
  <c r="I141" i="3"/>
  <c r="J141" i="3" s="1"/>
  <c r="I149" i="3"/>
  <c r="J149" i="3" s="1"/>
  <c r="I161" i="3"/>
  <c r="J161" i="3" s="1"/>
  <c r="I165" i="3"/>
  <c r="J165" i="3" s="1"/>
  <c r="I179" i="3"/>
  <c r="J179" i="3" s="1"/>
  <c r="I195" i="3"/>
  <c r="J195" i="3" s="1"/>
  <c r="I203" i="3"/>
  <c r="J203" i="3" s="1"/>
  <c r="I215" i="3"/>
  <c r="J215" i="3" s="1"/>
  <c r="I227" i="3"/>
  <c r="J227" i="3" s="1"/>
  <c r="I239" i="3"/>
  <c r="J239" i="3" s="1"/>
  <c r="I247" i="3"/>
  <c r="J247" i="3" s="1"/>
  <c r="I259" i="3"/>
  <c r="J259" i="3" s="1"/>
  <c r="I267" i="3"/>
  <c r="J267" i="3" s="1"/>
  <c r="I279" i="3"/>
  <c r="J279" i="3" s="1"/>
  <c r="I287" i="3"/>
  <c r="J287" i="3" s="1"/>
  <c r="I299" i="3"/>
  <c r="J299" i="3" s="1"/>
  <c r="I311" i="3"/>
  <c r="J311" i="3" s="1"/>
  <c r="I323" i="3"/>
  <c r="J323" i="3" s="1"/>
  <c r="I335" i="3"/>
  <c r="J335" i="3" s="1"/>
  <c r="I343" i="3"/>
  <c r="J343" i="3" s="1"/>
  <c r="I355" i="3"/>
  <c r="J355" i="3" s="1"/>
  <c r="I363" i="3"/>
  <c r="J363" i="3" s="1"/>
  <c r="I375" i="3"/>
  <c r="J375" i="3" s="1"/>
  <c r="I383" i="3"/>
  <c r="J383" i="3" s="1"/>
  <c r="I387" i="3"/>
  <c r="J387" i="3" s="1"/>
  <c r="I399" i="3"/>
  <c r="J399" i="3" s="1"/>
  <c r="I407" i="3"/>
  <c r="J407" i="3" s="1"/>
  <c r="I415" i="3"/>
  <c r="J415" i="3" s="1"/>
  <c r="I423" i="3"/>
  <c r="J423" i="3" s="1"/>
  <c r="I435" i="3"/>
  <c r="J435" i="3" s="1"/>
  <c r="I443" i="3"/>
  <c r="J443" i="3" s="1"/>
  <c r="I451" i="3"/>
  <c r="J451" i="3" s="1"/>
  <c r="I459" i="3"/>
  <c r="J459" i="3" s="1"/>
  <c r="I467" i="3"/>
  <c r="J467" i="3" s="1"/>
  <c r="I475" i="3"/>
  <c r="J475" i="3" s="1"/>
  <c r="I483" i="3"/>
  <c r="J483" i="3" s="1"/>
  <c r="I491" i="3"/>
  <c r="J491" i="3" s="1"/>
  <c r="I499" i="3"/>
  <c r="J499" i="3" s="1"/>
  <c r="I507" i="3"/>
  <c r="J507" i="3" s="1"/>
  <c r="I515" i="3"/>
  <c r="J515" i="3" s="1"/>
  <c r="I533" i="3"/>
  <c r="J533" i="3" s="1"/>
  <c r="G536" i="3"/>
  <c r="I36" i="3"/>
  <c r="J36" i="3" s="1"/>
  <c r="I48" i="3"/>
  <c r="J48" i="3" s="1"/>
  <c r="I59" i="3"/>
  <c r="J59" i="3"/>
  <c r="I70" i="3"/>
  <c r="J70" i="3" s="1"/>
  <c r="I78" i="3"/>
  <c r="J78" i="3" s="1"/>
  <c r="I86" i="3"/>
  <c r="J86" i="3" s="1"/>
  <c r="I94" i="3"/>
  <c r="J94" i="3" s="1"/>
  <c r="I106" i="3"/>
  <c r="J106" i="3" s="1"/>
  <c r="I114" i="3"/>
  <c r="J114" i="3" s="1"/>
  <c r="I122" i="3"/>
  <c r="J122" i="3" s="1"/>
  <c r="I130" i="3"/>
  <c r="J130" i="3" s="1"/>
  <c r="I138" i="3"/>
  <c r="J138" i="3" s="1"/>
  <c r="I142" i="3"/>
  <c r="J142" i="3" s="1"/>
  <c r="I150" i="3"/>
  <c r="J150" i="3"/>
  <c r="I158" i="3"/>
  <c r="J158" i="3" s="1"/>
  <c r="I166" i="3"/>
  <c r="J166" i="3" s="1"/>
  <c r="I172" i="3"/>
  <c r="J172" i="3" s="1"/>
  <c r="I24" i="3"/>
  <c r="J24" i="3" s="1"/>
  <c r="I31" i="3"/>
  <c r="J31" i="3" s="1"/>
  <c r="J32" i="3" s="1"/>
  <c r="G32" i="3"/>
  <c r="G42" i="3"/>
  <c r="I40" i="3"/>
  <c r="J40" i="3" s="1"/>
  <c r="I46" i="3"/>
  <c r="J46" i="3" s="1"/>
  <c r="I51" i="3"/>
  <c r="J51" i="3" s="1"/>
  <c r="I55" i="3"/>
  <c r="J55" i="3" s="1"/>
  <c r="I62" i="3"/>
  <c r="J62" i="3" s="1"/>
  <c r="I68" i="3"/>
  <c r="J68" i="3" s="1"/>
  <c r="I72" i="3"/>
  <c r="J72" i="3" s="1"/>
  <c r="I76" i="3"/>
  <c r="J76" i="3" s="1"/>
  <c r="I80" i="3"/>
  <c r="J80" i="3" s="1"/>
  <c r="I84" i="3"/>
  <c r="J84" i="3" s="1"/>
  <c r="I88" i="3"/>
  <c r="J88" i="3" s="1"/>
  <c r="I92" i="3"/>
  <c r="J92" i="3" s="1"/>
  <c r="I96" i="3"/>
  <c r="J96" i="3" s="1"/>
  <c r="I100" i="3"/>
  <c r="J100" i="3" s="1"/>
  <c r="I104" i="3"/>
  <c r="J104" i="3" s="1"/>
  <c r="I108" i="3"/>
  <c r="J108" i="3" s="1"/>
  <c r="I112" i="3"/>
  <c r="J112" i="3" s="1"/>
  <c r="I116" i="3"/>
  <c r="J116" i="3" s="1"/>
  <c r="I120" i="3"/>
  <c r="J120" i="3" s="1"/>
  <c r="I124" i="3"/>
  <c r="J124" i="3" s="1"/>
  <c r="I128" i="3"/>
  <c r="J128" i="3" s="1"/>
  <c r="I132" i="3"/>
  <c r="J132" i="3" s="1"/>
  <c r="I136" i="3"/>
  <c r="J136" i="3" s="1"/>
  <c r="I140" i="3"/>
  <c r="J140" i="3" s="1"/>
  <c r="I144" i="3"/>
  <c r="J144" i="3" s="1"/>
  <c r="I148" i="3"/>
  <c r="J148" i="3" s="1"/>
  <c r="I152" i="3"/>
  <c r="J152" i="3" s="1"/>
  <c r="I156" i="3"/>
  <c r="J156" i="3" s="1"/>
  <c r="I160" i="3"/>
  <c r="J160" i="3" s="1"/>
  <c r="I164" i="3"/>
  <c r="J164" i="3" s="1"/>
  <c r="I170" i="3"/>
  <c r="J170" i="3" s="1"/>
  <c r="I174" i="3"/>
  <c r="J174" i="3" s="1"/>
  <c r="I178" i="3"/>
  <c r="J178" i="3" s="1"/>
  <c r="I182" i="3"/>
  <c r="J182" i="3" s="1"/>
  <c r="I186" i="3"/>
  <c r="J186" i="3" s="1"/>
  <c r="I190" i="3"/>
  <c r="J190" i="3" s="1"/>
  <c r="I194" i="3"/>
  <c r="J194" i="3" s="1"/>
  <c r="I198" i="3"/>
  <c r="J198" i="3" s="1"/>
  <c r="I202" i="3"/>
  <c r="J202" i="3" s="1"/>
  <c r="I206" i="3"/>
  <c r="J206" i="3" s="1"/>
  <c r="I210" i="3"/>
  <c r="J210" i="3" s="1"/>
  <c r="I214" i="3"/>
  <c r="J214" i="3" s="1"/>
  <c r="I218" i="3"/>
  <c r="J218" i="3" s="1"/>
  <c r="I222" i="3"/>
  <c r="J222" i="3" s="1"/>
  <c r="I226" i="3"/>
  <c r="J226" i="3" s="1"/>
  <c r="I230" i="3"/>
  <c r="J230" i="3" s="1"/>
  <c r="I234" i="3"/>
  <c r="J234" i="3" s="1"/>
  <c r="I238" i="3"/>
  <c r="J238" i="3" s="1"/>
  <c r="I242" i="3"/>
  <c r="J242" i="3" s="1"/>
  <c r="I246" i="3"/>
  <c r="J246" i="3" s="1"/>
  <c r="I250" i="3"/>
  <c r="J250" i="3" s="1"/>
  <c r="I254" i="3"/>
  <c r="J254" i="3" s="1"/>
  <c r="I258" i="3"/>
  <c r="J258" i="3" s="1"/>
  <c r="I262" i="3"/>
  <c r="J262" i="3" s="1"/>
  <c r="I266" i="3"/>
  <c r="J266" i="3" s="1"/>
  <c r="I270" i="3"/>
  <c r="J270" i="3" s="1"/>
  <c r="I274" i="3"/>
  <c r="J274" i="3" s="1"/>
  <c r="I278" i="3"/>
  <c r="J278" i="3" s="1"/>
  <c r="I282" i="3"/>
  <c r="J282" i="3" s="1"/>
  <c r="I286" i="3"/>
  <c r="J286" i="3" s="1"/>
  <c r="I290" i="3"/>
  <c r="J290" i="3" s="1"/>
  <c r="I294" i="3"/>
  <c r="J294" i="3" s="1"/>
  <c r="I298" i="3"/>
  <c r="J298" i="3"/>
  <c r="I302" i="3"/>
  <c r="J302" i="3" s="1"/>
  <c r="I310" i="3"/>
  <c r="J310" i="3" s="1"/>
  <c r="I314" i="3"/>
  <c r="J314" i="3" s="1"/>
  <c r="I318" i="3"/>
  <c r="J318" i="3" s="1"/>
  <c r="I322" i="3"/>
  <c r="J322" i="3" s="1"/>
  <c r="I326" i="3"/>
  <c r="J326" i="3" s="1"/>
  <c r="I330" i="3"/>
  <c r="J330" i="3" s="1"/>
  <c r="I334" i="3"/>
  <c r="J334" i="3" s="1"/>
  <c r="I338" i="3"/>
  <c r="J338" i="3"/>
  <c r="I342" i="3"/>
  <c r="J342" i="3" s="1"/>
  <c r="I346" i="3"/>
  <c r="J346" i="3" s="1"/>
  <c r="I350" i="3"/>
  <c r="J350" i="3"/>
  <c r="I354" i="3"/>
  <c r="J354" i="3" s="1"/>
  <c r="I358" i="3"/>
  <c r="J358" i="3"/>
  <c r="I362" i="3"/>
  <c r="J362" i="3" s="1"/>
  <c r="I366" i="3"/>
  <c r="J366" i="3" s="1"/>
  <c r="I370" i="3"/>
  <c r="J370" i="3"/>
  <c r="I374" i="3"/>
  <c r="J374" i="3" s="1"/>
  <c r="I378" i="3"/>
  <c r="J378" i="3" s="1"/>
  <c r="I382" i="3"/>
  <c r="J382" i="3"/>
  <c r="I386" i="3"/>
  <c r="J386" i="3" s="1"/>
  <c r="I390" i="3"/>
  <c r="J390" i="3" s="1"/>
  <c r="I394" i="3"/>
  <c r="J394" i="3" s="1"/>
  <c r="I398" i="3"/>
  <c r="J398" i="3" s="1"/>
  <c r="I402" i="3"/>
  <c r="J402" i="3" s="1"/>
  <c r="I406" i="3"/>
  <c r="J406" i="3" s="1"/>
  <c r="I410" i="3"/>
  <c r="J410" i="3" s="1"/>
  <c r="I414" i="3"/>
  <c r="J414" i="3" s="1"/>
  <c r="I418" i="3"/>
  <c r="J418" i="3" s="1"/>
  <c r="I422" i="3"/>
  <c r="J422" i="3" s="1"/>
  <c r="I426" i="3"/>
  <c r="J426" i="3" s="1"/>
  <c r="I430" i="3"/>
  <c r="J430" i="3" s="1"/>
  <c r="I434" i="3"/>
  <c r="J434" i="3" s="1"/>
  <c r="I438" i="3"/>
  <c r="J438" i="3" s="1"/>
  <c r="I442" i="3"/>
  <c r="J442" i="3" s="1"/>
  <c r="I446" i="3"/>
  <c r="J446" i="3" s="1"/>
  <c r="I450" i="3"/>
  <c r="J450" i="3" s="1"/>
  <c r="I454" i="3"/>
  <c r="J454" i="3" s="1"/>
  <c r="I458" i="3"/>
  <c r="J458" i="3" s="1"/>
  <c r="I462" i="3"/>
  <c r="J462" i="3" s="1"/>
  <c r="I466" i="3"/>
  <c r="J466" i="3" s="1"/>
  <c r="I470" i="3"/>
  <c r="J470" i="3" s="1"/>
  <c r="I474" i="3"/>
  <c r="J474" i="3" s="1"/>
  <c r="I478" i="3"/>
  <c r="J478" i="3" s="1"/>
  <c r="I482" i="3"/>
  <c r="J482" i="3" s="1"/>
  <c r="I486" i="3"/>
  <c r="J486" i="3" s="1"/>
  <c r="I490" i="3"/>
  <c r="J490" i="3" s="1"/>
  <c r="I494" i="3"/>
  <c r="J494" i="3" s="1"/>
  <c r="I498" i="3"/>
  <c r="J498" i="3" s="1"/>
  <c r="I502" i="3"/>
  <c r="J502" i="3" s="1"/>
  <c r="I506" i="3"/>
  <c r="J506" i="3" s="1"/>
  <c r="I510" i="3"/>
  <c r="J510" i="3" s="1"/>
  <c r="I514" i="3"/>
  <c r="J514" i="3" s="1"/>
  <c r="I518" i="3"/>
  <c r="J518" i="3" s="1"/>
  <c r="I522" i="3"/>
  <c r="J522" i="3" s="1"/>
  <c r="I526" i="3"/>
  <c r="J526" i="3" s="1"/>
  <c r="I530" i="3"/>
  <c r="J530" i="3" s="1"/>
  <c r="P306" i="1"/>
  <c r="R306" i="1"/>
  <c r="M306" i="1"/>
  <c r="J306" i="1"/>
  <c r="G306" i="1"/>
  <c r="Q306" i="1" s="1"/>
  <c r="P521" i="1"/>
  <c r="R521" i="1"/>
  <c r="M521" i="1"/>
  <c r="J521" i="1"/>
  <c r="G521" i="1"/>
  <c r="P468" i="1"/>
  <c r="R468" i="1"/>
  <c r="M468" i="1"/>
  <c r="J468" i="1"/>
  <c r="Q468" i="1" s="1"/>
  <c r="G468" i="1"/>
  <c r="Q521" i="1"/>
  <c r="G292" i="1"/>
  <c r="G293" i="1"/>
  <c r="G294" i="1"/>
  <c r="G295" i="1"/>
  <c r="G296" i="1"/>
  <c r="G297" i="1"/>
  <c r="J292" i="1"/>
  <c r="J293" i="1"/>
  <c r="Q293" i="1" s="1"/>
  <c r="J294" i="1"/>
  <c r="J295" i="1"/>
  <c r="J296" i="1"/>
  <c r="J297" i="1"/>
  <c r="Q297" i="1" s="1"/>
  <c r="M291" i="1"/>
  <c r="M292" i="1"/>
  <c r="M293" i="1"/>
  <c r="M294" i="1"/>
  <c r="Q294" i="1" s="1"/>
  <c r="M295" i="1"/>
  <c r="M296" i="1"/>
  <c r="M297" i="1"/>
  <c r="M298" i="1"/>
  <c r="P292" i="1"/>
  <c r="P293" i="1"/>
  <c r="P294" i="1"/>
  <c r="P295" i="1"/>
  <c r="P296" i="1"/>
  <c r="P297" i="1"/>
  <c r="R291" i="1"/>
  <c r="R292" i="1"/>
  <c r="R293" i="1"/>
  <c r="R294" i="1"/>
  <c r="R295" i="1"/>
  <c r="R296" i="1"/>
  <c r="R297" i="1"/>
  <c r="R298" i="1"/>
  <c r="R290" i="1"/>
  <c r="R299" i="1"/>
  <c r="R300" i="1"/>
  <c r="P290" i="1"/>
  <c r="P291" i="1"/>
  <c r="P298" i="1"/>
  <c r="P299" i="1"/>
  <c r="M290" i="1"/>
  <c r="M299" i="1"/>
  <c r="J290" i="1"/>
  <c r="J291" i="1"/>
  <c r="J298" i="1"/>
  <c r="J299" i="1"/>
  <c r="G290" i="1"/>
  <c r="Q290" i="1" s="1"/>
  <c r="G291" i="1"/>
  <c r="G298" i="1"/>
  <c r="G299" i="1"/>
  <c r="Q296" i="1"/>
  <c r="Q299" i="1"/>
  <c r="Q292" i="1"/>
  <c r="Q291" i="1"/>
  <c r="P177" i="1"/>
  <c r="R177" i="1"/>
  <c r="M177" i="1"/>
  <c r="J177" i="1"/>
  <c r="G177" i="1"/>
  <c r="R18" i="1"/>
  <c r="P18" i="1"/>
  <c r="M18" i="1"/>
  <c r="J18" i="1"/>
  <c r="G18" i="1"/>
  <c r="R17" i="1"/>
  <c r="P17" i="1"/>
  <c r="M17" i="1"/>
  <c r="J17" i="1"/>
  <c r="G17" i="1"/>
  <c r="Q17" i="1" s="1"/>
  <c r="R16" i="1"/>
  <c r="P16" i="1"/>
  <c r="M16" i="1"/>
  <c r="J16" i="1"/>
  <c r="Q16" i="1" s="1"/>
  <c r="G16" i="1"/>
  <c r="P15" i="1"/>
  <c r="P19" i="1"/>
  <c r="R15" i="1"/>
  <c r="M15" i="1"/>
  <c r="J15" i="1"/>
  <c r="G15" i="1"/>
  <c r="Q177" i="1"/>
  <c r="Q15" i="1"/>
  <c r="G174" i="1"/>
  <c r="J174" i="1"/>
  <c r="M174" i="1"/>
  <c r="P174" i="1"/>
  <c r="R174" i="1"/>
  <c r="R34" i="1"/>
  <c r="P34" i="1"/>
  <c r="M34" i="1"/>
  <c r="J34" i="1"/>
  <c r="G223" i="1"/>
  <c r="J223" i="1"/>
  <c r="M223" i="1"/>
  <c r="P223" i="1"/>
  <c r="R223" i="1"/>
  <c r="G224" i="1"/>
  <c r="J224" i="1"/>
  <c r="M224" i="1"/>
  <c r="P224" i="1"/>
  <c r="Q224" i="1" s="1"/>
  <c r="R224" i="1"/>
  <c r="G225" i="1"/>
  <c r="J225" i="1"/>
  <c r="M225" i="1"/>
  <c r="Q225" i="1" s="1"/>
  <c r="P225" i="1"/>
  <c r="R225" i="1"/>
  <c r="G226" i="1"/>
  <c r="J226" i="1"/>
  <c r="Q226" i="1" s="1"/>
  <c r="M226" i="1"/>
  <c r="P226" i="1"/>
  <c r="R226" i="1"/>
  <c r="G227" i="1"/>
  <c r="J227" i="1"/>
  <c r="M227" i="1"/>
  <c r="P227" i="1"/>
  <c r="R227" i="1"/>
  <c r="G228" i="1"/>
  <c r="J228" i="1"/>
  <c r="M228" i="1"/>
  <c r="P228" i="1"/>
  <c r="Q228" i="1" s="1"/>
  <c r="R228" i="1"/>
  <c r="G229" i="1"/>
  <c r="J229" i="1"/>
  <c r="M229" i="1"/>
  <c r="Q229" i="1" s="1"/>
  <c r="P229" i="1"/>
  <c r="R229" i="1"/>
  <c r="G230" i="1"/>
  <c r="J230" i="1"/>
  <c r="Q230" i="1" s="1"/>
  <c r="M230" i="1"/>
  <c r="P230" i="1"/>
  <c r="R230" i="1"/>
  <c r="G231" i="1"/>
  <c r="Q231" i="1" s="1"/>
  <c r="J231" i="1"/>
  <c r="M231" i="1"/>
  <c r="P231" i="1"/>
  <c r="R231" i="1"/>
  <c r="G232" i="1"/>
  <c r="J232" i="1"/>
  <c r="M232" i="1"/>
  <c r="P232" i="1"/>
  <c r="R232" i="1"/>
  <c r="G233" i="1"/>
  <c r="J233" i="1"/>
  <c r="M233" i="1"/>
  <c r="P233" i="1"/>
  <c r="R233" i="1"/>
  <c r="G309" i="1"/>
  <c r="Q223" i="1"/>
  <c r="Q227" i="1"/>
  <c r="Q232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G442" i="1"/>
  <c r="J442" i="1"/>
  <c r="M442" i="1"/>
  <c r="P442" i="1"/>
  <c r="Q442" i="1" s="1"/>
  <c r="G443" i="1"/>
  <c r="J443" i="1"/>
  <c r="M443" i="1"/>
  <c r="P443" i="1"/>
  <c r="Q443" i="1" s="1"/>
  <c r="P533" i="1"/>
  <c r="M533" i="1"/>
  <c r="J533" i="1"/>
  <c r="G533" i="1"/>
  <c r="Q533" i="1" s="1"/>
  <c r="P532" i="1"/>
  <c r="M532" i="1"/>
  <c r="J532" i="1"/>
  <c r="G532" i="1"/>
  <c r="Q532" i="1" s="1"/>
  <c r="P531" i="1"/>
  <c r="M531" i="1"/>
  <c r="J531" i="1"/>
  <c r="G531" i="1"/>
  <c r="Q531" i="1" s="1"/>
  <c r="P530" i="1"/>
  <c r="M530" i="1"/>
  <c r="J530" i="1"/>
  <c r="G530" i="1"/>
  <c r="Q530" i="1" s="1"/>
  <c r="P529" i="1"/>
  <c r="M529" i="1"/>
  <c r="J529" i="1"/>
  <c r="G529" i="1"/>
  <c r="Q529" i="1" s="1"/>
  <c r="P528" i="1"/>
  <c r="M528" i="1"/>
  <c r="J528" i="1"/>
  <c r="G528" i="1"/>
  <c r="Q528" i="1" s="1"/>
  <c r="P527" i="1"/>
  <c r="M527" i="1"/>
  <c r="J527" i="1"/>
  <c r="G527" i="1"/>
  <c r="Q527" i="1" s="1"/>
  <c r="P526" i="1"/>
  <c r="M526" i="1"/>
  <c r="J526" i="1"/>
  <c r="G526" i="1"/>
  <c r="Q526" i="1" s="1"/>
  <c r="P525" i="1"/>
  <c r="M525" i="1"/>
  <c r="J525" i="1"/>
  <c r="G525" i="1"/>
  <c r="Q525" i="1" s="1"/>
  <c r="P524" i="1"/>
  <c r="M524" i="1"/>
  <c r="J524" i="1"/>
  <c r="G524" i="1"/>
  <c r="Q524" i="1" s="1"/>
  <c r="P523" i="1"/>
  <c r="M523" i="1"/>
  <c r="J523" i="1"/>
  <c r="G523" i="1"/>
  <c r="Q523" i="1" s="1"/>
  <c r="P522" i="1"/>
  <c r="M522" i="1"/>
  <c r="J522" i="1"/>
  <c r="G522" i="1"/>
  <c r="Q522" i="1" s="1"/>
  <c r="P520" i="1"/>
  <c r="M520" i="1"/>
  <c r="J520" i="1"/>
  <c r="G520" i="1"/>
  <c r="Q520" i="1" s="1"/>
  <c r="P519" i="1"/>
  <c r="M519" i="1"/>
  <c r="J519" i="1"/>
  <c r="G519" i="1"/>
  <c r="Q519" i="1" s="1"/>
  <c r="P518" i="1"/>
  <c r="M518" i="1"/>
  <c r="J518" i="1"/>
  <c r="G518" i="1"/>
  <c r="Q518" i="1" s="1"/>
  <c r="P517" i="1"/>
  <c r="M517" i="1"/>
  <c r="J517" i="1"/>
  <c r="G517" i="1"/>
  <c r="Q517" i="1" s="1"/>
  <c r="P516" i="1"/>
  <c r="M516" i="1"/>
  <c r="J516" i="1"/>
  <c r="G516" i="1"/>
  <c r="Q516" i="1" s="1"/>
  <c r="P515" i="1"/>
  <c r="M515" i="1"/>
  <c r="J515" i="1"/>
  <c r="G515" i="1"/>
  <c r="Q515" i="1" s="1"/>
  <c r="P514" i="1"/>
  <c r="M514" i="1"/>
  <c r="J514" i="1"/>
  <c r="G514" i="1"/>
  <c r="P513" i="1"/>
  <c r="M513" i="1"/>
  <c r="J513" i="1"/>
  <c r="G513" i="1"/>
  <c r="P512" i="1"/>
  <c r="M512" i="1"/>
  <c r="J512" i="1"/>
  <c r="G512" i="1"/>
  <c r="Q512" i="1" s="1"/>
  <c r="P511" i="1"/>
  <c r="M511" i="1"/>
  <c r="J511" i="1"/>
  <c r="G511" i="1"/>
  <c r="P510" i="1"/>
  <c r="M510" i="1"/>
  <c r="J510" i="1"/>
  <c r="G510" i="1"/>
  <c r="Q510" i="1" s="1"/>
  <c r="P509" i="1"/>
  <c r="M509" i="1"/>
  <c r="J509" i="1"/>
  <c r="G509" i="1"/>
  <c r="Q509" i="1" s="1"/>
  <c r="P508" i="1"/>
  <c r="M508" i="1"/>
  <c r="J508" i="1"/>
  <c r="G508" i="1"/>
  <c r="Q508" i="1" s="1"/>
  <c r="P507" i="1"/>
  <c r="M507" i="1"/>
  <c r="J507" i="1"/>
  <c r="G507" i="1"/>
  <c r="Q507" i="1" s="1"/>
  <c r="P506" i="1"/>
  <c r="M506" i="1"/>
  <c r="J506" i="1"/>
  <c r="G506" i="1"/>
  <c r="Q506" i="1" s="1"/>
  <c r="P505" i="1"/>
  <c r="M505" i="1"/>
  <c r="J505" i="1"/>
  <c r="G505" i="1"/>
  <c r="Q505" i="1" s="1"/>
  <c r="P504" i="1"/>
  <c r="M504" i="1"/>
  <c r="J504" i="1"/>
  <c r="G504" i="1"/>
  <c r="Q504" i="1" s="1"/>
  <c r="P503" i="1"/>
  <c r="M503" i="1"/>
  <c r="J503" i="1"/>
  <c r="G503" i="1"/>
  <c r="Q503" i="1" s="1"/>
  <c r="P502" i="1"/>
  <c r="M502" i="1"/>
  <c r="J502" i="1"/>
  <c r="G502" i="1"/>
  <c r="Q502" i="1" s="1"/>
  <c r="P501" i="1"/>
  <c r="M501" i="1"/>
  <c r="J501" i="1"/>
  <c r="G501" i="1"/>
  <c r="Q501" i="1" s="1"/>
  <c r="P500" i="1"/>
  <c r="M500" i="1"/>
  <c r="J500" i="1"/>
  <c r="G500" i="1"/>
  <c r="Q500" i="1" s="1"/>
  <c r="P499" i="1"/>
  <c r="M499" i="1"/>
  <c r="J499" i="1"/>
  <c r="G499" i="1"/>
  <c r="Q499" i="1" s="1"/>
  <c r="P498" i="1"/>
  <c r="M498" i="1"/>
  <c r="J498" i="1"/>
  <c r="G498" i="1"/>
  <c r="P497" i="1"/>
  <c r="M497" i="1"/>
  <c r="J497" i="1"/>
  <c r="G497" i="1"/>
  <c r="P496" i="1"/>
  <c r="M496" i="1"/>
  <c r="J496" i="1"/>
  <c r="G496" i="1"/>
  <c r="Q496" i="1" s="1"/>
  <c r="P495" i="1"/>
  <c r="M495" i="1"/>
  <c r="J495" i="1"/>
  <c r="G495" i="1"/>
  <c r="Q495" i="1" s="1"/>
  <c r="P494" i="1"/>
  <c r="M494" i="1"/>
  <c r="J494" i="1"/>
  <c r="G494" i="1"/>
  <c r="Q494" i="1" s="1"/>
  <c r="P493" i="1"/>
  <c r="M493" i="1"/>
  <c r="J493" i="1"/>
  <c r="G493" i="1"/>
  <c r="P492" i="1"/>
  <c r="M492" i="1"/>
  <c r="J492" i="1"/>
  <c r="G492" i="1"/>
  <c r="Q492" i="1" s="1"/>
  <c r="P491" i="1"/>
  <c r="M491" i="1"/>
  <c r="J491" i="1"/>
  <c r="G491" i="1"/>
  <c r="Q491" i="1" s="1"/>
  <c r="P490" i="1"/>
  <c r="M490" i="1"/>
  <c r="J490" i="1"/>
  <c r="G490" i="1"/>
  <c r="Q490" i="1" s="1"/>
  <c r="P489" i="1"/>
  <c r="M489" i="1"/>
  <c r="J489" i="1"/>
  <c r="G489" i="1"/>
  <c r="Q489" i="1" s="1"/>
  <c r="P488" i="1"/>
  <c r="M488" i="1"/>
  <c r="J488" i="1"/>
  <c r="G488" i="1"/>
  <c r="Q488" i="1" s="1"/>
  <c r="P487" i="1"/>
  <c r="M487" i="1"/>
  <c r="J487" i="1"/>
  <c r="G487" i="1"/>
  <c r="Q487" i="1" s="1"/>
  <c r="P486" i="1"/>
  <c r="M486" i="1"/>
  <c r="J486" i="1"/>
  <c r="G486" i="1"/>
  <c r="Q486" i="1" s="1"/>
  <c r="P485" i="1"/>
  <c r="M485" i="1"/>
  <c r="J485" i="1"/>
  <c r="G485" i="1"/>
  <c r="Q485" i="1" s="1"/>
  <c r="P484" i="1"/>
  <c r="M484" i="1"/>
  <c r="J484" i="1"/>
  <c r="G484" i="1"/>
  <c r="Q484" i="1" s="1"/>
  <c r="P483" i="1"/>
  <c r="M483" i="1"/>
  <c r="J483" i="1"/>
  <c r="G483" i="1"/>
  <c r="Q483" i="1" s="1"/>
  <c r="P482" i="1"/>
  <c r="M482" i="1"/>
  <c r="J482" i="1"/>
  <c r="G482" i="1"/>
  <c r="Q482" i="1" s="1"/>
  <c r="P481" i="1"/>
  <c r="M481" i="1"/>
  <c r="J481" i="1"/>
  <c r="G481" i="1"/>
  <c r="Q481" i="1" s="1"/>
  <c r="P480" i="1"/>
  <c r="M480" i="1"/>
  <c r="J480" i="1"/>
  <c r="G480" i="1"/>
  <c r="Q480" i="1" s="1"/>
  <c r="P479" i="1"/>
  <c r="M479" i="1"/>
  <c r="J479" i="1"/>
  <c r="G479" i="1"/>
  <c r="Q479" i="1" s="1"/>
  <c r="P478" i="1"/>
  <c r="M478" i="1"/>
  <c r="J478" i="1"/>
  <c r="G478" i="1"/>
  <c r="Q478" i="1" s="1"/>
  <c r="P477" i="1"/>
  <c r="M477" i="1"/>
  <c r="J477" i="1"/>
  <c r="G477" i="1"/>
  <c r="Q477" i="1" s="1"/>
  <c r="P476" i="1"/>
  <c r="M476" i="1"/>
  <c r="J476" i="1"/>
  <c r="G476" i="1"/>
  <c r="Q476" i="1" s="1"/>
  <c r="P475" i="1"/>
  <c r="M475" i="1"/>
  <c r="J475" i="1"/>
  <c r="G475" i="1"/>
  <c r="Q475" i="1" s="1"/>
  <c r="P474" i="1"/>
  <c r="M474" i="1"/>
  <c r="J474" i="1"/>
  <c r="G474" i="1"/>
  <c r="Q474" i="1" s="1"/>
  <c r="P473" i="1"/>
  <c r="M473" i="1"/>
  <c r="J473" i="1"/>
  <c r="G473" i="1"/>
  <c r="Q473" i="1" s="1"/>
  <c r="P472" i="1"/>
  <c r="M472" i="1"/>
  <c r="J472" i="1"/>
  <c r="G472" i="1"/>
  <c r="Q472" i="1" s="1"/>
  <c r="P471" i="1"/>
  <c r="M471" i="1"/>
  <c r="J471" i="1"/>
  <c r="G471" i="1"/>
  <c r="Q471" i="1" s="1"/>
  <c r="P470" i="1"/>
  <c r="M470" i="1"/>
  <c r="J470" i="1"/>
  <c r="G470" i="1"/>
  <c r="Q470" i="1" s="1"/>
  <c r="P469" i="1"/>
  <c r="M469" i="1"/>
  <c r="J469" i="1"/>
  <c r="G469" i="1"/>
  <c r="Q469" i="1" s="1"/>
  <c r="P467" i="1"/>
  <c r="M467" i="1"/>
  <c r="J467" i="1"/>
  <c r="G467" i="1"/>
  <c r="Q467" i="1" s="1"/>
  <c r="P466" i="1"/>
  <c r="M466" i="1"/>
  <c r="J466" i="1"/>
  <c r="G466" i="1"/>
  <c r="Q466" i="1" s="1"/>
  <c r="P465" i="1"/>
  <c r="M465" i="1"/>
  <c r="J465" i="1"/>
  <c r="G465" i="1"/>
  <c r="Q465" i="1" s="1"/>
  <c r="P464" i="1"/>
  <c r="M464" i="1"/>
  <c r="J464" i="1"/>
  <c r="G464" i="1"/>
  <c r="P463" i="1"/>
  <c r="M463" i="1"/>
  <c r="J463" i="1"/>
  <c r="G463" i="1"/>
  <c r="Q463" i="1" s="1"/>
  <c r="P462" i="1"/>
  <c r="M462" i="1"/>
  <c r="J462" i="1"/>
  <c r="G462" i="1"/>
  <c r="Q462" i="1" s="1"/>
  <c r="P461" i="1"/>
  <c r="M461" i="1"/>
  <c r="J461" i="1"/>
  <c r="G461" i="1"/>
  <c r="Q461" i="1" s="1"/>
  <c r="P460" i="1"/>
  <c r="M460" i="1"/>
  <c r="J460" i="1"/>
  <c r="G460" i="1"/>
  <c r="Q460" i="1" s="1"/>
  <c r="P459" i="1"/>
  <c r="M459" i="1"/>
  <c r="J459" i="1"/>
  <c r="G459" i="1"/>
  <c r="Q459" i="1" s="1"/>
  <c r="P458" i="1"/>
  <c r="M458" i="1"/>
  <c r="J458" i="1"/>
  <c r="G458" i="1"/>
  <c r="Q458" i="1" s="1"/>
  <c r="P457" i="1"/>
  <c r="M457" i="1"/>
  <c r="J457" i="1"/>
  <c r="G457" i="1"/>
  <c r="P456" i="1"/>
  <c r="M456" i="1"/>
  <c r="J456" i="1"/>
  <c r="G456" i="1"/>
  <c r="Q456" i="1" s="1"/>
  <c r="P455" i="1"/>
  <c r="M455" i="1"/>
  <c r="J455" i="1"/>
  <c r="G455" i="1"/>
  <c r="Q455" i="1" s="1"/>
  <c r="P454" i="1"/>
  <c r="M454" i="1"/>
  <c r="J454" i="1"/>
  <c r="G454" i="1"/>
  <c r="P453" i="1"/>
  <c r="M453" i="1"/>
  <c r="J453" i="1"/>
  <c r="G453" i="1"/>
  <c r="Q453" i="1" s="1"/>
  <c r="P452" i="1"/>
  <c r="M452" i="1"/>
  <c r="J452" i="1"/>
  <c r="G452" i="1"/>
  <c r="P451" i="1"/>
  <c r="M451" i="1"/>
  <c r="J451" i="1"/>
  <c r="G451" i="1"/>
  <c r="P450" i="1"/>
  <c r="M450" i="1"/>
  <c r="J450" i="1"/>
  <c r="G450" i="1"/>
  <c r="Q450" i="1" s="1"/>
  <c r="P449" i="1"/>
  <c r="M449" i="1"/>
  <c r="J449" i="1"/>
  <c r="G449" i="1"/>
  <c r="Q449" i="1" s="1"/>
  <c r="P448" i="1"/>
  <c r="M448" i="1"/>
  <c r="J448" i="1"/>
  <c r="G448" i="1"/>
  <c r="Q448" i="1" s="1"/>
  <c r="P447" i="1"/>
  <c r="M447" i="1"/>
  <c r="J447" i="1"/>
  <c r="G447" i="1"/>
  <c r="Q447" i="1" s="1"/>
  <c r="P446" i="1"/>
  <c r="M446" i="1"/>
  <c r="J446" i="1"/>
  <c r="G446" i="1"/>
  <c r="Q446" i="1" s="1"/>
  <c r="P445" i="1"/>
  <c r="M445" i="1"/>
  <c r="J445" i="1"/>
  <c r="G445" i="1"/>
  <c r="Q445" i="1" s="1"/>
  <c r="P444" i="1"/>
  <c r="M444" i="1"/>
  <c r="J444" i="1"/>
  <c r="G444" i="1"/>
  <c r="Q444" i="1" s="1"/>
  <c r="Q464" i="1"/>
  <c r="Q511" i="1"/>
  <c r="Q514" i="1"/>
  <c r="Q513" i="1"/>
  <c r="Q493" i="1"/>
  <c r="Q454" i="1"/>
  <c r="Q452" i="1"/>
  <c r="Q498" i="1"/>
  <c r="Q457" i="1"/>
  <c r="Q497" i="1"/>
  <c r="Q451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301" i="1"/>
  <c r="R302" i="1"/>
  <c r="R303" i="1"/>
  <c r="R304" i="1"/>
  <c r="R305" i="1"/>
  <c r="P305" i="1"/>
  <c r="Q305" i="1" s="1"/>
  <c r="M305" i="1"/>
  <c r="J305" i="1"/>
  <c r="G305" i="1"/>
  <c r="P304" i="1"/>
  <c r="Q304" i="1" s="1"/>
  <c r="M304" i="1"/>
  <c r="J304" i="1"/>
  <c r="G304" i="1"/>
  <c r="P303" i="1"/>
  <c r="Q303" i="1" s="1"/>
  <c r="M303" i="1"/>
  <c r="J303" i="1"/>
  <c r="G303" i="1"/>
  <c r="P302" i="1"/>
  <c r="Q302" i="1" s="1"/>
  <c r="M302" i="1"/>
  <c r="J302" i="1"/>
  <c r="G302" i="1"/>
  <c r="P301" i="1"/>
  <c r="Q301" i="1" s="1"/>
  <c r="M301" i="1"/>
  <c r="J301" i="1"/>
  <c r="G301" i="1"/>
  <c r="P300" i="1"/>
  <c r="Q300" i="1" s="1"/>
  <c r="M300" i="1"/>
  <c r="J300" i="1"/>
  <c r="G300" i="1"/>
  <c r="P289" i="1"/>
  <c r="Q289" i="1" s="1"/>
  <c r="M289" i="1"/>
  <c r="J289" i="1"/>
  <c r="G289" i="1"/>
  <c r="P288" i="1"/>
  <c r="Q288" i="1" s="1"/>
  <c r="M288" i="1"/>
  <c r="J288" i="1"/>
  <c r="G288" i="1"/>
  <c r="P287" i="1"/>
  <c r="Q287" i="1" s="1"/>
  <c r="M287" i="1"/>
  <c r="J287" i="1"/>
  <c r="G287" i="1"/>
  <c r="P286" i="1"/>
  <c r="Q286" i="1" s="1"/>
  <c r="M286" i="1"/>
  <c r="J286" i="1"/>
  <c r="G286" i="1"/>
  <c r="P285" i="1"/>
  <c r="Q285" i="1" s="1"/>
  <c r="M285" i="1"/>
  <c r="J285" i="1"/>
  <c r="G285" i="1"/>
  <c r="P284" i="1"/>
  <c r="Q284" i="1" s="1"/>
  <c r="M284" i="1"/>
  <c r="J284" i="1"/>
  <c r="G284" i="1"/>
  <c r="P283" i="1"/>
  <c r="Q283" i="1" s="1"/>
  <c r="M283" i="1"/>
  <c r="J283" i="1"/>
  <c r="G283" i="1"/>
  <c r="P282" i="1"/>
  <c r="Q282" i="1" s="1"/>
  <c r="M282" i="1"/>
  <c r="J282" i="1"/>
  <c r="G282" i="1"/>
  <c r="P281" i="1"/>
  <c r="Q281" i="1" s="1"/>
  <c r="M281" i="1"/>
  <c r="J281" i="1"/>
  <c r="G281" i="1"/>
  <c r="P280" i="1"/>
  <c r="Q280" i="1" s="1"/>
  <c r="M280" i="1"/>
  <c r="J280" i="1"/>
  <c r="G280" i="1"/>
  <c r="P279" i="1"/>
  <c r="M279" i="1"/>
  <c r="J279" i="1"/>
  <c r="G279" i="1"/>
  <c r="P278" i="1"/>
  <c r="M278" i="1"/>
  <c r="J278" i="1"/>
  <c r="G278" i="1"/>
  <c r="P277" i="1"/>
  <c r="Q277" i="1" s="1"/>
  <c r="M277" i="1"/>
  <c r="J277" i="1"/>
  <c r="G277" i="1"/>
  <c r="P276" i="1"/>
  <c r="Q276" i="1" s="1"/>
  <c r="M276" i="1"/>
  <c r="J276" i="1"/>
  <c r="G276" i="1"/>
  <c r="P275" i="1"/>
  <c r="Q275" i="1" s="1"/>
  <c r="M275" i="1"/>
  <c r="J275" i="1"/>
  <c r="G275" i="1"/>
  <c r="P274" i="1"/>
  <c r="Q274" i="1" s="1"/>
  <c r="M274" i="1"/>
  <c r="J274" i="1"/>
  <c r="G274" i="1"/>
  <c r="P273" i="1"/>
  <c r="Q273" i="1" s="1"/>
  <c r="M273" i="1"/>
  <c r="J273" i="1"/>
  <c r="G273" i="1"/>
  <c r="P272" i="1"/>
  <c r="Q272" i="1" s="1"/>
  <c r="M272" i="1"/>
  <c r="J272" i="1"/>
  <c r="G272" i="1"/>
  <c r="P271" i="1"/>
  <c r="Q271" i="1" s="1"/>
  <c r="M271" i="1"/>
  <c r="J271" i="1"/>
  <c r="G271" i="1"/>
  <c r="P270" i="1"/>
  <c r="Q270" i="1" s="1"/>
  <c r="M270" i="1"/>
  <c r="J270" i="1"/>
  <c r="G270" i="1"/>
  <c r="P269" i="1"/>
  <c r="M269" i="1"/>
  <c r="J269" i="1"/>
  <c r="G269" i="1"/>
  <c r="P268" i="1"/>
  <c r="Q268" i="1" s="1"/>
  <c r="M268" i="1"/>
  <c r="J268" i="1"/>
  <c r="G268" i="1"/>
  <c r="P267" i="1"/>
  <c r="Q267" i="1" s="1"/>
  <c r="M267" i="1"/>
  <c r="J267" i="1"/>
  <c r="G267" i="1"/>
  <c r="P266" i="1"/>
  <c r="Q266" i="1" s="1"/>
  <c r="M266" i="1"/>
  <c r="J266" i="1"/>
  <c r="G266" i="1"/>
  <c r="P265" i="1"/>
  <c r="Q265" i="1" s="1"/>
  <c r="M265" i="1"/>
  <c r="J265" i="1"/>
  <c r="G265" i="1"/>
  <c r="P264" i="1"/>
  <c r="Q264" i="1" s="1"/>
  <c r="M264" i="1"/>
  <c r="J264" i="1"/>
  <c r="G264" i="1"/>
  <c r="P263" i="1"/>
  <c r="Q263" i="1" s="1"/>
  <c r="M263" i="1"/>
  <c r="J263" i="1"/>
  <c r="G263" i="1"/>
  <c r="P262" i="1"/>
  <c r="M262" i="1"/>
  <c r="J262" i="1"/>
  <c r="G262" i="1"/>
  <c r="P261" i="1"/>
  <c r="Q261" i="1" s="1"/>
  <c r="M261" i="1"/>
  <c r="J261" i="1"/>
  <c r="G261" i="1"/>
  <c r="P260" i="1"/>
  <c r="Q260" i="1" s="1"/>
  <c r="M260" i="1"/>
  <c r="J260" i="1"/>
  <c r="G260" i="1"/>
  <c r="P259" i="1"/>
  <c r="Q259" i="1" s="1"/>
  <c r="M259" i="1"/>
  <c r="J259" i="1"/>
  <c r="G259" i="1"/>
  <c r="P258" i="1"/>
  <c r="Q258" i="1" s="1"/>
  <c r="M258" i="1"/>
  <c r="J258" i="1"/>
  <c r="G258" i="1"/>
  <c r="P257" i="1"/>
  <c r="Q257" i="1" s="1"/>
  <c r="M257" i="1"/>
  <c r="J257" i="1"/>
  <c r="G257" i="1"/>
  <c r="P256" i="1"/>
  <c r="Q256" i="1" s="1"/>
  <c r="M256" i="1"/>
  <c r="J256" i="1"/>
  <c r="G256" i="1"/>
  <c r="P255" i="1"/>
  <c r="Q255" i="1" s="1"/>
  <c r="M255" i="1"/>
  <c r="J255" i="1"/>
  <c r="G255" i="1"/>
  <c r="P254" i="1"/>
  <c r="Q254" i="1" s="1"/>
  <c r="M254" i="1"/>
  <c r="J254" i="1"/>
  <c r="G254" i="1"/>
  <c r="P253" i="1"/>
  <c r="Q253" i="1" s="1"/>
  <c r="M253" i="1"/>
  <c r="J253" i="1"/>
  <c r="G253" i="1"/>
  <c r="P252" i="1"/>
  <c r="Q252" i="1" s="1"/>
  <c r="M252" i="1"/>
  <c r="J252" i="1"/>
  <c r="G252" i="1"/>
  <c r="P251" i="1"/>
  <c r="Q251" i="1" s="1"/>
  <c r="M251" i="1"/>
  <c r="J251" i="1"/>
  <c r="G251" i="1"/>
  <c r="P250" i="1"/>
  <c r="Q250" i="1" s="1"/>
  <c r="M250" i="1"/>
  <c r="J250" i="1"/>
  <c r="G250" i="1"/>
  <c r="P249" i="1"/>
  <c r="Q249" i="1" s="1"/>
  <c r="M249" i="1"/>
  <c r="J249" i="1"/>
  <c r="G249" i="1"/>
  <c r="P248" i="1"/>
  <c r="Q248" i="1" s="1"/>
  <c r="M248" i="1"/>
  <c r="J248" i="1"/>
  <c r="G248" i="1"/>
  <c r="P247" i="1"/>
  <c r="Q247" i="1" s="1"/>
  <c r="M247" i="1"/>
  <c r="J247" i="1"/>
  <c r="G247" i="1"/>
  <c r="P246" i="1"/>
  <c r="M246" i="1"/>
  <c r="J246" i="1"/>
  <c r="G246" i="1"/>
  <c r="P245" i="1"/>
  <c r="Q245" i="1" s="1"/>
  <c r="M245" i="1"/>
  <c r="J245" i="1"/>
  <c r="G245" i="1"/>
  <c r="P244" i="1"/>
  <c r="Q244" i="1" s="1"/>
  <c r="M244" i="1"/>
  <c r="J244" i="1"/>
  <c r="G244" i="1"/>
  <c r="P243" i="1"/>
  <c r="Q243" i="1" s="1"/>
  <c r="M243" i="1"/>
  <c r="J243" i="1"/>
  <c r="G243" i="1"/>
  <c r="P242" i="1"/>
  <c r="M242" i="1"/>
  <c r="J242" i="1"/>
  <c r="G242" i="1"/>
  <c r="P241" i="1"/>
  <c r="Q241" i="1" s="1"/>
  <c r="M241" i="1"/>
  <c r="J241" i="1"/>
  <c r="G241" i="1"/>
  <c r="P240" i="1"/>
  <c r="Q240" i="1" s="1"/>
  <c r="M240" i="1"/>
  <c r="J240" i="1"/>
  <c r="G240" i="1"/>
  <c r="P239" i="1"/>
  <c r="Q239" i="1" s="1"/>
  <c r="M239" i="1"/>
  <c r="J239" i="1"/>
  <c r="G239" i="1"/>
  <c r="P238" i="1"/>
  <c r="Q238" i="1" s="1"/>
  <c r="M238" i="1"/>
  <c r="J238" i="1"/>
  <c r="G238" i="1"/>
  <c r="P237" i="1"/>
  <c r="M237" i="1"/>
  <c r="J237" i="1"/>
  <c r="G237" i="1"/>
  <c r="P236" i="1"/>
  <c r="Q236" i="1" s="1"/>
  <c r="M236" i="1"/>
  <c r="J236" i="1"/>
  <c r="G236" i="1"/>
  <c r="P235" i="1"/>
  <c r="Q235" i="1" s="1"/>
  <c r="M235" i="1"/>
  <c r="J235" i="1"/>
  <c r="G235" i="1"/>
  <c r="P234" i="1"/>
  <c r="Q234" i="1" s="1"/>
  <c r="M234" i="1"/>
  <c r="J234" i="1"/>
  <c r="G234" i="1"/>
  <c r="R33" i="1"/>
  <c r="P33" i="1"/>
  <c r="M33" i="1"/>
  <c r="J33" i="1"/>
  <c r="G33" i="1"/>
  <c r="R29" i="1"/>
  <c r="P29" i="1"/>
  <c r="M29" i="1"/>
  <c r="Q29" i="1" s="1"/>
  <c r="J29" i="1"/>
  <c r="G29" i="1"/>
  <c r="R28" i="1"/>
  <c r="P28" i="1"/>
  <c r="Q28" i="1" s="1"/>
  <c r="M28" i="1"/>
  <c r="J28" i="1"/>
  <c r="G28" i="1"/>
  <c r="R27" i="1"/>
  <c r="P27" i="1"/>
  <c r="M27" i="1"/>
  <c r="J27" i="1"/>
  <c r="G27" i="1"/>
  <c r="Q27" i="1" s="1"/>
  <c r="R26" i="1"/>
  <c r="P26" i="1"/>
  <c r="M26" i="1"/>
  <c r="J26" i="1"/>
  <c r="Q26" i="1" s="1"/>
  <c r="G26" i="1"/>
  <c r="R25" i="1"/>
  <c r="P25" i="1"/>
  <c r="M25" i="1"/>
  <c r="Q25" i="1" s="1"/>
  <c r="J25" i="1"/>
  <c r="G25" i="1"/>
  <c r="R154" i="1"/>
  <c r="P154" i="1"/>
  <c r="M154" i="1"/>
  <c r="J154" i="1"/>
  <c r="G154" i="1"/>
  <c r="R153" i="1"/>
  <c r="P153" i="1"/>
  <c r="M153" i="1"/>
  <c r="J153" i="1"/>
  <c r="G153" i="1"/>
  <c r="Q153" i="1" s="1"/>
  <c r="R152" i="1"/>
  <c r="P152" i="1"/>
  <c r="M152" i="1"/>
  <c r="J152" i="1"/>
  <c r="Q152" i="1" s="1"/>
  <c r="G152" i="1"/>
  <c r="R151" i="1"/>
  <c r="P151" i="1"/>
  <c r="M151" i="1"/>
  <c r="J151" i="1"/>
  <c r="G151" i="1"/>
  <c r="R150" i="1"/>
  <c r="P150" i="1"/>
  <c r="Q150" i="1" s="1"/>
  <c r="M150" i="1"/>
  <c r="J150" i="1"/>
  <c r="G150" i="1"/>
  <c r="R149" i="1"/>
  <c r="P149" i="1"/>
  <c r="M149" i="1"/>
  <c r="J149" i="1"/>
  <c r="G149" i="1"/>
  <c r="Q149" i="1" s="1"/>
  <c r="R148" i="1"/>
  <c r="P148" i="1"/>
  <c r="M148" i="1"/>
  <c r="J148" i="1"/>
  <c r="G148" i="1"/>
  <c r="R147" i="1"/>
  <c r="P147" i="1"/>
  <c r="M147" i="1"/>
  <c r="Q147" i="1" s="1"/>
  <c r="J147" i="1"/>
  <c r="G147" i="1"/>
  <c r="R146" i="1"/>
  <c r="P146" i="1"/>
  <c r="Q146" i="1" s="1"/>
  <c r="M146" i="1"/>
  <c r="J146" i="1"/>
  <c r="G146" i="1"/>
  <c r="R145" i="1"/>
  <c r="P145" i="1"/>
  <c r="M145" i="1"/>
  <c r="J145" i="1"/>
  <c r="G145" i="1"/>
  <c r="Q145" i="1" s="1"/>
  <c r="R144" i="1"/>
  <c r="P144" i="1"/>
  <c r="M144" i="1"/>
  <c r="J144" i="1"/>
  <c r="Q144" i="1" s="1"/>
  <c r="G144" i="1"/>
  <c r="R143" i="1"/>
  <c r="P143" i="1"/>
  <c r="M143" i="1"/>
  <c r="Q143" i="1" s="1"/>
  <c r="J143" i="1"/>
  <c r="G143" i="1"/>
  <c r="R7" i="1"/>
  <c r="Q148" i="1"/>
  <c r="Q242" i="1"/>
  <c r="Q262" i="1"/>
  <c r="Q278" i="1"/>
  <c r="Q246" i="1"/>
  <c r="Q279" i="1"/>
  <c r="Q237" i="1"/>
  <c r="Q269" i="1"/>
  <c r="Q154" i="1"/>
  <c r="Q151" i="1"/>
  <c r="P538" i="1"/>
  <c r="P539" i="1" s="1"/>
  <c r="P537" i="1"/>
  <c r="P536" i="1"/>
  <c r="M538" i="1"/>
  <c r="M537" i="1"/>
  <c r="M539" i="1" s="1"/>
  <c r="M536" i="1"/>
  <c r="J538" i="1"/>
  <c r="J537" i="1"/>
  <c r="J536" i="1"/>
  <c r="Q536" i="1" s="1"/>
  <c r="G538" i="1"/>
  <c r="G537" i="1"/>
  <c r="G536" i="1"/>
  <c r="P310" i="1"/>
  <c r="P311" i="1"/>
  <c r="P312" i="1"/>
  <c r="P313" i="1"/>
  <c r="P314" i="1"/>
  <c r="P315" i="1"/>
  <c r="P316" i="1"/>
  <c r="P317" i="1"/>
  <c r="P318" i="1"/>
  <c r="Q318" i="1" s="1"/>
  <c r="P319" i="1"/>
  <c r="P320" i="1"/>
  <c r="P321" i="1"/>
  <c r="P322" i="1"/>
  <c r="Q322" i="1" s="1"/>
  <c r="P323" i="1"/>
  <c r="P324" i="1"/>
  <c r="P325" i="1"/>
  <c r="P326" i="1"/>
  <c r="P327" i="1"/>
  <c r="P328" i="1"/>
  <c r="P329" i="1"/>
  <c r="P330" i="1"/>
  <c r="Q330" i="1" s="1"/>
  <c r="P331" i="1"/>
  <c r="P332" i="1"/>
  <c r="P333" i="1"/>
  <c r="P334" i="1"/>
  <c r="Q334" i="1" s="1"/>
  <c r="P335" i="1"/>
  <c r="P336" i="1"/>
  <c r="P337" i="1"/>
  <c r="P338" i="1"/>
  <c r="Q338" i="1" s="1"/>
  <c r="P339" i="1"/>
  <c r="P340" i="1"/>
  <c r="P341" i="1"/>
  <c r="P342" i="1"/>
  <c r="P343" i="1"/>
  <c r="P344" i="1"/>
  <c r="P345" i="1"/>
  <c r="P346" i="1"/>
  <c r="Q346" i="1" s="1"/>
  <c r="P347" i="1"/>
  <c r="P348" i="1"/>
  <c r="P349" i="1"/>
  <c r="P350" i="1"/>
  <c r="Q350" i="1" s="1"/>
  <c r="P351" i="1"/>
  <c r="P352" i="1"/>
  <c r="P353" i="1"/>
  <c r="P354" i="1"/>
  <c r="Q354" i="1" s="1"/>
  <c r="P355" i="1"/>
  <c r="P356" i="1"/>
  <c r="P357" i="1"/>
  <c r="P358" i="1"/>
  <c r="P359" i="1"/>
  <c r="P360" i="1"/>
  <c r="P361" i="1"/>
  <c r="P362" i="1"/>
  <c r="Q362" i="1" s="1"/>
  <c r="P363" i="1"/>
  <c r="P364" i="1"/>
  <c r="P365" i="1"/>
  <c r="P366" i="1"/>
  <c r="Q366" i="1" s="1"/>
  <c r="P367" i="1"/>
  <c r="P368" i="1"/>
  <c r="P369" i="1"/>
  <c r="P370" i="1"/>
  <c r="Q370" i="1" s="1"/>
  <c r="P371" i="1"/>
  <c r="P372" i="1"/>
  <c r="P373" i="1"/>
  <c r="P374" i="1"/>
  <c r="P375" i="1"/>
  <c r="P376" i="1"/>
  <c r="P377" i="1"/>
  <c r="P378" i="1"/>
  <c r="Q378" i="1" s="1"/>
  <c r="P379" i="1"/>
  <c r="P380" i="1"/>
  <c r="P381" i="1"/>
  <c r="P382" i="1"/>
  <c r="Q382" i="1" s="1"/>
  <c r="P383" i="1"/>
  <c r="P384" i="1"/>
  <c r="P385" i="1"/>
  <c r="P386" i="1"/>
  <c r="Q386" i="1" s="1"/>
  <c r="P387" i="1"/>
  <c r="P388" i="1"/>
  <c r="P389" i="1"/>
  <c r="P390" i="1"/>
  <c r="P391" i="1"/>
  <c r="P392" i="1"/>
  <c r="P393" i="1"/>
  <c r="P394" i="1"/>
  <c r="Q394" i="1" s="1"/>
  <c r="P395" i="1"/>
  <c r="P396" i="1"/>
  <c r="P397" i="1"/>
  <c r="P398" i="1"/>
  <c r="Q398" i="1" s="1"/>
  <c r="P399" i="1"/>
  <c r="P400" i="1"/>
  <c r="P401" i="1"/>
  <c r="P402" i="1"/>
  <c r="Q402" i="1" s="1"/>
  <c r="P403" i="1"/>
  <c r="P404" i="1"/>
  <c r="P405" i="1"/>
  <c r="P406" i="1"/>
  <c r="P407" i="1"/>
  <c r="P408" i="1"/>
  <c r="P409" i="1"/>
  <c r="P410" i="1"/>
  <c r="Q410" i="1" s="1"/>
  <c r="P411" i="1"/>
  <c r="P412" i="1"/>
  <c r="P413" i="1"/>
  <c r="P414" i="1"/>
  <c r="Q414" i="1" s="1"/>
  <c r="P415" i="1"/>
  <c r="P416" i="1"/>
  <c r="P417" i="1"/>
  <c r="P418" i="1"/>
  <c r="Q418" i="1" s="1"/>
  <c r="P419" i="1"/>
  <c r="P420" i="1"/>
  <c r="P421" i="1"/>
  <c r="P422" i="1"/>
  <c r="P423" i="1"/>
  <c r="P424" i="1"/>
  <c r="P425" i="1"/>
  <c r="P426" i="1"/>
  <c r="P427" i="1"/>
  <c r="P428" i="1"/>
  <c r="P429" i="1"/>
  <c r="P430" i="1"/>
  <c r="Q430" i="1" s="1"/>
  <c r="P431" i="1"/>
  <c r="P432" i="1"/>
  <c r="P433" i="1"/>
  <c r="P434" i="1"/>
  <c r="P435" i="1"/>
  <c r="P436" i="1"/>
  <c r="P437" i="1"/>
  <c r="P438" i="1"/>
  <c r="Q438" i="1" s="1"/>
  <c r="P439" i="1"/>
  <c r="P440" i="1"/>
  <c r="P441" i="1"/>
  <c r="P309" i="1"/>
  <c r="P534" i="1" s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Q369" i="1" s="1"/>
  <c r="M370" i="1"/>
  <c r="M371" i="1"/>
  <c r="M372" i="1"/>
  <c r="M373" i="1"/>
  <c r="Q373" i="1" s="1"/>
  <c r="M374" i="1"/>
  <c r="M375" i="1"/>
  <c r="M376" i="1"/>
  <c r="M377" i="1"/>
  <c r="M378" i="1"/>
  <c r="M379" i="1"/>
  <c r="M380" i="1"/>
  <c r="M381" i="1"/>
  <c r="M382" i="1"/>
  <c r="M383" i="1"/>
  <c r="M384" i="1"/>
  <c r="M385" i="1"/>
  <c r="Q385" i="1" s="1"/>
  <c r="M386" i="1"/>
  <c r="M387" i="1"/>
  <c r="M388" i="1"/>
  <c r="M389" i="1"/>
  <c r="Q389" i="1" s="1"/>
  <c r="M390" i="1"/>
  <c r="M391" i="1"/>
  <c r="M392" i="1"/>
  <c r="M393" i="1"/>
  <c r="Q393" i="1" s="1"/>
  <c r="M394" i="1"/>
  <c r="M395" i="1"/>
  <c r="M396" i="1"/>
  <c r="M397" i="1"/>
  <c r="Q397" i="1" s="1"/>
  <c r="M398" i="1"/>
  <c r="M399" i="1"/>
  <c r="M400" i="1"/>
  <c r="M401" i="1"/>
  <c r="Q401" i="1" s="1"/>
  <c r="M402" i="1"/>
  <c r="M403" i="1"/>
  <c r="M404" i="1"/>
  <c r="M405" i="1"/>
  <c r="Q405" i="1" s="1"/>
  <c r="M406" i="1"/>
  <c r="M407" i="1"/>
  <c r="M408" i="1"/>
  <c r="M409" i="1"/>
  <c r="Q409" i="1" s="1"/>
  <c r="M410" i="1"/>
  <c r="M411" i="1"/>
  <c r="M412" i="1"/>
  <c r="M413" i="1"/>
  <c r="Q413" i="1" s="1"/>
  <c r="M414" i="1"/>
  <c r="M415" i="1"/>
  <c r="M416" i="1"/>
  <c r="M417" i="1"/>
  <c r="Q417" i="1" s="1"/>
  <c r="M418" i="1"/>
  <c r="M419" i="1"/>
  <c r="M420" i="1"/>
  <c r="M421" i="1"/>
  <c r="Q421" i="1" s="1"/>
  <c r="M422" i="1"/>
  <c r="M423" i="1"/>
  <c r="M424" i="1"/>
  <c r="M425" i="1"/>
  <c r="Q425" i="1" s="1"/>
  <c r="M426" i="1"/>
  <c r="M427" i="1"/>
  <c r="M428" i="1"/>
  <c r="M429" i="1"/>
  <c r="Q429" i="1" s="1"/>
  <c r="M430" i="1"/>
  <c r="M431" i="1"/>
  <c r="M432" i="1"/>
  <c r="M433" i="1"/>
  <c r="Q433" i="1" s="1"/>
  <c r="M434" i="1"/>
  <c r="M435" i="1"/>
  <c r="M436" i="1"/>
  <c r="M437" i="1"/>
  <c r="Q437" i="1" s="1"/>
  <c r="M438" i="1"/>
  <c r="M439" i="1"/>
  <c r="M440" i="1"/>
  <c r="M441" i="1"/>
  <c r="Q441" i="1" s="1"/>
  <c r="M309" i="1"/>
  <c r="J310" i="1"/>
  <c r="J311" i="1"/>
  <c r="J312" i="1"/>
  <c r="J534" i="1" s="1"/>
  <c r="J313" i="1"/>
  <c r="J314" i="1"/>
  <c r="J315" i="1"/>
  <c r="J316" i="1"/>
  <c r="Q316" i="1" s="1"/>
  <c r="J317" i="1"/>
  <c r="J318" i="1"/>
  <c r="J319" i="1"/>
  <c r="J320" i="1"/>
  <c r="Q320" i="1" s="1"/>
  <c r="J321" i="1"/>
  <c r="J322" i="1"/>
  <c r="J323" i="1"/>
  <c r="J324" i="1"/>
  <c r="Q324" i="1" s="1"/>
  <c r="J325" i="1"/>
  <c r="J326" i="1"/>
  <c r="J327" i="1"/>
  <c r="J328" i="1"/>
  <c r="Q328" i="1" s="1"/>
  <c r="J329" i="1"/>
  <c r="J330" i="1"/>
  <c r="J331" i="1"/>
  <c r="J332" i="1"/>
  <c r="Q332" i="1" s="1"/>
  <c r="J333" i="1"/>
  <c r="J334" i="1"/>
  <c r="J335" i="1"/>
  <c r="J336" i="1"/>
  <c r="Q336" i="1" s="1"/>
  <c r="J337" i="1"/>
  <c r="J338" i="1"/>
  <c r="J339" i="1"/>
  <c r="J340" i="1"/>
  <c r="Q340" i="1" s="1"/>
  <c r="J341" i="1"/>
  <c r="J342" i="1"/>
  <c r="J343" i="1"/>
  <c r="J344" i="1"/>
  <c r="Q344" i="1" s="1"/>
  <c r="J345" i="1"/>
  <c r="J346" i="1"/>
  <c r="J347" i="1"/>
  <c r="J348" i="1"/>
  <c r="Q348" i="1" s="1"/>
  <c r="J349" i="1"/>
  <c r="J350" i="1"/>
  <c r="J351" i="1"/>
  <c r="J352" i="1"/>
  <c r="Q352" i="1" s="1"/>
  <c r="J353" i="1"/>
  <c r="J354" i="1"/>
  <c r="J355" i="1"/>
  <c r="J356" i="1"/>
  <c r="Q356" i="1" s="1"/>
  <c r="J357" i="1"/>
  <c r="J358" i="1"/>
  <c r="J359" i="1"/>
  <c r="J360" i="1"/>
  <c r="Q360" i="1" s="1"/>
  <c r="J361" i="1"/>
  <c r="J362" i="1"/>
  <c r="J363" i="1"/>
  <c r="J364" i="1"/>
  <c r="Q364" i="1" s="1"/>
  <c r="J365" i="1"/>
  <c r="J366" i="1"/>
  <c r="J367" i="1"/>
  <c r="J368" i="1"/>
  <c r="Q368" i="1" s="1"/>
  <c r="J369" i="1"/>
  <c r="J370" i="1"/>
  <c r="J371" i="1"/>
  <c r="J372" i="1"/>
  <c r="Q372" i="1" s="1"/>
  <c r="J373" i="1"/>
  <c r="J374" i="1"/>
  <c r="J375" i="1"/>
  <c r="J376" i="1"/>
  <c r="Q376" i="1" s="1"/>
  <c r="J377" i="1"/>
  <c r="J378" i="1"/>
  <c r="J379" i="1"/>
  <c r="J380" i="1"/>
  <c r="Q380" i="1" s="1"/>
  <c r="J381" i="1"/>
  <c r="J382" i="1"/>
  <c r="J383" i="1"/>
  <c r="J384" i="1"/>
  <c r="Q384" i="1" s="1"/>
  <c r="J385" i="1"/>
  <c r="J386" i="1"/>
  <c r="J387" i="1"/>
  <c r="J388" i="1"/>
  <c r="Q388" i="1" s="1"/>
  <c r="J389" i="1"/>
  <c r="J390" i="1"/>
  <c r="J391" i="1"/>
  <c r="J392" i="1"/>
  <c r="Q392" i="1" s="1"/>
  <c r="J393" i="1"/>
  <c r="J394" i="1"/>
  <c r="J395" i="1"/>
  <c r="J396" i="1"/>
  <c r="Q396" i="1" s="1"/>
  <c r="J397" i="1"/>
  <c r="J398" i="1"/>
  <c r="J399" i="1"/>
  <c r="J400" i="1"/>
  <c r="Q400" i="1" s="1"/>
  <c r="J401" i="1"/>
  <c r="J402" i="1"/>
  <c r="J403" i="1"/>
  <c r="J404" i="1"/>
  <c r="Q404" i="1" s="1"/>
  <c r="J405" i="1"/>
  <c r="J406" i="1"/>
  <c r="J407" i="1"/>
  <c r="J408" i="1"/>
  <c r="Q408" i="1" s="1"/>
  <c r="J409" i="1"/>
  <c r="J410" i="1"/>
  <c r="J411" i="1"/>
  <c r="J412" i="1"/>
  <c r="Q412" i="1" s="1"/>
  <c r="J413" i="1"/>
  <c r="J414" i="1"/>
  <c r="J415" i="1"/>
  <c r="J416" i="1"/>
  <c r="Q416" i="1" s="1"/>
  <c r="J417" i="1"/>
  <c r="J418" i="1"/>
  <c r="J419" i="1"/>
  <c r="J420" i="1"/>
  <c r="Q420" i="1" s="1"/>
  <c r="J421" i="1"/>
  <c r="J422" i="1"/>
  <c r="J423" i="1"/>
  <c r="J424" i="1"/>
  <c r="Q424" i="1" s="1"/>
  <c r="J425" i="1"/>
  <c r="J426" i="1"/>
  <c r="J427" i="1"/>
  <c r="J428" i="1"/>
  <c r="Q428" i="1" s="1"/>
  <c r="J429" i="1"/>
  <c r="J430" i="1"/>
  <c r="J431" i="1"/>
  <c r="J432" i="1"/>
  <c r="Q432" i="1" s="1"/>
  <c r="J433" i="1"/>
  <c r="J434" i="1"/>
  <c r="J435" i="1"/>
  <c r="J436" i="1"/>
  <c r="Q436" i="1" s="1"/>
  <c r="J437" i="1"/>
  <c r="J438" i="1"/>
  <c r="J439" i="1"/>
  <c r="J440" i="1"/>
  <c r="Q440" i="1" s="1"/>
  <c r="J441" i="1"/>
  <c r="J309" i="1"/>
  <c r="G310" i="1"/>
  <c r="G311" i="1"/>
  <c r="G312" i="1"/>
  <c r="G313" i="1"/>
  <c r="G314" i="1"/>
  <c r="G315" i="1"/>
  <c r="Q315" i="1" s="1"/>
  <c r="G316" i="1"/>
  <c r="G317" i="1"/>
  <c r="G318" i="1"/>
  <c r="G319" i="1"/>
  <c r="Q319" i="1" s="1"/>
  <c r="G320" i="1"/>
  <c r="G321" i="1"/>
  <c r="G322" i="1"/>
  <c r="G323" i="1"/>
  <c r="Q323" i="1" s="1"/>
  <c r="G324" i="1"/>
  <c r="G325" i="1"/>
  <c r="G326" i="1"/>
  <c r="G327" i="1"/>
  <c r="Q327" i="1" s="1"/>
  <c r="G328" i="1"/>
  <c r="G329" i="1"/>
  <c r="G330" i="1"/>
  <c r="G331" i="1"/>
  <c r="Q331" i="1" s="1"/>
  <c r="G332" i="1"/>
  <c r="G333" i="1"/>
  <c r="G334" i="1"/>
  <c r="G335" i="1"/>
  <c r="Q335" i="1" s="1"/>
  <c r="G336" i="1"/>
  <c r="G337" i="1"/>
  <c r="G338" i="1"/>
  <c r="G339" i="1"/>
  <c r="Q339" i="1" s="1"/>
  <c r="G340" i="1"/>
  <c r="G341" i="1"/>
  <c r="G342" i="1"/>
  <c r="G343" i="1"/>
  <c r="Q343" i="1" s="1"/>
  <c r="G344" i="1"/>
  <c r="G345" i="1"/>
  <c r="G346" i="1"/>
  <c r="G347" i="1"/>
  <c r="Q347" i="1" s="1"/>
  <c r="G348" i="1"/>
  <c r="G349" i="1"/>
  <c r="G350" i="1"/>
  <c r="G351" i="1"/>
  <c r="Q351" i="1" s="1"/>
  <c r="G352" i="1"/>
  <c r="G353" i="1"/>
  <c r="G354" i="1"/>
  <c r="G355" i="1"/>
  <c r="Q355" i="1" s="1"/>
  <c r="G356" i="1"/>
  <c r="G357" i="1"/>
  <c r="G358" i="1"/>
  <c r="G359" i="1"/>
  <c r="Q359" i="1" s="1"/>
  <c r="G360" i="1"/>
  <c r="G361" i="1"/>
  <c r="G362" i="1"/>
  <c r="G363" i="1"/>
  <c r="Q363" i="1" s="1"/>
  <c r="G364" i="1"/>
  <c r="G365" i="1"/>
  <c r="G366" i="1"/>
  <c r="G367" i="1"/>
  <c r="Q367" i="1" s="1"/>
  <c r="G368" i="1"/>
  <c r="G369" i="1"/>
  <c r="G370" i="1"/>
  <c r="G371" i="1"/>
  <c r="G372" i="1"/>
  <c r="G373" i="1"/>
  <c r="G374" i="1"/>
  <c r="G375" i="1"/>
  <c r="Q375" i="1" s="1"/>
  <c r="G376" i="1"/>
  <c r="G377" i="1"/>
  <c r="G378" i="1"/>
  <c r="G379" i="1"/>
  <c r="Q379" i="1" s="1"/>
  <c r="G380" i="1"/>
  <c r="G381" i="1"/>
  <c r="G382" i="1"/>
  <c r="G383" i="1"/>
  <c r="Q383" i="1" s="1"/>
  <c r="G384" i="1"/>
  <c r="G385" i="1"/>
  <c r="G386" i="1"/>
  <c r="G387" i="1"/>
  <c r="G388" i="1"/>
  <c r="G389" i="1"/>
  <c r="G390" i="1"/>
  <c r="G391" i="1"/>
  <c r="Q391" i="1" s="1"/>
  <c r="G392" i="1"/>
  <c r="G393" i="1"/>
  <c r="G394" i="1"/>
  <c r="G395" i="1"/>
  <c r="G396" i="1"/>
  <c r="G397" i="1"/>
  <c r="G398" i="1"/>
  <c r="G399" i="1"/>
  <c r="Q399" i="1" s="1"/>
  <c r="G400" i="1"/>
  <c r="G401" i="1"/>
  <c r="G402" i="1"/>
  <c r="G403" i="1"/>
  <c r="G404" i="1"/>
  <c r="G405" i="1"/>
  <c r="G406" i="1"/>
  <c r="G407" i="1"/>
  <c r="Q407" i="1" s="1"/>
  <c r="G408" i="1"/>
  <c r="G409" i="1"/>
  <c r="G410" i="1"/>
  <c r="G411" i="1"/>
  <c r="G412" i="1"/>
  <c r="G413" i="1"/>
  <c r="G414" i="1"/>
  <c r="G415" i="1"/>
  <c r="Q415" i="1" s="1"/>
  <c r="G416" i="1"/>
  <c r="G417" i="1"/>
  <c r="G418" i="1"/>
  <c r="G419" i="1"/>
  <c r="G420" i="1"/>
  <c r="G421" i="1"/>
  <c r="G422" i="1"/>
  <c r="G423" i="1"/>
  <c r="Q423" i="1" s="1"/>
  <c r="G424" i="1"/>
  <c r="G425" i="1"/>
  <c r="G426" i="1"/>
  <c r="G427" i="1"/>
  <c r="Q427" i="1" s="1"/>
  <c r="G428" i="1"/>
  <c r="G429" i="1"/>
  <c r="G430" i="1"/>
  <c r="G431" i="1"/>
  <c r="Q431" i="1" s="1"/>
  <c r="G432" i="1"/>
  <c r="G433" i="1"/>
  <c r="G434" i="1"/>
  <c r="G435" i="1"/>
  <c r="Q435" i="1" s="1"/>
  <c r="G436" i="1"/>
  <c r="G437" i="1"/>
  <c r="G438" i="1"/>
  <c r="G439" i="1"/>
  <c r="G440" i="1"/>
  <c r="G441" i="1"/>
  <c r="P173" i="1"/>
  <c r="P175" i="1"/>
  <c r="P176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172" i="1"/>
  <c r="M173" i="1"/>
  <c r="M175" i="1"/>
  <c r="M176" i="1"/>
  <c r="M178" i="1"/>
  <c r="M179" i="1"/>
  <c r="Q179" i="1" s="1"/>
  <c r="M180" i="1"/>
  <c r="M181" i="1"/>
  <c r="M182" i="1"/>
  <c r="M183" i="1"/>
  <c r="M184" i="1"/>
  <c r="M185" i="1"/>
  <c r="M186" i="1"/>
  <c r="M187" i="1"/>
  <c r="Q187" i="1" s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172" i="1"/>
  <c r="J173" i="1"/>
  <c r="J175" i="1"/>
  <c r="J176" i="1"/>
  <c r="J178" i="1"/>
  <c r="J179" i="1"/>
  <c r="J180" i="1"/>
  <c r="J181" i="1"/>
  <c r="J182" i="1"/>
  <c r="Q182" i="1" s="1"/>
  <c r="J183" i="1"/>
  <c r="J184" i="1"/>
  <c r="J185" i="1"/>
  <c r="J186" i="1"/>
  <c r="Q186" i="1" s="1"/>
  <c r="J187" i="1"/>
  <c r="J188" i="1"/>
  <c r="J189" i="1"/>
  <c r="J190" i="1"/>
  <c r="Q190" i="1" s="1"/>
  <c r="J191" i="1"/>
  <c r="J192" i="1"/>
  <c r="J193" i="1"/>
  <c r="J194" i="1"/>
  <c r="Q194" i="1" s="1"/>
  <c r="J195" i="1"/>
  <c r="J196" i="1"/>
  <c r="J197" i="1"/>
  <c r="J198" i="1"/>
  <c r="Q198" i="1" s="1"/>
  <c r="J199" i="1"/>
  <c r="J200" i="1"/>
  <c r="J201" i="1"/>
  <c r="J202" i="1"/>
  <c r="Q202" i="1" s="1"/>
  <c r="J203" i="1"/>
  <c r="J204" i="1"/>
  <c r="J205" i="1"/>
  <c r="J206" i="1"/>
  <c r="Q206" i="1" s="1"/>
  <c r="J207" i="1"/>
  <c r="J208" i="1"/>
  <c r="J209" i="1"/>
  <c r="J210" i="1"/>
  <c r="Q210" i="1" s="1"/>
  <c r="J211" i="1"/>
  <c r="J212" i="1"/>
  <c r="J213" i="1"/>
  <c r="J214" i="1"/>
  <c r="Q214" i="1" s="1"/>
  <c r="J215" i="1"/>
  <c r="J216" i="1"/>
  <c r="J217" i="1"/>
  <c r="J218" i="1"/>
  <c r="Q218" i="1" s="1"/>
  <c r="J219" i="1"/>
  <c r="J220" i="1"/>
  <c r="J221" i="1"/>
  <c r="J222" i="1"/>
  <c r="Q222" i="1" s="1"/>
  <c r="J172" i="1"/>
  <c r="G173" i="1"/>
  <c r="G175" i="1"/>
  <c r="G176" i="1"/>
  <c r="G178" i="1"/>
  <c r="G179" i="1"/>
  <c r="G180" i="1"/>
  <c r="G181" i="1"/>
  <c r="Q181" i="1" s="1"/>
  <c r="G182" i="1"/>
  <c r="G183" i="1"/>
  <c r="G184" i="1"/>
  <c r="G185" i="1"/>
  <c r="G186" i="1"/>
  <c r="G187" i="1"/>
  <c r="G188" i="1"/>
  <c r="G189" i="1"/>
  <c r="Q189" i="1" s="1"/>
  <c r="G190" i="1"/>
  <c r="G191" i="1"/>
  <c r="G192" i="1"/>
  <c r="G193" i="1"/>
  <c r="Q193" i="1" s="1"/>
  <c r="G194" i="1"/>
  <c r="G195" i="1"/>
  <c r="G196" i="1"/>
  <c r="G197" i="1"/>
  <c r="Q197" i="1" s="1"/>
  <c r="G198" i="1"/>
  <c r="G199" i="1"/>
  <c r="G200" i="1"/>
  <c r="G201" i="1"/>
  <c r="Q201" i="1" s="1"/>
  <c r="G202" i="1"/>
  <c r="G203" i="1"/>
  <c r="G204" i="1"/>
  <c r="G205" i="1"/>
  <c r="Q205" i="1" s="1"/>
  <c r="G206" i="1"/>
  <c r="G207" i="1"/>
  <c r="G208" i="1"/>
  <c r="G209" i="1"/>
  <c r="Q209" i="1" s="1"/>
  <c r="G210" i="1"/>
  <c r="G211" i="1"/>
  <c r="G212" i="1"/>
  <c r="G213" i="1"/>
  <c r="Q213" i="1" s="1"/>
  <c r="G214" i="1"/>
  <c r="G215" i="1"/>
  <c r="G216" i="1"/>
  <c r="G217" i="1"/>
  <c r="Q217" i="1" s="1"/>
  <c r="G218" i="1"/>
  <c r="G219" i="1"/>
  <c r="G220" i="1"/>
  <c r="G221" i="1"/>
  <c r="Q221" i="1" s="1"/>
  <c r="G222" i="1"/>
  <c r="G172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68" i="1"/>
  <c r="P170" i="1" s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Q110" i="1" s="1"/>
  <c r="J111" i="1"/>
  <c r="J112" i="1"/>
  <c r="J113" i="1"/>
  <c r="J114" i="1"/>
  <c r="Q114" i="1" s="1"/>
  <c r="J115" i="1"/>
  <c r="J116" i="1"/>
  <c r="J117" i="1"/>
  <c r="J118" i="1"/>
  <c r="Q118" i="1" s="1"/>
  <c r="J119" i="1"/>
  <c r="J120" i="1"/>
  <c r="J121" i="1"/>
  <c r="J122" i="1"/>
  <c r="Q122" i="1" s="1"/>
  <c r="J123" i="1"/>
  <c r="J124" i="1"/>
  <c r="J125" i="1"/>
  <c r="J126" i="1"/>
  <c r="Q126" i="1" s="1"/>
  <c r="J127" i="1"/>
  <c r="J128" i="1"/>
  <c r="J129" i="1"/>
  <c r="J130" i="1"/>
  <c r="Q130" i="1" s="1"/>
  <c r="J131" i="1"/>
  <c r="J132" i="1"/>
  <c r="J133" i="1"/>
  <c r="J134" i="1"/>
  <c r="Q134" i="1" s="1"/>
  <c r="J135" i="1"/>
  <c r="J136" i="1"/>
  <c r="J137" i="1"/>
  <c r="J138" i="1"/>
  <c r="Q138" i="1" s="1"/>
  <c r="J139" i="1"/>
  <c r="J140" i="1"/>
  <c r="J141" i="1"/>
  <c r="J142" i="1"/>
  <c r="Q142" i="1" s="1"/>
  <c r="J155" i="1"/>
  <c r="J156" i="1"/>
  <c r="J157" i="1"/>
  <c r="J158" i="1"/>
  <c r="Q158" i="1" s="1"/>
  <c r="J159" i="1"/>
  <c r="J160" i="1"/>
  <c r="J161" i="1"/>
  <c r="J162" i="1"/>
  <c r="J163" i="1"/>
  <c r="J164" i="1"/>
  <c r="J165" i="1"/>
  <c r="J166" i="1"/>
  <c r="Q166" i="1" s="1"/>
  <c r="J167" i="1"/>
  <c r="J168" i="1"/>
  <c r="J169" i="1"/>
  <c r="J68" i="1"/>
  <c r="Q68" i="1" s="1"/>
  <c r="G69" i="1"/>
  <c r="G70" i="1"/>
  <c r="G71" i="1"/>
  <c r="G72" i="1"/>
  <c r="Q72" i="1" s="1"/>
  <c r="G73" i="1"/>
  <c r="G74" i="1"/>
  <c r="G75" i="1"/>
  <c r="G76" i="1"/>
  <c r="Q76" i="1" s="1"/>
  <c r="G77" i="1"/>
  <c r="G78" i="1"/>
  <c r="G79" i="1"/>
  <c r="G80" i="1"/>
  <c r="Q80" i="1" s="1"/>
  <c r="G81" i="1"/>
  <c r="G82" i="1"/>
  <c r="G83" i="1"/>
  <c r="G84" i="1"/>
  <c r="Q84" i="1" s="1"/>
  <c r="G85" i="1"/>
  <c r="G86" i="1"/>
  <c r="G87" i="1"/>
  <c r="G88" i="1"/>
  <c r="Q88" i="1" s="1"/>
  <c r="G89" i="1"/>
  <c r="G90" i="1"/>
  <c r="G91" i="1"/>
  <c r="G92" i="1"/>
  <c r="Q92" i="1" s="1"/>
  <c r="G93" i="1"/>
  <c r="G94" i="1"/>
  <c r="G95" i="1"/>
  <c r="G96" i="1"/>
  <c r="Q96" i="1" s="1"/>
  <c r="G97" i="1"/>
  <c r="G98" i="1"/>
  <c r="G99" i="1"/>
  <c r="G100" i="1"/>
  <c r="Q100" i="1" s="1"/>
  <c r="G101" i="1"/>
  <c r="G102" i="1"/>
  <c r="G103" i="1"/>
  <c r="G104" i="1"/>
  <c r="Q104" i="1" s="1"/>
  <c r="G105" i="1"/>
  <c r="G106" i="1"/>
  <c r="G107" i="1"/>
  <c r="G108" i="1"/>
  <c r="Q108" i="1" s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Q124" i="1" s="1"/>
  <c r="G125" i="1"/>
  <c r="G126" i="1"/>
  <c r="G127" i="1"/>
  <c r="G128" i="1"/>
  <c r="Q128" i="1" s="1"/>
  <c r="G129" i="1"/>
  <c r="G130" i="1"/>
  <c r="G131" i="1"/>
  <c r="G132" i="1"/>
  <c r="Q132" i="1" s="1"/>
  <c r="G133" i="1"/>
  <c r="G134" i="1"/>
  <c r="G135" i="1"/>
  <c r="G136" i="1"/>
  <c r="Q136" i="1" s="1"/>
  <c r="G137" i="1"/>
  <c r="G138" i="1"/>
  <c r="G139" i="1"/>
  <c r="G140" i="1"/>
  <c r="Q140" i="1" s="1"/>
  <c r="G141" i="1"/>
  <c r="G142" i="1"/>
  <c r="G155" i="1"/>
  <c r="G156" i="1"/>
  <c r="G157" i="1"/>
  <c r="G158" i="1"/>
  <c r="G159" i="1"/>
  <c r="G160" i="1"/>
  <c r="Q160" i="1" s="1"/>
  <c r="G161" i="1"/>
  <c r="G162" i="1"/>
  <c r="G163" i="1"/>
  <c r="G164" i="1"/>
  <c r="Q164" i="1" s="1"/>
  <c r="G165" i="1"/>
  <c r="G166" i="1"/>
  <c r="G167" i="1"/>
  <c r="G168" i="1"/>
  <c r="Q168" i="1" s="1"/>
  <c r="G169" i="1"/>
  <c r="G68" i="1"/>
  <c r="P62" i="1"/>
  <c r="P63" i="1"/>
  <c r="P66" i="1" s="1"/>
  <c r="P64" i="1"/>
  <c r="P65" i="1"/>
  <c r="P61" i="1"/>
  <c r="M62" i="1"/>
  <c r="M63" i="1"/>
  <c r="M64" i="1"/>
  <c r="M65" i="1"/>
  <c r="M61" i="1"/>
  <c r="Q61" i="1" s="1"/>
  <c r="J62" i="1"/>
  <c r="J63" i="1"/>
  <c r="J64" i="1"/>
  <c r="J65" i="1"/>
  <c r="Q65" i="1" s="1"/>
  <c r="J61" i="1"/>
  <c r="G62" i="1"/>
  <c r="G63" i="1"/>
  <c r="G64" i="1"/>
  <c r="Q64" i="1" s="1"/>
  <c r="G65" i="1"/>
  <c r="G61" i="1"/>
  <c r="M307" i="1"/>
  <c r="Q162" i="1"/>
  <c r="Q121" i="1"/>
  <c r="Q117" i="1"/>
  <c r="Q113" i="1"/>
  <c r="Q109" i="1"/>
  <c r="Q105" i="1"/>
  <c r="Q101" i="1"/>
  <c r="Q97" i="1"/>
  <c r="Q93" i="1"/>
  <c r="Q89" i="1"/>
  <c r="Q85" i="1"/>
  <c r="Q81" i="1"/>
  <c r="Q77" i="1"/>
  <c r="Q73" i="1"/>
  <c r="Q119" i="1"/>
  <c r="Q115" i="1"/>
  <c r="Q111" i="1"/>
  <c r="Q107" i="1"/>
  <c r="Q103" i="1"/>
  <c r="Q99" i="1"/>
  <c r="Q95" i="1"/>
  <c r="Q91" i="1"/>
  <c r="Q87" i="1"/>
  <c r="Q83" i="1"/>
  <c r="Q79" i="1"/>
  <c r="Q75" i="1"/>
  <c r="Q71" i="1"/>
  <c r="Q156" i="1"/>
  <c r="Q439" i="1"/>
  <c r="Q422" i="1"/>
  <c r="Q406" i="1"/>
  <c r="Q390" i="1"/>
  <c r="Q374" i="1"/>
  <c r="Q358" i="1"/>
  <c r="Q342" i="1"/>
  <c r="Q326" i="1"/>
  <c r="Q311" i="1"/>
  <c r="Q434" i="1"/>
  <c r="Q426" i="1"/>
  <c r="Q419" i="1"/>
  <c r="Q411" i="1"/>
  <c r="Q403" i="1"/>
  <c r="Q395" i="1"/>
  <c r="Q387" i="1"/>
  <c r="Q381" i="1"/>
  <c r="Q377" i="1"/>
  <c r="Q371" i="1"/>
  <c r="Q365" i="1"/>
  <c r="Q361" i="1"/>
  <c r="Q357" i="1"/>
  <c r="Q353" i="1"/>
  <c r="Q349" i="1"/>
  <c r="Q345" i="1"/>
  <c r="Q341" i="1"/>
  <c r="Q337" i="1"/>
  <c r="Q333" i="1"/>
  <c r="Q329" i="1"/>
  <c r="Q325" i="1"/>
  <c r="Q321" i="1"/>
  <c r="Q317" i="1"/>
  <c r="Q314" i="1"/>
  <c r="Q310" i="1"/>
  <c r="Q62" i="1"/>
  <c r="Q219" i="1"/>
  <c r="Q215" i="1"/>
  <c r="Q211" i="1"/>
  <c r="Q207" i="1"/>
  <c r="Q203" i="1"/>
  <c r="Q199" i="1"/>
  <c r="Q195" i="1"/>
  <c r="Q191" i="1"/>
  <c r="Q185" i="1"/>
  <c r="Q176" i="1"/>
  <c r="Q169" i="1"/>
  <c r="Q167" i="1"/>
  <c r="Q165" i="1"/>
  <c r="Q163" i="1"/>
  <c r="Q161" i="1"/>
  <c r="Q159" i="1"/>
  <c r="Q157" i="1"/>
  <c r="Q155" i="1"/>
  <c r="Q141" i="1"/>
  <c r="Q139" i="1"/>
  <c r="Q137" i="1"/>
  <c r="Q135" i="1"/>
  <c r="Q133" i="1"/>
  <c r="Q131" i="1"/>
  <c r="Q129" i="1"/>
  <c r="Q127" i="1"/>
  <c r="Q125" i="1"/>
  <c r="Q123" i="1"/>
  <c r="Q120" i="1"/>
  <c r="Q116" i="1"/>
  <c r="Q112" i="1"/>
  <c r="G170" i="1"/>
  <c r="Q63" i="1"/>
  <c r="Q106" i="1"/>
  <c r="Q102" i="1"/>
  <c r="Q98" i="1"/>
  <c r="Q94" i="1"/>
  <c r="Q90" i="1"/>
  <c r="Q86" i="1"/>
  <c r="Q82" i="1"/>
  <c r="Q78" i="1"/>
  <c r="Q74" i="1"/>
  <c r="Q70" i="1"/>
  <c r="Q220" i="1"/>
  <c r="Q216" i="1"/>
  <c r="Q212" i="1"/>
  <c r="Q208" i="1"/>
  <c r="Q204" i="1"/>
  <c r="Q200" i="1"/>
  <c r="Q196" i="1"/>
  <c r="Q192" i="1"/>
  <c r="Q188" i="1"/>
  <c r="Q184" i="1"/>
  <c r="Q180" i="1"/>
  <c r="Q175" i="1"/>
  <c r="Q183" i="1"/>
  <c r="Q173" i="1"/>
  <c r="Q538" i="1"/>
  <c r="Q69" i="1"/>
  <c r="G66" i="1"/>
  <c r="Q172" i="1"/>
  <c r="Q537" i="1"/>
  <c r="P48" i="1"/>
  <c r="P49" i="1"/>
  <c r="P50" i="1"/>
  <c r="P51" i="1"/>
  <c r="P52" i="1"/>
  <c r="P53" i="1"/>
  <c r="P54" i="1"/>
  <c r="P55" i="1"/>
  <c r="P56" i="1"/>
  <c r="P57" i="1"/>
  <c r="P58" i="1"/>
  <c r="M48" i="1"/>
  <c r="M49" i="1"/>
  <c r="M50" i="1"/>
  <c r="M51" i="1"/>
  <c r="M52" i="1"/>
  <c r="M53" i="1"/>
  <c r="M54" i="1"/>
  <c r="Q54" i="1" s="1"/>
  <c r="M55" i="1"/>
  <c r="M56" i="1"/>
  <c r="M57" i="1"/>
  <c r="M58" i="1"/>
  <c r="J48" i="1"/>
  <c r="J49" i="1"/>
  <c r="Q49" i="1" s="1"/>
  <c r="J50" i="1"/>
  <c r="J51" i="1"/>
  <c r="J52" i="1"/>
  <c r="J53" i="1"/>
  <c r="Q53" i="1" s="1"/>
  <c r="J54" i="1"/>
  <c r="J55" i="1"/>
  <c r="Q55" i="1" s="1"/>
  <c r="J56" i="1"/>
  <c r="J57" i="1"/>
  <c r="Q57" i="1" s="1"/>
  <c r="J58" i="1"/>
  <c r="G48" i="1"/>
  <c r="Q48" i="1" s="1"/>
  <c r="G49" i="1"/>
  <c r="G50" i="1"/>
  <c r="G51" i="1"/>
  <c r="G52" i="1"/>
  <c r="Q52" i="1" s="1"/>
  <c r="G53" i="1"/>
  <c r="G54" i="1"/>
  <c r="G55" i="1"/>
  <c r="G56" i="1"/>
  <c r="Q56" i="1" s="1"/>
  <c r="G57" i="1"/>
  <c r="G58" i="1"/>
  <c r="G47" i="1"/>
  <c r="P44" i="1"/>
  <c r="M44" i="1"/>
  <c r="J44" i="1"/>
  <c r="J45" i="1" s="1"/>
  <c r="G44" i="1"/>
  <c r="P38" i="1"/>
  <c r="P39" i="1"/>
  <c r="P40" i="1"/>
  <c r="M38" i="1"/>
  <c r="M39" i="1"/>
  <c r="M41" i="1" s="1"/>
  <c r="M40" i="1"/>
  <c r="J38" i="1"/>
  <c r="Q38" i="1" s="1"/>
  <c r="J39" i="1"/>
  <c r="J40" i="1"/>
  <c r="Q40" i="1" s="1"/>
  <c r="G38" i="1"/>
  <c r="G39" i="1"/>
  <c r="Q39" i="1" s="1"/>
  <c r="G40" i="1"/>
  <c r="G37" i="1"/>
  <c r="P24" i="1"/>
  <c r="P30" i="1"/>
  <c r="M24" i="1"/>
  <c r="M30" i="1"/>
  <c r="J24" i="1"/>
  <c r="J30" i="1"/>
  <c r="G24" i="1"/>
  <c r="G30" i="1"/>
  <c r="G23" i="1"/>
  <c r="P8" i="1"/>
  <c r="P9" i="1"/>
  <c r="P10" i="1"/>
  <c r="P11" i="1"/>
  <c r="P12" i="1"/>
  <c r="P13" i="1"/>
  <c r="P14" i="1"/>
  <c r="P20" i="1"/>
  <c r="M8" i="1"/>
  <c r="M9" i="1"/>
  <c r="M10" i="1"/>
  <c r="Q10" i="1" s="1"/>
  <c r="M11" i="1"/>
  <c r="M12" i="1"/>
  <c r="M13" i="1"/>
  <c r="M14" i="1"/>
  <c r="Q14" i="1" s="1"/>
  <c r="M19" i="1"/>
  <c r="M20" i="1"/>
  <c r="J8" i="1"/>
  <c r="J9" i="1"/>
  <c r="Q9" i="1" s="1"/>
  <c r="J10" i="1"/>
  <c r="J11" i="1"/>
  <c r="J12" i="1"/>
  <c r="J13" i="1"/>
  <c r="Q13" i="1" s="1"/>
  <c r="J14" i="1"/>
  <c r="J19" i="1"/>
  <c r="J20" i="1"/>
  <c r="G8" i="1"/>
  <c r="Q8" i="1" s="1"/>
  <c r="G9" i="1"/>
  <c r="G10" i="1"/>
  <c r="G11" i="1"/>
  <c r="G12" i="1"/>
  <c r="Q12" i="1" s="1"/>
  <c r="G13" i="1"/>
  <c r="G14" i="1"/>
  <c r="G19" i="1"/>
  <c r="Q19" i="1" s="1"/>
  <c r="G20" i="1"/>
  <c r="Q20" i="1" s="1"/>
  <c r="Q11" i="1"/>
  <c r="Q30" i="1"/>
  <c r="Q24" i="1"/>
  <c r="G41" i="1"/>
  <c r="Q58" i="1"/>
  <c r="Q50" i="1"/>
  <c r="Q44" i="1"/>
  <c r="Q51" i="1"/>
  <c r="R20" i="1"/>
  <c r="R19" i="1"/>
  <c r="R175" i="1"/>
  <c r="R176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307" i="1"/>
  <c r="R173" i="1"/>
  <c r="R172" i="1"/>
  <c r="G539" i="1"/>
  <c r="R57" i="1"/>
  <c r="R322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309" i="1"/>
  <c r="R58" i="1"/>
  <c r="R39" i="1"/>
  <c r="R38" i="1"/>
  <c r="R37" i="1"/>
  <c r="P37" i="1"/>
  <c r="P41" i="1" s="1"/>
  <c r="M37" i="1"/>
  <c r="J37" i="1"/>
  <c r="R30" i="1"/>
  <c r="R40" i="1"/>
  <c r="J41" i="1"/>
  <c r="R538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311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61" i="1"/>
  <c r="R62" i="1"/>
  <c r="R63" i="1"/>
  <c r="R64" i="1"/>
  <c r="R47" i="1"/>
  <c r="R48" i="1"/>
  <c r="R49" i="1"/>
  <c r="R50" i="1"/>
  <c r="R51" i="1"/>
  <c r="R52" i="1"/>
  <c r="R53" i="1"/>
  <c r="R54" i="1"/>
  <c r="R55" i="1"/>
  <c r="R56" i="1"/>
  <c r="P47" i="1"/>
  <c r="M47" i="1"/>
  <c r="Q47" i="1" s="1"/>
  <c r="J47" i="1"/>
  <c r="M43" i="1"/>
  <c r="M45" i="1" s="1"/>
  <c r="J43" i="1"/>
  <c r="G43" i="1"/>
  <c r="P43" i="1"/>
  <c r="P45" i="1" s="1"/>
  <c r="R43" i="1"/>
  <c r="R44" i="1"/>
  <c r="R24" i="1"/>
  <c r="G45" i="1"/>
  <c r="P59" i="1"/>
  <c r="J59" i="1"/>
  <c r="R343" i="1"/>
  <c r="R537" i="1"/>
  <c r="R536" i="1"/>
  <c r="R8" i="1"/>
  <c r="R9" i="1"/>
  <c r="R10" i="1"/>
  <c r="R11" i="1"/>
  <c r="R12" i="1"/>
  <c r="R13" i="1"/>
  <c r="R14" i="1"/>
  <c r="R23" i="1"/>
  <c r="R65" i="1"/>
  <c r="R169" i="1"/>
  <c r="R310" i="1"/>
  <c r="R312" i="1"/>
  <c r="R313" i="1"/>
  <c r="R314" i="1"/>
  <c r="R315" i="1"/>
  <c r="R316" i="1"/>
  <c r="R317" i="1"/>
  <c r="R318" i="1"/>
  <c r="R319" i="1"/>
  <c r="R320" i="1"/>
  <c r="R321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G7" i="1"/>
  <c r="G21" i="1"/>
  <c r="J7" i="1"/>
  <c r="J21" i="1"/>
  <c r="M7" i="1"/>
  <c r="P7" i="1"/>
  <c r="P21" i="1" s="1"/>
  <c r="J23" i="1"/>
  <c r="J31" i="1" s="1"/>
  <c r="M23" i="1"/>
  <c r="P23" i="1"/>
  <c r="M66" i="1"/>
  <c r="M170" i="1"/>
  <c r="M31" i="1"/>
  <c r="M21" i="1"/>
  <c r="Q43" i="1" l="1"/>
  <c r="Q41" i="1"/>
  <c r="Q37" i="1"/>
  <c r="Q45" i="1"/>
  <c r="Q23" i="1"/>
  <c r="P31" i="1"/>
  <c r="Q7" i="1"/>
  <c r="Q298" i="1"/>
  <c r="Q295" i="1"/>
  <c r="J66" i="1"/>
  <c r="Q66" i="1" s="1"/>
  <c r="M59" i="1"/>
  <c r="M540" i="1" s="1"/>
  <c r="J539" i="1"/>
  <c r="Q539" i="1" s="1"/>
  <c r="G31" i="1"/>
  <c r="Q31" i="1" s="1"/>
  <c r="Q312" i="1"/>
  <c r="P307" i="1"/>
  <c r="P540" i="1" s="1"/>
  <c r="Q174" i="1"/>
  <c r="G59" i="1"/>
  <c r="J307" i="1"/>
  <c r="Q313" i="1"/>
  <c r="M534" i="1"/>
  <c r="G307" i="1"/>
  <c r="G534" i="1"/>
  <c r="Q534" i="1" s="1"/>
  <c r="J170" i="1"/>
  <c r="Q170" i="1" s="1"/>
  <c r="Q309" i="1"/>
  <c r="Q178" i="1"/>
  <c r="Q233" i="1"/>
  <c r="Q18" i="1"/>
  <c r="J536" i="3"/>
  <c r="G537" i="3"/>
  <c r="J38" i="3"/>
  <c r="J304" i="3"/>
  <c r="J531" i="3"/>
  <c r="J28" i="3"/>
  <c r="J42" i="3"/>
  <c r="J56" i="3"/>
  <c r="J63" i="3"/>
  <c r="J167" i="3"/>
  <c r="G540" i="1" l="1"/>
  <c r="Q307" i="1"/>
  <c r="Q59" i="1"/>
  <c r="J540" i="1"/>
  <c r="J537" i="3"/>
</calcChain>
</file>

<file path=xl/sharedStrings.xml><?xml version="1.0" encoding="utf-8"?>
<sst xmlns="http://schemas.openxmlformats.org/spreadsheetml/2006/main" count="2974" uniqueCount="1219">
  <si>
    <t>Druh výkonu</t>
  </si>
  <si>
    <t>cena spolu</t>
  </si>
  <si>
    <t>SPOLU</t>
  </si>
  <si>
    <t xml:space="preserve">Užívateľské školenie na dýchaciu techniku </t>
  </si>
  <si>
    <t>Hasičský a záchranný zbor SR</t>
  </si>
  <si>
    <t>1 x za rok</t>
  </si>
  <si>
    <t>1 x za 3 roky</t>
  </si>
  <si>
    <t>1 x za 6 rokov</t>
  </si>
  <si>
    <t>1 x za 2 roky</t>
  </si>
  <si>
    <t>Periodicita</t>
  </si>
  <si>
    <t>1 x za 5 rokov</t>
  </si>
  <si>
    <t>podľa potreby KR HaZZ</t>
  </si>
  <si>
    <t>počet ks</t>
  </si>
  <si>
    <t>Spolu za rok</t>
  </si>
  <si>
    <t>Náhradné diely - s možnosťou objednávky</t>
  </si>
  <si>
    <t>cena spolu bez DPH €</t>
  </si>
  <si>
    <t>podľa potreby</t>
  </si>
  <si>
    <t>Pľúcna automatika PSS</t>
  </si>
  <si>
    <t>Nosič ADP Dräger</t>
  </si>
  <si>
    <t>Prestavba ADP PA na PSS</t>
  </si>
  <si>
    <t>Dräger X - zone 5500</t>
  </si>
  <si>
    <t xml:space="preserve">Justáž 1 senzoru mimo prístroja </t>
  </si>
  <si>
    <t>BAUER PE400-VE-F03</t>
  </si>
  <si>
    <t>BAUER Mariner MIIE</t>
  </si>
  <si>
    <t>BAUER Mariner M3 EHU</t>
  </si>
  <si>
    <t>BAUER Mariner 200 E</t>
  </si>
  <si>
    <t>BAUER M3 BHU</t>
  </si>
  <si>
    <t>BAUER Capitano</t>
  </si>
  <si>
    <t>BAUER Junior</t>
  </si>
  <si>
    <t>BEUER Minivertic (kompr. stanica)</t>
  </si>
  <si>
    <t>Schifauer - ASTRA 160</t>
  </si>
  <si>
    <t>Dräger DK 14-300</t>
  </si>
  <si>
    <t>TRIDENT</t>
  </si>
  <si>
    <t>TRIDENT II/E</t>
  </si>
  <si>
    <t>Druccklufttechnik Otto Nemec, typ N-400</t>
  </si>
  <si>
    <t>Interspiro 1C100/S</t>
  </si>
  <si>
    <t>BAUER KAP 180-20-DA-HW</t>
  </si>
  <si>
    <t>BAUER OCEANUS</t>
  </si>
  <si>
    <t>BAUER PE 300 HE Poseidon</t>
  </si>
  <si>
    <t>BAUER Mariner 250 E - hyperbaricka  komora</t>
  </si>
  <si>
    <t>BAUER Mariner 250 M - hyperbaricka  komora</t>
  </si>
  <si>
    <t xml:space="preserve">podľa potreby </t>
  </si>
  <si>
    <t>Práca u zákazníka výmena manometra Bauer - 0,2 hod</t>
  </si>
  <si>
    <t>Práca u zákazníka výmena manometra Astra, Trident - 0,2 hod</t>
  </si>
  <si>
    <t>Práca u zákazníka výmena koncového odlučovača Bauer,filtračný sytém P21 - 2 hod</t>
  </si>
  <si>
    <t>Práca u zákazníka Výmena hadice Bauer - 0,2 hod</t>
  </si>
  <si>
    <t>Práca u zákazníka Výmena hadice Astra, Trident, Star - 0,2 hod</t>
  </si>
  <si>
    <t>Práca u zákazníka oprava plniacej pištole Bauer - 0,3 hod</t>
  </si>
  <si>
    <t>Práca u zákazníka Oprava plniacej pištole Astra, Trident, Star - 0,3 hod</t>
  </si>
  <si>
    <t>Práca u zákazníka Výmena batérie B-timer - 1 hod</t>
  </si>
  <si>
    <t>Práca na dielni – Meracia technika 1 hod</t>
  </si>
  <si>
    <t>cena za ks bez DPH €</t>
  </si>
  <si>
    <t>Oxylog</t>
  </si>
  <si>
    <t>1 x za 7 rokov</t>
  </si>
  <si>
    <t>1 x za 15 rokov</t>
  </si>
  <si>
    <t>1 x za 10 rokov</t>
  </si>
  <si>
    <t>počet ks za 4 roky</t>
  </si>
  <si>
    <t>Justáž 1 senzoru mimo prístroja (HCN, COCL2 alebo PH3) ŠP.</t>
  </si>
  <si>
    <t xml:space="preserve">Užívateľské školenie (údržba) na protichemické odevy </t>
  </si>
  <si>
    <t xml:space="preserve">Užívateľské školenie na oživovaciu techniku </t>
  </si>
  <si>
    <t>Užívateľské školenie na odevy proti sálavému teplu</t>
  </si>
  <si>
    <t>Protichemické pretlakové odevy plynotesné 1a - odborné prehliadky, servis a opravy</t>
  </si>
  <si>
    <t>Ochranné odevy proti sálavému teplu - odborné prehliadky, servis a opravy</t>
  </si>
  <si>
    <t>Oživovacie prístroje - odborné prehliadky, servis a opravy</t>
  </si>
  <si>
    <t>Kontrolné a meracie prístroje a ich modifikácie - odborné prehliadky, servis a opravy</t>
  </si>
  <si>
    <t>Plniace zariadenie a kompresory - odborné prehliadky, servis a opravy</t>
  </si>
  <si>
    <t>Tlakové nádoby k ADP na stlačený vzduch - revízie, odborné prehliadky, servis a opravy</t>
  </si>
  <si>
    <t>Dräger Testor 3100</t>
  </si>
  <si>
    <t xml:space="preserve">Dräger Testor 2100 </t>
  </si>
  <si>
    <t>Termovíznej kamery UCF 9000</t>
  </si>
  <si>
    <t>Termovíznej kamery UCF 8000</t>
  </si>
  <si>
    <t>Termovíznej kamery UCF 7000</t>
  </si>
  <si>
    <t>Termovíznej kamery UCF 6000</t>
  </si>
  <si>
    <t xml:space="preserve">Dräger CMS </t>
  </si>
  <si>
    <t>Isotemp 2000</t>
  </si>
  <si>
    <t>Isotemp 2500</t>
  </si>
  <si>
    <t>Isotemp 5000</t>
  </si>
  <si>
    <t xml:space="preserve">CPS 7900 </t>
  </si>
  <si>
    <t>Detekčná technika - Multidetektory, analyzátory plynov a termovízna technika - odborné prehliadky, kalibrácie (justáže), servis a opravy</t>
  </si>
  <si>
    <t>ADP Dräger - odborné prehliadky, servis, revízie a opravy</t>
  </si>
  <si>
    <r>
      <t>Užívateľské školenie na kontrólne a meracie zariadenia</t>
    </r>
    <r>
      <rPr>
        <sz val="12"/>
        <color indexed="10"/>
        <rFont val="Times New Roman"/>
        <family val="1"/>
        <charset val="238"/>
      </rPr>
      <t xml:space="preserve"> </t>
    </r>
  </si>
  <si>
    <r>
      <t>Užívateľské školenie na plniace zariadenia a kompresory</t>
    </r>
    <r>
      <rPr>
        <sz val="12"/>
        <color indexed="10"/>
        <rFont val="Times New Roman"/>
        <family val="1"/>
        <charset val="238"/>
      </rPr>
      <t xml:space="preserve"> </t>
    </r>
  </si>
  <si>
    <t>Schifauer - ASTRA V3</t>
  </si>
  <si>
    <t>Revízia tlakových nádob kompozitných 1992421</t>
  </si>
  <si>
    <t xml:space="preserve">Volumetrická skúška tlakových nádob kompozitných </t>
  </si>
  <si>
    <t>obj. číslo</t>
  </si>
  <si>
    <t>Skrutka DIN84-AM4x35-A2</t>
  </si>
  <si>
    <t>Šesťhranná matica M4DIN985-A4</t>
  </si>
  <si>
    <t>Kotúč</t>
  </si>
  <si>
    <t>PÁR ADAPTÉROV NA MASKY PN</t>
  </si>
  <si>
    <t>TRIPLEX PRIEZOR</t>
  </si>
  <si>
    <t>Dvojitý gombík</t>
  </si>
  <si>
    <t>Vnútorná maska</t>
  </si>
  <si>
    <t>Podložka riadiaceho ventilu</t>
  </si>
  <si>
    <t>Sedlo ventilu</t>
  </si>
  <si>
    <t>Vydychovací ventil</t>
  </si>
  <si>
    <t>Mostík na pružinu P/PE/Č</t>
  </si>
  <si>
    <t>Kryt, komplet (čierna)</t>
  </si>
  <si>
    <t>Horný rám FPS 7000</t>
  </si>
  <si>
    <t>Kotúč ventila vnút.masky f2 P</t>
  </si>
  <si>
    <t>upínacia pracka</t>
  </si>
  <si>
    <t>Adaptér H61, FPS 7000 (S-fix)</t>
  </si>
  <si>
    <t>Nátylníkový pás</t>
  </si>
  <si>
    <t>Konektor P, FPS 7000</t>
  </si>
  <si>
    <t>sedlo ventilu FPS 7000</t>
  </si>
  <si>
    <t>Spring bridge P, FPS 7000</t>
  </si>
  <si>
    <t>vydychovací ventil,FPS 7000</t>
  </si>
  <si>
    <t>membrána hovorová</t>
  </si>
  <si>
    <t>Riadiace rameno, zmontované</t>
  </si>
  <si>
    <t>O-krúžok na pľúcnu automatiku</t>
  </si>
  <si>
    <t>Strednotlaká hadica - krátka</t>
  </si>
  <si>
    <t>Membrána (PSS)</t>
  </si>
  <si>
    <t>Pretlaková pružina na pľ.aut.</t>
  </si>
  <si>
    <t>Bajonetový uzáver</t>
  </si>
  <si>
    <t>Gumenná krytka červená (PSS)</t>
  </si>
  <si>
    <t>Súprava náhradných dielov PSS4000 pás</t>
  </si>
  <si>
    <t>Súprava náhradných dielov PSS4000 opasok</t>
  </si>
  <si>
    <t>Spona - set</t>
  </si>
  <si>
    <t>Súprava náhradných dielov Spona</t>
  </si>
  <si>
    <t>Sada náhradných dielov PSS4000 nastavovací popruh</t>
  </si>
  <si>
    <t>Držiak popruhu</t>
  </si>
  <si>
    <t>Sinter Filter</t>
  </si>
  <si>
    <t>Tesnenie ventila 11X2,5</t>
  </si>
  <si>
    <t>Skrutka s otočnou hlavou M3 Torx</t>
  </si>
  <si>
    <t>Merač tlaku (300 barov)</t>
  </si>
  <si>
    <t>Opasok na PSS 90</t>
  </si>
  <si>
    <t>Opasok kovový uzáver</t>
  </si>
  <si>
    <t>bezpečnostný pás na ramená</t>
  </si>
  <si>
    <t>popruh na PA 90Plus</t>
  </si>
  <si>
    <t>Krúžok podporný</t>
  </si>
  <si>
    <t>Podložka výdychového ventilu CPS</t>
  </si>
  <si>
    <t>Ochranná krytka výdychového ventilu</t>
  </si>
  <si>
    <t>Tesnenie CPS</t>
  </si>
  <si>
    <t>Gumený krúžok, 60 mm</t>
  </si>
  <si>
    <t>Rukavice FKM, veľkosť 9 (pár)</t>
  </si>
  <si>
    <t>Rukavice FKM, veľkosť 10 (pár)</t>
  </si>
  <si>
    <t>Bavlnené rukavice, pár</t>
  </si>
  <si>
    <t>Reflexná páska strieborná</t>
  </si>
  <si>
    <t>Výdychový ventil</t>
  </si>
  <si>
    <t>Hadica 4x1 PVC NF (testor)</t>
  </si>
  <si>
    <t>Rozvodový ventil 5/3</t>
  </si>
  <si>
    <t>rýchlospojka</t>
  </si>
  <si>
    <t>Rozvodový ventil 3/2</t>
  </si>
  <si>
    <t>Vsuvka</t>
  </si>
  <si>
    <t>MANOMETER -30/+30 MBAR</t>
  </si>
  <si>
    <t>elektronické stopky</t>
  </si>
  <si>
    <t>Manometer 0 - 16 bar</t>
  </si>
  <si>
    <t>VENTILSCHEIBE, VOLLST.</t>
  </si>
  <si>
    <t>Rukoväť pre prepínací ventil</t>
  </si>
  <si>
    <t>Nabíjací modul X-am 2000</t>
  </si>
  <si>
    <t>Set skrutiek Xam 2000</t>
  </si>
  <si>
    <t>PUMPA (X-AM 7000)</t>
  </si>
  <si>
    <t>SET-tesnenie senzorov (5ks)</t>
  </si>
  <si>
    <t>MEMBRÁNA SENZORA X-AM 7000</t>
  </si>
  <si>
    <t>Grid, X-am 7000</t>
  </si>
  <si>
    <t>ADAPTÉR NA PUMPU X-AM 7000</t>
  </si>
  <si>
    <t>Nabíjací modul X-am 7000</t>
  </si>
  <si>
    <t>Medzikus 200 bar (Aerotest)</t>
  </si>
  <si>
    <t>Medzikus PS330bar,G5/8f-G5/8f</t>
  </si>
  <si>
    <t>Otvárač trubičiek</t>
  </si>
  <si>
    <t>Časovač (Aerotest)</t>
  </si>
  <si>
    <t>Redukčný ventil Simultan HP</t>
  </si>
  <si>
    <t>Vložka prietoku 0,2l Aerotest</t>
  </si>
  <si>
    <t>Vložka prietoku 4l-8.5bar</t>
  </si>
  <si>
    <t>Výmenný red.ventil PA90Pl./PSS</t>
  </si>
  <si>
    <t>Vibračná poistka</t>
  </si>
  <si>
    <t>Práca na dielni MMT</t>
  </si>
  <si>
    <t>Justáž X - am 5000 4/5 senzorov</t>
  </si>
  <si>
    <t xml:space="preserve">Odb. prehliadka X - am 7000 </t>
  </si>
  <si>
    <t>Obal NOMEX na 9 l fľaše modrý</t>
  </si>
  <si>
    <t>PN POLYCARBONATOVÝ PRIEZOR</t>
  </si>
  <si>
    <t>Sichtscheibe PC, FPS 7000</t>
  </si>
  <si>
    <t>Clamping frame,stainless steal</t>
  </si>
  <si>
    <t>Recessed head screw DIN 7985-M4x20-A4-H</t>
  </si>
  <si>
    <t>Lower visor frame, FPS 7000</t>
  </si>
  <si>
    <t>Screw ISO 14583 M4x30-A4 (Torx)</t>
  </si>
  <si>
    <t>Square nut M4</t>
  </si>
  <si>
    <t>Inner mask 1, compl., FPS 7000</t>
  </si>
  <si>
    <t>Sada náhradných dielov PSS4000 ramenná podložka RH</t>
  </si>
  <si>
    <t>Sada náhradných dielov PSS4000 ramenná podložka LH</t>
  </si>
  <si>
    <t>Ochranný kryt R5/8 (male)</t>
  </si>
  <si>
    <t>MP Hose assembly</t>
  </si>
  <si>
    <t>Screw ring CPS</t>
  </si>
  <si>
    <t>Spring positive pressure valve</t>
  </si>
  <si>
    <t>DRŽIAK TRUBIČIEK</t>
  </si>
  <si>
    <t>NiMHy - NAPÁJACÍ BLOK T4</t>
  </si>
  <si>
    <t>Dräger Sensor Cat Ex 125 PR</t>
  </si>
  <si>
    <t>Dräger Senzor XXS O2</t>
  </si>
  <si>
    <t>SENZOR XS NH3, AMONIAK</t>
  </si>
  <si>
    <t>Dräger SMART PID SENZOR</t>
  </si>
  <si>
    <t>SENSOR IREx 0-100% UEG,VOL%CH4</t>
  </si>
  <si>
    <t>SENZOR XS R O2 LS</t>
  </si>
  <si>
    <t>SENSOR IR CO2 HC 0-100 VOL%</t>
  </si>
  <si>
    <t>SENZOR XS CL2,CHLÓR,FLUÓR</t>
  </si>
  <si>
    <t>SENZOR XS HCN, KYANOVODÍK</t>
  </si>
  <si>
    <t>SENZOR XS H2S 100,SÍROVODÍK</t>
  </si>
  <si>
    <t>SENZOR XS OX.DUSNATÝ  NO</t>
  </si>
  <si>
    <t>SENZOR XS NO2, OXID DUSIČITÝ</t>
  </si>
  <si>
    <t>SENZOR XS PH3, HYDRIDY</t>
  </si>
  <si>
    <t>SENZOR XS SO2, OXID SIRIČITÝ</t>
  </si>
  <si>
    <t>SENZOR FOSGÉN COCl2</t>
  </si>
  <si>
    <t>E-Set Oberschale X-am 5000</t>
  </si>
  <si>
    <t>zadný kryt (X-am 1/2/5)</t>
  </si>
  <si>
    <t>Display Xam 5000</t>
  </si>
  <si>
    <t>SET-GRIP CLIP (krokodíl)</t>
  </si>
  <si>
    <t>NiMHy zdroj 4,8V/6,0 Ah</t>
  </si>
  <si>
    <t xml:space="preserve">Revízia tlakových nádob oceľových </t>
  </si>
  <si>
    <t>Práca u zákazníka Kompresor</t>
  </si>
  <si>
    <t>Elektrorevízia kompresora</t>
  </si>
  <si>
    <t>držiak pľúcnej automatiky na opasok</t>
  </si>
  <si>
    <t xml:space="preserve">Náhradné diely </t>
  </si>
  <si>
    <t xml:space="preserve">Výmena manometra Bauer </t>
  </si>
  <si>
    <t xml:space="preserve">Výmena manometra Astra, Trident </t>
  </si>
  <si>
    <t xml:space="preserve">Výmena koncového odlučovača Bauer,filtračný sytém P21 </t>
  </si>
  <si>
    <t xml:space="preserve">Výmena hadice Bauer </t>
  </si>
  <si>
    <t xml:space="preserve">Výmena hadice Astra, Trident, Star </t>
  </si>
  <si>
    <t xml:space="preserve">Výmena batérie B-timer </t>
  </si>
  <si>
    <t xml:space="preserve">Výmena ventilu fľaše </t>
  </si>
  <si>
    <t xml:space="preserve">Výmena kuželky fľaše </t>
  </si>
  <si>
    <t xml:space="preserve">Výmena ružice ventilu fľaše </t>
  </si>
  <si>
    <t>Požiadavka za rok v ks / počas trvania zmluvy</t>
  </si>
  <si>
    <t>1 x za 6 mesiacov</t>
  </si>
  <si>
    <t>Univerzal Aquacentrum Praha</t>
  </si>
  <si>
    <t>Opasok PA 94 Plus</t>
  </si>
  <si>
    <t>Nastaviteľný popruh PA 94 Plus</t>
  </si>
  <si>
    <t>Hadicové svorky PA 94 Plus</t>
  </si>
  <si>
    <t>Ramenný popruh PA 94 Plus</t>
  </si>
  <si>
    <t>Set ND na nastavenie popruhu PA 94 Plus</t>
  </si>
  <si>
    <t>O-kružok (10) PSS 4000</t>
  </si>
  <si>
    <t>Upínací pás na fľašu PSS 90</t>
  </si>
  <si>
    <t>Ochranná krytka PSS 90</t>
  </si>
  <si>
    <t>Opasok - časť PSS 90</t>
  </si>
  <si>
    <t>Akumulátor LI-ION - UCF</t>
  </si>
  <si>
    <t>Náhlavový popruh - XPLORE 5500/PN čierna (Xplore 5500/Panorama Nova)</t>
  </si>
  <si>
    <t>Upínací pás na fľaše</t>
  </si>
  <si>
    <t>Napájací zdroj  100-240 VAC</t>
  </si>
  <si>
    <t>Loj na zips (2 ks)</t>
  </si>
  <si>
    <t>Manžeta na protichemický oblek - rukavice</t>
  </si>
  <si>
    <t>Rukavice VITON, veľkosť 11 (pár)</t>
  </si>
  <si>
    <t>Rukavice BUTYL veľkosť 10 (pár)</t>
  </si>
  <si>
    <t>Chemické rukavice, veľkosť 11 (pár)</t>
  </si>
  <si>
    <t>Rukavice VITON/BUTYL,veľkosť 10 (pár)</t>
  </si>
  <si>
    <t>Rukavice BUTYL,veľkosť 9 (pár)</t>
  </si>
  <si>
    <t>Rukavice VITON/BUTYL, veľkosť 9 (pár)</t>
  </si>
  <si>
    <t>Rukavice Tricotril, veľkosť 11 (pár)</t>
  </si>
  <si>
    <t>RukaviceTricotril, veľkosť 10 (pár)</t>
  </si>
  <si>
    <t>Rukavice K-MEX-Gigant, veľkosť 14 (pár)</t>
  </si>
  <si>
    <t>Náhlavný kríž na celotvárovú ochrannú masku F2</t>
  </si>
  <si>
    <t>Rukavice viton/butyl veľkosť 11 (pár)</t>
  </si>
  <si>
    <t>Pľúcna automatika PSS PI, KRÁTKA</t>
  </si>
  <si>
    <t>Pľúcna automatika s dlhou hadicou</t>
  </si>
  <si>
    <t>DRAGER PSS evakuačná kukla</t>
  </si>
  <si>
    <t>Pružina (10) PA 90 Plus</t>
  </si>
  <si>
    <t>O-kružok PA 90 Plus</t>
  </si>
  <si>
    <t>Krúžok PA 90 Plus</t>
  </si>
  <si>
    <t>Tessnenie PA 90 Plus</t>
  </si>
  <si>
    <t>Tesnenie PA 90 Plus</t>
  </si>
  <si>
    <t>Tesnenie (20) PA 90 Plus</t>
  </si>
  <si>
    <t>Tesnenie LA PSS</t>
  </si>
  <si>
    <t>Konektor LA PSS</t>
  </si>
  <si>
    <t>O-krúžok RV PSS 7000</t>
  </si>
  <si>
    <t>Draeger Sensor XS R CO</t>
  </si>
  <si>
    <t>DRAEGER SENSOR XXS CO</t>
  </si>
  <si>
    <t>DRÄGER SENSOR XXS NH3</t>
  </si>
  <si>
    <t>SPARE PCB X-AM 5000</t>
  </si>
  <si>
    <t>Spona maska PN</t>
  </si>
  <si>
    <t>Krytka maska PN</t>
  </si>
  <si>
    <t>Tlačítko maska PN</t>
  </si>
  <si>
    <t>Pružina maska PN</t>
  </si>
  <si>
    <t>PRUŽINA maska PN</t>
  </si>
  <si>
    <t>Hlava Testor 3100</t>
  </si>
  <si>
    <t>Popruh maska PN</t>
  </si>
  <si>
    <t>nádychový ventil, FPS 7000</t>
  </si>
  <si>
    <t>Tesnenie maska PN</t>
  </si>
  <si>
    <t>Cenová ponuka Dräger Slovensko, s.r.o. - Prehľad servisných výkonov prostriedkov PPLS zaradených do používania v HaZZ SR</t>
  </si>
  <si>
    <t>BAUER PE 300 MVE</t>
  </si>
  <si>
    <t>BAUER PE 400 VE s integrovaným zásobníkom</t>
  </si>
  <si>
    <t>BAUER PE 550 VE so samostatne stojacim zásobníkom</t>
  </si>
  <si>
    <t>2023-2026</t>
  </si>
  <si>
    <t xml:space="preserve">CPS 6800 </t>
  </si>
  <si>
    <t>Ochranné masky CPS 6800 (x-plore 6570)</t>
  </si>
  <si>
    <t>R18352</t>
  </si>
  <si>
    <t>R26279</t>
  </si>
  <si>
    <t>R27494</t>
  </si>
  <si>
    <t>R50972</t>
  </si>
  <si>
    <t>R52648</t>
  </si>
  <si>
    <t>R52981</t>
  </si>
  <si>
    <t>R53560</t>
  </si>
  <si>
    <t>R55531</t>
  </si>
  <si>
    <t>R55761</t>
  </si>
  <si>
    <t>R55966</t>
  </si>
  <si>
    <t>R55969</t>
  </si>
  <si>
    <t>R55099</t>
  </si>
  <si>
    <t>AG02518</t>
  </si>
  <si>
    <t>D17409</t>
  </si>
  <si>
    <t>CH07000</t>
  </si>
  <si>
    <t>R28329</t>
  </si>
  <si>
    <t>R33833</t>
  </si>
  <si>
    <t>R50075</t>
  </si>
  <si>
    <t>R50078</t>
  </si>
  <si>
    <t>R50146</t>
  </si>
  <si>
    <t>R50792</t>
  </si>
  <si>
    <t>R50804</t>
  </si>
  <si>
    <t>R50833</t>
  </si>
  <si>
    <t>R51358</t>
  </si>
  <si>
    <t>R51772</t>
  </si>
  <si>
    <t>R52822</t>
  </si>
  <si>
    <t>R53272</t>
  </si>
  <si>
    <t>R53328</t>
  </si>
  <si>
    <t>R53392</t>
  </si>
  <si>
    <t>R54133</t>
  </si>
  <si>
    <t>R54170</t>
  </si>
  <si>
    <t>R54671</t>
  </si>
  <si>
    <t>R56204</t>
  </si>
  <si>
    <t>R56223</t>
  </si>
  <si>
    <t>R56273</t>
  </si>
  <si>
    <t>R56562</t>
  </si>
  <si>
    <t>R58239</t>
  </si>
  <si>
    <t>RM05064</t>
  </si>
  <si>
    <t>RM08303</t>
  </si>
  <si>
    <t>RM08304</t>
  </si>
  <si>
    <t>RM08910</t>
  </si>
  <si>
    <t>T10549</t>
  </si>
  <si>
    <t>Spare set HPS 7000 front cover, lumines.</t>
  </si>
  <si>
    <t>Spare set HPS 7000 front cover, white</t>
  </si>
  <si>
    <t>Spare set HPS 7000 front cover, red</t>
  </si>
  <si>
    <t>Spare set HPS 7000 front cover,br.yellow</t>
  </si>
  <si>
    <t>Spare set HPS 7000 front cover,zinc yel.</t>
  </si>
  <si>
    <t>Spare set HPS 7000 front cover,br.orange</t>
  </si>
  <si>
    <t>Spare set HPS 7000 front cover, sign.blu</t>
  </si>
  <si>
    <t>Spare set HPS 7000 front cover, black</t>
  </si>
  <si>
    <t>Spare set HPS 7000 front cover,white alu</t>
  </si>
  <si>
    <t>Spare set HPS 7000 front cover,mattblack</t>
  </si>
  <si>
    <t>Spare set HPS 7000 front cover, chrome</t>
  </si>
  <si>
    <t>SPARE SET HPS7000 FRONTPL.</t>
  </si>
  <si>
    <t>E-Set HPS FlashLight sealing</t>
  </si>
  <si>
    <t>Nálepka na čel.štítok HPS7000</t>
  </si>
  <si>
    <t>Spare set HPS 7000 screw 3.5x8</t>
  </si>
  <si>
    <t>Spare set HPS 7000 O-ring 5x1</t>
  </si>
  <si>
    <t>Spare Part Kit Assembly MHK HPS 7000</t>
  </si>
  <si>
    <t>Spare set HPS 7000 adapter pocket r+l</t>
  </si>
  <si>
    <t>Spare set HPS 7000 neck guard holder</t>
  </si>
  <si>
    <t>Spare set HPS 7000 Faceprot. H1-PESU AS</t>
  </si>
  <si>
    <t>Spare set HPS 7000 face prot.H1-PESU</t>
  </si>
  <si>
    <t>E-SET HPS7000 GES.-SCH.H1 GOLD</t>
  </si>
  <si>
    <t>Spare set HPS 7000 plug adapter plate</t>
  </si>
  <si>
    <t>Spare set HPS 7000 eye prot. lever r+l</t>
  </si>
  <si>
    <t>Spare set HPS 7000 function. plate r+l</t>
  </si>
  <si>
    <t>HPS 7000 LAMP HOLDER COMPL.</t>
  </si>
  <si>
    <t>Reflex.pásik HPS7000 strieborn</t>
  </si>
  <si>
    <t>Spare set HPS 7000 int. helmet comp. H1</t>
  </si>
  <si>
    <t>Spare set HPS 7000 screw M4x8 (10 pcs.)</t>
  </si>
  <si>
    <t>Spare set HPS 7000 head padding H1</t>
  </si>
  <si>
    <t>Spare set HPS 7000 head padd. sz. 50/51</t>
  </si>
  <si>
    <t>Spare set HPS 7000 head carrier ring H1</t>
  </si>
  <si>
    <t>Spare set HPS 7000 regulation wheel</t>
  </si>
  <si>
    <t>Spare set HPS 7000 COM adapter r+l</t>
  </si>
  <si>
    <t>Spare set HPS 7000 CPS lever r+l</t>
  </si>
  <si>
    <t>Spare set HPS 7000 spectacles H1-PESU</t>
  </si>
  <si>
    <t>SP HPS 7000 eye protection H1-PESU AS</t>
  </si>
  <si>
    <t>Spare set HPS 7000 nose protection</t>
  </si>
  <si>
    <t>Spare set HPS 7000 hairnet H1/H2</t>
  </si>
  <si>
    <t>Spare set HPS 7000 head harness size S</t>
  </si>
  <si>
    <t>Spare set HPS 7000 head harness size M</t>
  </si>
  <si>
    <t>Spare set HPS 7000 head harness size L</t>
  </si>
  <si>
    <t>Spare set HPS 7000 eye prot. brake r+l</t>
  </si>
  <si>
    <t>Frontplate HPS6100/6200, white</t>
  </si>
  <si>
    <t>Front cover HPS 6100/6200 zinc yellow</t>
  </si>
  <si>
    <t>Frontplate HPS6100/6200 signal blue</t>
  </si>
  <si>
    <t>Frontplate HPS6100/6200 red</t>
  </si>
  <si>
    <t>Frontplate HPS6100/6200 bright orange</t>
  </si>
  <si>
    <t>Frontplate HPS6100/6200 alu</t>
  </si>
  <si>
    <t>Frontplate HPS6100/6200 black</t>
  </si>
  <si>
    <t>Čelný štítok fotoluminiscenčný</t>
  </si>
  <si>
    <t>Front cover HPS 6100/6200 bright yellow</t>
  </si>
  <si>
    <t>Frontplate HPS6100/6200 sulf.yellow</t>
  </si>
  <si>
    <t>Front plate HPS6200 matt black</t>
  </si>
  <si>
    <t>HPS 6200 Front plate, romanic mattblack</t>
  </si>
  <si>
    <t>HPS 6200 visor, AS/AS</t>
  </si>
  <si>
    <t>HPS 6200 visor, gold</t>
  </si>
  <si>
    <t>HPS6200, ADAPT. KOM. SAD. PRAV</t>
  </si>
  <si>
    <t>HPS6200, ADAPT. KOM. SADY ĽAVÝ</t>
  </si>
  <si>
    <t>Držiak lampy UK4 k HPS6200</t>
  </si>
  <si>
    <t>Nátylník HPS 6xxx,NOMEX krátky</t>
  </si>
  <si>
    <t>Nátylník HPS 6xxx, "Holandský"</t>
  </si>
  <si>
    <t>Nátylník HPS 6xxx Alu+NOMEX</t>
  </si>
  <si>
    <t>HPS 43/4500 neck guard Nomex, long</t>
  </si>
  <si>
    <t>Reflex.pásiky-strieb.,set</t>
  </si>
  <si>
    <t>HADICA 7X2,5 SI NF M29908</t>
  </si>
  <si>
    <t>Akumulátor GPLI 3V 38MAH</t>
  </si>
  <si>
    <t>Lithium battery (CR1632)</t>
  </si>
  <si>
    <t>OCHR.OBAL NA KOMPOZ.FĽAŠU</t>
  </si>
  <si>
    <t>Zorník pozlátený 5000,5500</t>
  </si>
  <si>
    <t>KONTAC 200 transportná taška</t>
  </si>
  <si>
    <t>Obal NOMEX na 6,8l fľaše modrý</t>
  </si>
  <si>
    <t>SCHUTZK.F.SCHNELLKUPPL.</t>
  </si>
  <si>
    <t>Cylinder Cradle</t>
  </si>
  <si>
    <t>Clip na hadicu</t>
  </si>
  <si>
    <t>Opasok</t>
  </si>
  <si>
    <t>PRÍVOD DO MANOMETRA A PÍŠŤALA (MT4)</t>
  </si>
  <si>
    <t>Opasok - bandážovanie</t>
  </si>
  <si>
    <t>Opasok PA 94 plus</t>
  </si>
  <si>
    <t>Nastaviteľný pás, komplet PA94</t>
  </si>
  <si>
    <t>Nosný popruh PA 94 Plus</t>
  </si>
  <si>
    <t>FĽAŠOVÁ SPOJKA (6L/300BAR FĽ.)</t>
  </si>
  <si>
    <t>Ochrana proti nárazu PA94plus</t>
  </si>
  <si>
    <t>Uzáver, komplet</t>
  </si>
  <si>
    <t>TESNENIE</t>
  </si>
  <si>
    <t>Push-in LDV injector pipe assy</t>
  </si>
  <si>
    <t>HP hose cpl. /w warning whistle(1055 mm)</t>
  </si>
  <si>
    <t>PSS pressure reducer &amp; adapter set/OR RV</t>
  </si>
  <si>
    <t>PSS pneumatics &amp; adapter kit</t>
  </si>
  <si>
    <t>OTVÁRAČ TRUBIČIEK</t>
  </si>
  <si>
    <t>Uzatváracia spojka</t>
  </si>
  <si>
    <t>Gauge connection nipple</t>
  </si>
  <si>
    <t>Pressure gauge 0-400 bar, G1/8</t>
  </si>
  <si>
    <t>Výmena / Battery cpl. f. B-Timer (82743)</t>
  </si>
  <si>
    <t>DET.TRUB. OXID UHOĽNATÝ 5/A-P</t>
  </si>
  <si>
    <t>DET.TRUB.OXID UHLIČITÝ 100P</t>
  </si>
  <si>
    <t>SENZOR XS CO2, OXID UHLIČITÝ</t>
  </si>
  <si>
    <t>SENZOR XS H2S HC, SÍROVODÍK HC</t>
  </si>
  <si>
    <t>Senzor Cat-Ex 0-100UEG</t>
  </si>
  <si>
    <t>DrägerSensor XXS CO LC</t>
  </si>
  <si>
    <t>SIMULTANTEST SET I-ANORGANIKA</t>
  </si>
  <si>
    <t>SIMULTANTTEST SET II</t>
  </si>
  <si>
    <t>SIMULTANTTEST III</t>
  </si>
  <si>
    <t>DET.TRUB.NA VOD.PARY 20/A</t>
  </si>
  <si>
    <t>ADAPTOR FOR OIL IMPACTOR</t>
  </si>
  <si>
    <t>IMPAKTOR</t>
  </si>
  <si>
    <t>SIEŤOVÝ ZDROJ 600MA/11V</t>
  </si>
  <si>
    <t>Nap.zdroj pre moduly X-am</t>
  </si>
  <si>
    <t>Sieťový adaptér 12V/500MA</t>
  </si>
  <si>
    <t>Sealing power plug, X-am 7000</t>
  </si>
  <si>
    <t>BEST. LP SENZOR</t>
  </si>
  <si>
    <t>NAPÁJACÍ (NIMH) A NABÍJACÍ SET</t>
  </si>
  <si>
    <t>Shock adsorbing pad (X-am 5X00)</t>
  </si>
  <si>
    <t>Spare set resonator</t>
  </si>
  <si>
    <t>Membrána čerpadla SET(2)</t>
  </si>
  <si>
    <t>Sensor cable set</t>
  </si>
  <si>
    <t>SENSOR 350 BAR</t>
  </si>
  <si>
    <t>O-RING SEAL</t>
  </si>
  <si>
    <t>ADAPTÉR NA MASKY "P"</t>
  </si>
  <si>
    <t>UPÍNACÍ KRÍŽ, SILIKON PN žltý</t>
  </si>
  <si>
    <t>testovacia hlava</t>
  </si>
  <si>
    <t>PREPOJOVACI KUS. 300 BAR</t>
  </si>
  <si>
    <t>Hadicová svorka</t>
  </si>
  <si>
    <t>Skúšobný manometer 300 BAR</t>
  </si>
  <si>
    <t>Príchytka</t>
  </si>
  <si>
    <t>AUSATEMVENTILSCHEIBE +MIN</t>
  </si>
  <si>
    <t>PANORAMA NOVA RA PC /náhrada za F2</t>
  </si>
  <si>
    <t>Podporný plech</t>
  </si>
  <si>
    <t>ZÁSLEPKA NA SKÚŠANIE VENTILA</t>
  </si>
  <si>
    <t xml:space="preserve">TESTOVACIA KRYTKA </t>
  </si>
  <si>
    <t>ADAPTER RA</t>
  </si>
  <si>
    <t>hadica 6x1</t>
  </si>
  <si>
    <t>Hose 4X0,75</t>
  </si>
  <si>
    <t>MASKA FPS 7000 M2 PC CR P (náhrada za Futura)</t>
  </si>
  <si>
    <t>Cap RA, P FPS 7000</t>
  </si>
  <si>
    <t>spony FPS 7000</t>
  </si>
  <si>
    <t>Cover PE, ESA, FPS 7000</t>
  </si>
  <si>
    <t>Vnútorná maska 2, FPS 7000</t>
  </si>
  <si>
    <t>Flap black, FPS 7000</t>
  </si>
  <si>
    <t>ANSCHLUSSST±CK P, VOLLST., FPS</t>
  </si>
  <si>
    <t>Draeger PSS Evakuačná kukla</t>
  </si>
  <si>
    <t>Náhlavný popruh EPDM M/L</t>
  </si>
  <si>
    <t>Glove comb. Barrier+Tricotril, sz. 10</t>
  </si>
  <si>
    <t>Glove comb. Barrier+Tricotril, sz. 11</t>
  </si>
  <si>
    <t>Glove comb. Barrier+Butyl, sz. 10</t>
  </si>
  <si>
    <t>Tesnenie</t>
  </si>
  <si>
    <t>Y-piece test head</t>
  </si>
  <si>
    <t>Shark 1. stupeň, DIN</t>
  </si>
  <si>
    <t>O-Ring</t>
  </si>
  <si>
    <t>Záslepka</t>
  </si>
  <si>
    <t>Ramik plast cierny</t>
  </si>
  <si>
    <t>Upínací popruh SI cierny</t>
  </si>
  <si>
    <t>Dychacia komora</t>
  </si>
  <si>
    <t>Vydych. ventil</t>
  </si>
  <si>
    <t>Vnutorna maska</t>
  </si>
  <si>
    <t>AG02447</t>
  </si>
  <si>
    <t>AG02587</t>
  </si>
  <si>
    <t>D40888</t>
  </si>
  <si>
    <t>E20274</t>
  </si>
  <si>
    <t>R50028</t>
  </si>
  <si>
    <t>R50282</t>
  </si>
  <si>
    <t>R50337</t>
  </si>
  <si>
    <t>R50425</t>
  </si>
  <si>
    <t>R50866</t>
  </si>
  <si>
    <t>R50874</t>
  </si>
  <si>
    <t>R52185</t>
  </si>
  <si>
    <t>R52541</t>
  </si>
  <si>
    <t>R52850</t>
  </si>
  <si>
    <t>R53179</t>
  </si>
  <si>
    <t>R53287</t>
  </si>
  <si>
    <t>R53289</t>
  </si>
  <si>
    <t>R53344</t>
  </si>
  <si>
    <t>R53442</t>
  </si>
  <si>
    <t>R53446</t>
  </si>
  <si>
    <t>R56200</t>
  </si>
  <si>
    <t>R56278</t>
  </si>
  <si>
    <t>R56340</t>
  </si>
  <si>
    <t>R56378</t>
  </si>
  <si>
    <t>R56470</t>
  </si>
  <si>
    <t>R56518</t>
  </si>
  <si>
    <t>R56633</t>
  </si>
  <si>
    <t>R59425</t>
  </si>
  <si>
    <t>R61071</t>
  </si>
  <si>
    <t>R63003</t>
  </si>
  <si>
    <t>R63004</t>
  </si>
  <si>
    <t>R63009</t>
  </si>
  <si>
    <t>RM00668</t>
  </si>
  <si>
    <t>RM08368</t>
  </si>
  <si>
    <t>T51050</t>
  </si>
  <si>
    <t>T51596</t>
  </si>
  <si>
    <t>T52246</t>
  </si>
  <si>
    <t>KOMPOZITNÁ FĽAŠA 6,8L/30MPA</t>
  </si>
  <si>
    <t>Alkal.batéria LR6/1,5V Panas.</t>
  </si>
  <si>
    <t>Protective cap</t>
  </si>
  <si>
    <t>UPÍNACÍ PÁS NA FĽAŠE</t>
  </si>
  <si>
    <t>Nastaviteľný popruh PA94Plus</t>
  </si>
  <si>
    <t>Opasok /Nosič č. 8</t>
  </si>
  <si>
    <t>Opasok/OR MI</t>
  </si>
  <si>
    <t>Hadicové svorky</t>
  </si>
  <si>
    <t>Hadicové svorky/2xRV,8xMI</t>
  </si>
  <si>
    <t>Ramenný popruh</t>
  </si>
  <si>
    <t>Ramenný popruh /Nosič č. 8</t>
  </si>
  <si>
    <t>Spare part adjusting strap compl.</t>
  </si>
  <si>
    <t>TESNENIE (MT4)</t>
  </si>
  <si>
    <t>PĽÚCNA AUTOMAT. PSS PI, KRÁTKA</t>
  </si>
  <si>
    <t>Gumenná krytka čierna (PSS)</t>
  </si>
  <si>
    <t>Gumenná krytka čierna (PSS)/OR MI</t>
  </si>
  <si>
    <t>Konektor</t>
  </si>
  <si>
    <t>Upínací pás na fľašu</t>
  </si>
  <si>
    <t>Uzáver, komplet (42)</t>
  </si>
  <si>
    <t>Ochranná krytka</t>
  </si>
  <si>
    <t>Ochranná krytka červená</t>
  </si>
  <si>
    <t>Opasok - časť</t>
  </si>
  <si>
    <t>Opasok - časť (D13 BRWB-4324)</t>
  </si>
  <si>
    <t>Opasok - časť/OR SN</t>
  </si>
  <si>
    <t>DRAGER PSS EVAKUAČNÁ KUKLA</t>
  </si>
  <si>
    <t>držiak LA na opasok</t>
  </si>
  <si>
    <t>Truck charger UCF 1600/3200</t>
  </si>
  <si>
    <t>Spring Clip, UCF</t>
  </si>
  <si>
    <t>BATTERY, LI-ION, UCF</t>
  </si>
  <si>
    <t>Cable assembly handle UCF</t>
  </si>
  <si>
    <t>Náustky k Alcotestu 7410/7510 (25ks)</t>
  </si>
  <si>
    <t>DraegerSensor XS R CO</t>
  </si>
  <si>
    <t>DRAEGERSENSOR XXS CO</t>
  </si>
  <si>
    <t>DRÄGERSENSOR XXS NH3</t>
  </si>
  <si>
    <t xml:space="preserve">Nabíjací modul X-am </t>
  </si>
  <si>
    <t>NAPÁJACÍ (NIMH) A NABÍJACÍ SET (xam5000)</t>
  </si>
  <si>
    <t>TERMOPAPIER PRE MOB.TLAČ.(5ks)</t>
  </si>
  <si>
    <t>Dräger Mobile Printer</t>
  </si>
  <si>
    <t>ALCOTEST 7510 Classic</t>
  </si>
  <si>
    <t>SPARE PCB X-AM 5X00</t>
  </si>
  <si>
    <t>Alcotest 7510 systém.kufrík, V</t>
  </si>
  <si>
    <t>NÁHL.POPRUH-XPLORE5500/PNčiern</t>
  </si>
  <si>
    <t>NÁHL.POPRUH-XPLORE5500/PNčiern/OR MI</t>
  </si>
  <si>
    <t>NÁHL.POPRUH-XPLORE5500/PNčiern/OR RV</t>
  </si>
  <si>
    <t>LOJ NA ZIPS (2 ks)</t>
  </si>
  <si>
    <t>Spona</t>
  </si>
  <si>
    <t>PRUŽINA</t>
  </si>
  <si>
    <t>Hlava</t>
  </si>
  <si>
    <t>PN POLYCARBONATOVÝ PRIEZOR/OR MI</t>
  </si>
  <si>
    <t>PN POLYCARBONATOVÝ PRIEZOR/OR RV</t>
  </si>
  <si>
    <t>Popruh</t>
  </si>
  <si>
    <t>manžeta,chem.oblek</t>
  </si>
  <si>
    <t>PANORAMA NOVA RA PC</t>
  </si>
  <si>
    <t>CHEMICKÉ RUKAVICE BUTYL 11</t>
  </si>
  <si>
    <t>Mostík na pružinu (maska PN S ZA)</t>
  </si>
  <si>
    <t xml:space="preserve">Ventil </t>
  </si>
  <si>
    <t xml:space="preserve">Kotúč ventila vnút.masky </t>
  </si>
  <si>
    <t>Rukavice VITON/BUTYL,veľ.10</t>
  </si>
  <si>
    <t>Rukavice viton/butyl vel.11</t>
  </si>
  <si>
    <t>Overgloves Tricotril, size 11 (pair)</t>
  </si>
  <si>
    <t>Overgloves K-MEX-Gigant, size 14 (pair)</t>
  </si>
  <si>
    <t>MASKA FPS 7000 M2 PC CR P</t>
  </si>
  <si>
    <t>MASKA FPS 7000 M2 PC CR P/náhrada za F2</t>
  </si>
  <si>
    <t>MASKA FPS 7000 M2 PC CR P/náhrada za Futura</t>
  </si>
  <si>
    <t>MASKA FPS 7000 M2 PC CR P/OR MI</t>
  </si>
  <si>
    <t>Sichtscheibe PC, FPS 7000/OR MI</t>
  </si>
  <si>
    <t>Sichtscheibe PC, FPS 7000/OR RV</t>
  </si>
  <si>
    <t>výdychový ventil CPS</t>
  </si>
  <si>
    <t>PARAT 5520 Soft Pack</t>
  </si>
  <si>
    <t>NÁHLAVNÝ KRÍŽ NA MASKU/OR MI</t>
  </si>
  <si>
    <t>NÁHLAVNÝ KRÍŽ NA MASKU/OR RV</t>
  </si>
  <si>
    <t>R62651</t>
  </si>
  <si>
    <t>Rukavice FKM</t>
  </si>
  <si>
    <t>Tesnenie Testor</t>
  </si>
  <si>
    <t>Shark 1. stupeň, DIN/OR HaZZ DK</t>
  </si>
  <si>
    <t>Shark 1. stupeň, DIN/OR HaZZ MT</t>
  </si>
  <si>
    <t>Shark 1. stupeň, DIN/OR HaZZ RK</t>
  </si>
  <si>
    <t>Shark 1. stupeň, DIN/OR HaZZ ZA</t>
  </si>
  <si>
    <t>Shark 1. stupeň, DIN/OR KN</t>
  </si>
  <si>
    <t>Shark 1. stupeň, DIN/OR LV</t>
  </si>
  <si>
    <t>Shark 1. stupeň, DIN/OR NR</t>
  </si>
  <si>
    <t>Shark 1. stupeň, DIN/OR NZ</t>
  </si>
  <si>
    <t>Shark 1. stupeň, DIN/OR TO</t>
  </si>
  <si>
    <t>Shark 1. stupeň, DIN/OR ZM</t>
  </si>
  <si>
    <t>Záslepka-Testor/v prípade potreby k novým maskám</t>
  </si>
  <si>
    <t>Celkový součet</t>
  </si>
  <si>
    <t>Užívateľské školenie (údržba) na zásahové prilby</t>
  </si>
  <si>
    <t>Dräger Parat (evakuačné)</t>
  </si>
  <si>
    <t>Ochranná hasičská zásahová prilba HPS 7000 a HPS 6200</t>
  </si>
  <si>
    <t>Odborná prehliadka ochranných hasičských zásahových prilieb</t>
  </si>
  <si>
    <t>Nátylník-koža HPS 6200</t>
  </si>
  <si>
    <t>Reflexné pásy žlté - WING 1</t>
  </si>
  <si>
    <t>Reflexné pásiky - žlté</t>
  </si>
  <si>
    <t>Reflexné pásy červené - WING 1</t>
  </si>
  <si>
    <t>Reflexné pásy žlté - WING 2</t>
  </si>
  <si>
    <t>Reflexné pásy červené - WING 2</t>
  </si>
  <si>
    <t>Helmet lamp LED, INTEGR.</t>
  </si>
  <si>
    <t>Evakuačný vyvádzací prostriedok</t>
  </si>
  <si>
    <t>Celotvárové ochranné masky Dräger</t>
  </si>
  <si>
    <t>1 x za 8 rokov</t>
  </si>
  <si>
    <t>1 x za 12 mesiacov</t>
  </si>
  <si>
    <r>
      <t>Užívateľské školenie detekčné zariadenia</t>
    </r>
    <r>
      <rPr>
        <sz val="12"/>
        <color indexed="10"/>
        <rFont val="Times New Roman"/>
        <family val="1"/>
        <charset val="238"/>
      </rPr>
      <t xml:space="preserve"> </t>
    </r>
  </si>
  <si>
    <t>Dräger Aerotest Simultan</t>
  </si>
  <si>
    <t>Náhradná sada na Dräger Parat (evakuačný)</t>
  </si>
  <si>
    <t>Prostriedok proti zahmlievaniu - Klar pilot</t>
  </si>
  <si>
    <t>Evakuačný vyvádzací prostriedok - prestavba</t>
  </si>
  <si>
    <t>Licnica SI modra (X-plore 6570)</t>
  </si>
  <si>
    <t>Glove K-MEX  Gigant sz. 14 (doplnene)</t>
  </si>
  <si>
    <t>Sedlo ventilu CPS (oprava namiesto TeamMaster)</t>
  </si>
  <si>
    <t>Tesniaci krúžok CPS (oprava namiesto Pákový)</t>
  </si>
  <si>
    <t>Sada na testovanie odevov 1b- testovacia hlava</t>
  </si>
  <si>
    <t>Sada na testovanie odevov 1b-hadicova svorka</t>
  </si>
  <si>
    <t>Sada na testovanie odevov 1b-Y-piece test head</t>
  </si>
  <si>
    <t>Sada na testovanie odevov 1b-Hadica  7x2,5 Si NF M29908</t>
  </si>
  <si>
    <t>Sada na testovanie odevov 1b-Adapter RA</t>
  </si>
  <si>
    <t>Sada na testovanie odevov 1b-testovacia krytka</t>
  </si>
  <si>
    <t>podla potreby</t>
  </si>
  <si>
    <t>Sada na testovanie odevov 1b-Ventilprufstopf 35mm+6mm Schl.</t>
  </si>
  <si>
    <t>Sada na testovanie odevov 1b-Tlakova pištoľ</t>
  </si>
  <si>
    <t>Kotúč ventila vnút.masky FPS</t>
  </si>
  <si>
    <t>MEMBRANA (SPRECHMEMBRANE) PN</t>
  </si>
  <si>
    <t>Conversion set excess flow valve EFV</t>
  </si>
  <si>
    <t>Plniaci adaptér 200/300 bar</t>
  </si>
  <si>
    <t>R59474</t>
  </si>
  <si>
    <t>R56542</t>
  </si>
  <si>
    <t>R53531</t>
  </si>
  <si>
    <t>R53554</t>
  </si>
  <si>
    <t>R53776</t>
  </si>
  <si>
    <t>R55537</t>
  </si>
  <si>
    <t>R55538</t>
  </si>
  <si>
    <t>R55762</t>
  </si>
  <si>
    <t>R55968</t>
  </si>
  <si>
    <t>R54721</t>
  </si>
  <si>
    <t>R79241</t>
  </si>
  <si>
    <t>R79242</t>
  </si>
  <si>
    <t>R79243</t>
  </si>
  <si>
    <t>R79244</t>
  </si>
  <si>
    <t>R79245</t>
  </si>
  <si>
    <t>R79246</t>
  </si>
  <si>
    <t>R79247</t>
  </si>
  <si>
    <t>R79248</t>
  </si>
  <si>
    <t>R79249</t>
  </si>
  <si>
    <t>R79228</t>
  </si>
  <si>
    <t>R79276</t>
  </si>
  <si>
    <t>R79226</t>
  </si>
  <si>
    <t>R79272</t>
  </si>
  <si>
    <t>R79013</t>
  </si>
  <si>
    <t>R79263</t>
  </si>
  <si>
    <t>R79269</t>
  </si>
  <si>
    <t>R79261</t>
  </si>
  <si>
    <t>R79227</t>
  </si>
  <si>
    <t>R79225</t>
  </si>
  <si>
    <t>R79229</t>
  </si>
  <si>
    <t>R79260</t>
  </si>
  <si>
    <t>R79239</t>
  </si>
  <si>
    <t>R79262</t>
  </si>
  <si>
    <t>R79265</t>
  </si>
  <si>
    <t>R79230</t>
  </si>
  <si>
    <t>R79266</t>
  </si>
  <si>
    <t>R79129</t>
  </si>
  <si>
    <t>R79284</t>
  </si>
  <si>
    <t>R79240</t>
  </si>
  <si>
    <t>R79268</t>
  </si>
  <si>
    <t>R56548</t>
  </si>
  <si>
    <t>R79233</t>
  </si>
  <si>
    <t>R79277</t>
  </si>
  <si>
    <t>R79236</t>
  </si>
  <si>
    <t>R79235</t>
  </si>
  <si>
    <t>R79278</t>
  </si>
  <si>
    <t>R79234</t>
  </si>
  <si>
    <t>R79231</t>
  </si>
  <si>
    <t>R79267</t>
  </si>
  <si>
    <t>R79271</t>
  </si>
  <si>
    <t>R79232</t>
  </si>
  <si>
    <t>R79274</t>
  </si>
  <si>
    <t>R79237</t>
  </si>
  <si>
    <t>R79275</t>
  </si>
  <si>
    <t>R79273</t>
  </si>
  <si>
    <t>R56011</t>
  </si>
  <si>
    <t>R56012</t>
  </si>
  <si>
    <t>R56013</t>
  </si>
  <si>
    <t>R56014</t>
  </si>
  <si>
    <t>R56015</t>
  </si>
  <si>
    <t>R56016</t>
  </si>
  <si>
    <t>R56017</t>
  </si>
  <si>
    <t>R56018</t>
  </si>
  <si>
    <t>R56020</t>
  </si>
  <si>
    <t>R56021</t>
  </si>
  <si>
    <t>R56529</t>
  </si>
  <si>
    <t>R57289</t>
  </si>
  <si>
    <t>R57410</t>
  </si>
  <si>
    <t>R57409</t>
  </si>
  <si>
    <t>R56825</t>
  </si>
  <si>
    <t>R56826</t>
  </si>
  <si>
    <t>R56700</t>
  </si>
  <si>
    <t>R56620</t>
  </si>
  <si>
    <t>R56623</t>
  </si>
  <si>
    <t>R57405</t>
  </si>
  <si>
    <t>R56622</t>
  </si>
  <si>
    <t>R61049</t>
  </si>
  <si>
    <t>R61050</t>
  </si>
  <si>
    <t>R57299</t>
  </si>
  <si>
    <t>R56029</t>
  </si>
  <si>
    <t>R56141</t>
  </si>
  <si>
    <t>R56198</t>
  </si>
  <si>
    <t>R56199</t>
  </si>
  <si>
    <t>R56396</t>
  </si>
  <si>
    <t>R56397</t>
  </si>
  <si>
    <t>B-09-063A</t>
  </si>
  <si>
    <t>R26989</t>
  </si>
  <si>
    <t>R28383</t>
  </si>
  <si>
    <t>R28384</t>
  </si>
  <si>
    <t>R28385</t>
  </si>
  <si>
    <t>R51102</t>
  </si>
  <si>
    <t>R51265</t>
  </si>
  <si>
    <t>R51806</t>
  </si>
  <si>
    <t>R51856</t>
  </si>
  <si>
    <t>R52982</t>
  </si>
  <si>
    <t>R52983</t>
  </si>
  <si>
    <t>R52984</t>
  </si>
  <si>
    <t>R52991</t>
  </si>
  <si>
    <t>R53326</t>
  </si>
  <si>
    <t>R53327</t>
  </si>
  <si>
    <t>R53384</t>
  </si>
  <si>
    <t>R53569</t>
  </si>
  <si>
    <t>R53875</t>
  </si>
  <si>
    <t>R53879</t>
  </si>
  <si>
    <t>R56203</t>
  </si>
  <si>
    <t>R56210</t>
  </si>
  <si>
    <t>R56226</t>
  </si>
  <si>
    <t>R56227</t>
  </si>
  <si>
    <t>R56274</t>
  </si>
  <si>
    <t>R56472</t>
  </si>
  <si>
    <t>R56500</t>
  </si>
  <si>
    <t>R58218</t>
  </si>
  <si>
    <t>R58470</t>
  </si>
  <si>
    <t>U06532</t>
  </si>
  <si>
    <t>U06533</t>
  </si>
  <si>
    <t>V04406</t>
  </si>
  <si>
    <t>V11134</t>
  </si>
  <si>
    <t>R53254</t>
  </si>
  <si>
    <t>R55848</t>
  </si>
  <si>
    <t>R55852</t>
  </si>
  <si>
    <t>R52995</t>
  </si>
  <si>
    <t>R55082</t>
  </si>
  <si>
    <t>Príloha č. 5</t>
  </si>
  <si>
    <t>x</t>
  </si>
  <si>
    <r>
      <t>Užívateľské školenie detekčné zariadenia</t>
    </r>
    <r>
      <rPr>
        <sz val="9"/>
        <color indexed="10"/>
        <rFont val="Arial Narrow"/>
        <family val="2"/>
        <charset val="238"/>
      </rPr>
      <t xml:space="preserve"> </t>
    </r>
  </si>
  <si>
    <r>
      <t>Užívateľské školenie na kontrólne a meracie zariadenia</t>
    </r>
    <r>
      <rPr>
        <sz val="9"/>
        <color indexed="10"/>
        <rFont val="Arial Narrow"/>
        <family val="2"/>
        <charset val="238"/>
      </rPr>
      <t xml:space="preserve"> </t>
    </r>
  </si>
  <si>
    <r>
      <t>Užívateľské školenie na plniace zariadenia a kompresory</t>
    </r>
    <r>
      <rPr>
        <sz val="9"/>
        <color indexed="10"/>
        <rFont val="Arial Narrow"/>
        <family val="2"/>
        <charset val="238"/>
      </rPr>
      <t xml:space="preserve"> </t>
    </r>
  </si>
  <si>
    <t>Položka č.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</si>
  <si>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</si>
  <si>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</si>
  <si>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</si>
  <si>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</si>
  <si>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Sadzba DPH v %</t>
  </si>
  <si>
    <t>DPH v EUR</t>
  </si>
  <si>
    <t>Celková cena v EUR s DPH  za trvanie rámcovej dohody</t>
  </si>
  <si>
    <t>1.</t>
  </si>
  <si>
    <t>2.</t>
  </si>
  <si>
    <t>3.</t>
  </si>
  <si>
    <t>4.</t>
  </si>
  <si>
    <t>Protichemické pretlakové odevy plynotesné 1a, 1b - odborné prehliadky, servis a opravy</t>
  </si>
  <si>
    <t>5.</t>
  </si>
  <si>
    <t>6.</t>
  </si>
  <si>
    <t>7.</t>
  </si>
  <si>
    <t>8.</t>
  </si>
  <si>
    <t>9.</t>
  </si>
  <si>
    <t>10.</t>
  </si>
  <si>
    <t>11.</t>
  </si>
  <si>
    <t>CELKOM</t>
  </si>
  <si>
    <t>1.1.</t>
  </si>
  <si>
    <t>1.2.</t>
  </si>
  <si>
    <t>1.3.</t>
  </si>
  <si>
    <t>1.4.</t>
  </si>
  <si>
    <t>1.5.</t>
  </si>
  <si>
    <t>1.6.</t>
  </si>
  <si>
    <t>1.7.</t>
  </si>
  <si>
    <t>2.1.</t>
  </si>
  <si>
    <t>2.2.</t>
  </si>
  <si>
    <t>2.3.</t>
  </si>
  <si>
    <t>2.4.</t>
  </si>
  <si>
    <t>3.1.</t>
  </si>
  <si>
    <t>3.2.</t>
  </si>
  <si>
    <t>4.1.</t>
  </si>
  <si>
    <t>4.2.</t>
  </si>
  <si>
    <t>4.3.</t>
  </si>
  <si>
    <t>4.4.</t>
  </si>
  <si>
    <t>5.1.</t>
  </si>
  <si>
    <t>5.2.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</si>
  <si>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</si>
  <si>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</si>
  <si>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</si>
  <si>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</si>
  <si>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</si>
  <si>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</si>
  <si>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</si>
  <si>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</si>
  <si>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</si>
  <si>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</si>
  <si>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</si>
  <si>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7.1.</t>
  </si>
  <si>
    <t>7.2.</t>
  </si>
  <si>
    <t>7.3.</t>
  </si>
  <si>
    <t>7.4.</t>
  </si>
  <si>
    <t>7.5.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</si>
  <si>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</si>
  <si>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</si>
  <si>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</si>
  <si>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</si>
  <si>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</si>
  <si>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</si>
  <si>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</si>
  <si>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</si>
  <si>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</si>
  <si>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</si>
  <si>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</si>
  <si>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</si>
  <si>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</si>
  <si>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</si>
  <si>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</si>
  <si>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</si>
  <si>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</si>
  <si>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</si>
  <si>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</si>
  <si>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</si>
  <si>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</si>
  <si>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</si>
  <si>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</si>
  <si>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</si>
  <si>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</si>
  <si>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</si>
  <si>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</si>
  <si>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8.28.</t>
  </si>
  <si>
    <t>8.29.</t>
  </si>
  <si>
    <t>8.30.</t>
  </si>
  <si>
    <t>8.31.</t>
  </si>
  <si>
    <t>8.32.</t>
  </si>
  <si>
    <t>8.33.</t>
  </si>
  <si>
    <t>8.34.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</si>
  <si>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</si>
  <si>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</si>
  <si>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</si>
  <si>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</si>
  <si>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</si>
  <si>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</si>
  <si>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</si>
  <si>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</si>
  <si>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</si>
  <si>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</si>
  <si>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</si>
  <si>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</si>
  <si>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</si>
  <si>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</si>
  <si>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</si>
  <si>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</si>
  <si>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</si>
  <si>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</si>
  <si>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</si>
  <si>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9.20.</t>
  </si>
  <si>
    <t>9.21.</t>
  </si>
  <si>
    <t>9.22.</t>
  </si>
  <si>
    <t>9.23.</t>
  </si>
  <si>
    <t>9.24.</t>
  </si>
  <si>
    <t>9.25.</t>
  </si>
  <si>
    <t>9.26.</t>
  </si>
  <si>
    <t>9.27.</t>
  </si>
  <si>
    <t>9.28.</t>
  </si>
  <si>
    <t>9.29.</t>
  </si>
  <si>
    <t>9.30.</t>
  </si>
  <si>
    <t>9.31.</t>
  </si>
  <si>
    <t>9.32.</t>
  </si>
  <si>
    <t>9.33.</t>
  </si>
  <si>
    <t>9.34.</t>
  </si>
  <si>
    <t>9.35.</t>
  </si>
  <si>
    <t>9.36.</t>
  </si>
  <si>
    <t>9.37.</t>
  </si>
  <si>
    <t>9.38.</t>
  </si>
  <si>
    <t>9.39.</t>
  </si>
  <si>
    <t>9.40.</t>
  </si>
  <si>
    <t>9.41.</t>
  </si>
  <si>
    <t>9.42.</t>
  </si>
  <si>
    <t>9.43.</t>
  </si>
  <si>
    <t>9.44.</t>
  </si>
  <si>
    <t>9.45.</t>
  </si>
  <si>
    <t>9.46.</t>
  </si>
  <si>
    <t>9.47.</t>
  </si>
  <si>
    <t>9.48.</t>
  </si>
  <si>
    <t>9.49.</t>
  </si>
  <si>
    <t>9.50.</t>
  </si>
  <si>
    <t>9.51.</t>
  </si>
  <si>
    <t>9.52.</t>
  </si>
  <si>
    <t>9.53.</t>
  </si>
  <si>
    <t>9.54.</t>
  </si>
  <si>
    <t>9.55.</t>
  </si>
  <si>
    <t>9.56.</t>
  </si>
  <si>
    <t>9.57.</t>
  </si>
  <si>
    <t>9.58.</t>
  </si>
  <si>
    <t>9.59.</t>
  </si>
  <si>
    <t>9.60.</t>
  </si>
  <si>
    <t>9.61.</t>
  </si>
  <si>
    <t>9.62.</t>
  </si>
  <si>
    <t>9.63.</t>
  </si>
  <si>
    <t>9.64.</t>
  </si>
  <si>
    <t>9.65.</t>
  </si>
  <si>
    <t>9.66.</t>
  </si>
  <si>
    <t>9.67.</t>
  </si>
  <si>
    <t>9.68.</t>
  </si>
  <si>
    <t>9.69.</t>
  </si>
  <si>
    <t>9.70.</t>
  </si>
  <si>
    <t>9.71.</t>
  </si>
  <si>
    <t>9.72.</t>
  </si>
  <si>
    <t>9.73.</t>
  </si>
  <si>
    <t>9.74.</t>
  </si>
  <si>
    <t>9.75.</t>
  </si>
  <si>
    <t>9.76.</t>
  </si>
  <si>
    <t>9.77.</t>
  </si>
  <si>
    <t>9.78.</t>
  </si>
  <si>
    <t>9.79.</t>
  </si>
  <si>
    <t>9.80.</t>
  </si>
  <si>
    <t>9.81.</t>
  </si>
  <si>
    <t>9.82.</t>
  </si>
  <si>
    <t>9.83.</t>
  </si>
  <si>
    <t>9.84.</t>
  </si>
  <si>
    <t>9.85.</t>
  </si>
  <si>
    <t>9.86.</t>
  </si>
  <si>
    <t>9.87.</t>
  </si>
  <si>
    <t>9.88.</t>
  </si>
  <si>
    <t>9.89.</t>
  </si>
  <si>
    <t>9.90.</t>
  </si>
  <si>
    <t>9.91.</t>
  </si>
  <si>
    <t>9.92.</t>
  </si>
  <si>
    <t>9.93.</t>
  </si>
  <si>
    <t>9.94.</t>
  </si>
  <si>
    <t>9.95.</t>
  </si>
  <si>
    <t>9.96.</t>
  </si>
  <si>
    <t>9.97.</t>
  </si>
  <si>
    <t>9.98.</t>
  </si>
  <si>
    <t>9.99.</t>
  </si>
  <si>
    <t>9.100.</t>
  </si>
  <si>
    <t>9.101.</t>
  </si>
  <si>
    <t>9.102.</t>
  </si>
  <si>
    <t>9.103.</t>
  </si>
  <si>
    <t>9.104.</t>
  </si>
  <si>
    <t>9.105.</t>
  </si>
  <si>
    <t>9.106.</t>
  </si>
  <si>
    <t>9.107.</t>
  </si>
  <si>
    <t>9.108.</t>
  </si>
  <si>
    <t>9.109.</t>
  </si>
  <si>
    <t>9.110.</t>
  </si>
  <si>
    <t>9.111.</t>
  </si>
  <si>
    <t>9.112.</t>
  </si>
  <si>
    <t>9.113.</t>
  </si>
  <si>
    <t>9.114.</t>
  </si>
  <si>
    <t>9.115.</t>
  </si>
  <si>
    <t>9.116.</t>
  </si>
  <si>
    <t>9.117.</t>
  </si>
  <si>
    <t>9.118.</t>
  </si>
  <si>
    <t>9.119.</t>
  </si>
  <si>
    <t>9.120.</t>
  </si>
  <si>
    <t>9.121.</t>
  </si>
  <si>
    <t>9.122.</t>
  </si>
  <si>
    <t>9.123.</t>
  </si>
  <si>
    <t>9.124.</t>
  </si>
  <si>
    <t>9.125.</t>
  </si>
  <si>
    <t>9.126.</t>
  </si>
  <si>
    <t>9.127.</t>
  </si>
  <si>
    <t>9.128.</t>
  </si>
  <si>
    <t>9.129.</t>
  </si>
  <si>
    <t>9.130.</t>
  </si>
  <si>
    <t>9.131.</t>
  </si>
  <si>
    <t>9.132.</t>
  </si>
  <si>
    <t>9.133.</t>
  </si>
  <si>
    <t>9.134.</t>
  </si>
  <si>
    <t>9.135.</t>
  </si>
  <si>
    <t>11.1.</t>
  </si>
  <si>
    <t>11.2.</t>
  </si>
  <si>
    <t>11.3.</t>
  </si>
  <si>
    <t>10.1.</t>
  </si>
  <si>
    <t>10.2.</t>
  </si>
  <si>
    <t>10.4.</t>
  </si>
  <si>
    <t>10.90.</t>
  </si>
  <si>
    <t>10.3.</t>
  </si>
  <si>
    <t>10.5.</t>
  </si>
  <si>
    <t>10.125.</t>
  </si>
  <si>
    <t>10.30.</t>
  </si>
  <si>
    <t>10.60.</t>
  </si>
  <si>
    <t>10.16.</t>
  </si>
  <si>
    <t>10.200.</t>
  </si>
  <si>
    <t>10.8.</t>
  </si>
  <si>
    <t>10.21.</t>
  </si>
  <si>
    <t>10.38.</t>
  </si>
  <si>
    <t>10.94.</t>
  </si>
  <si>
    <t>10.20.</t>
  </si>
  <si>
    <t>10.11.</t>
  </si>
  <si>
    <t>10.75.</t>
  </si>
  <si>
    <t>10.10.</t>
  </si>
  <si>
    <t>10.14.</t>
  </si>
  <si>
    <t>10.6.</t>
  </si>
  <si>
    <t>10.7.</t>
  </si>
  <si>
    <t>10.9.</t>
  </si>
  <si>
    <t>10.12.</t>
  </si>
  <si>
    <t>10.13.</t>
  </si>
  <si>
    <t>10.15.</t>
  </si>
  <si>
    <t>10.17.</t>
  </si>
  <si>
    <t>10.18.</t>
  </si>
  <si>
    <t>10.19.</t>
  </si>
  <si>
    <t>10.22.</t>
  </si>
  <si>
    <t>10.23.</t>
  </si>
  <si>
    <t>10.24.</t>
  </si>
  <si>
    <t>10.25.</t>
  </si>
  <si>
    <t>10.26.</t>
  </si>
  <si>
    <t>10.27.</t>
  </si>
  <si>
    <t>10.28.</t>
  </si>
  <si>
    <t>10.29.</t>
  </si>
  <si>
    <t>10.31.</t>
  </si>
  <si>
    <t>10.32.</t>
  </si>
  <si>
    <t>10.33.</t>
  </si>
  <si>
    <t>10.34.</t>
  </si>
  <si>
    <t>10.35.</t>
  </si>
  <si>
    <t>10.36.</t>
  </si>
  <si>
    <t>10.37.</t>
  </si>
  <si>
    <t>10.39.</t>
  </si>
  <si>
    <t>10.40.</t>
  </si>
  <si>
    <t>10.41.</t>
  </si>
  <si>
    <t>10.42.</t>
  </si>
  <si>
    <t>10.43.</t>
  </si>
  <si>
    <t>10.44.</t>
  </si>
  <si>
    <t>10.45.</t>
  </si>
  <si>
    <t>10.46.</t>
  </si>
  <si>
    <t>10.47.</t>
  </si>
  <si>
    <t>10.48.</t>
  </si>
  <si>
    <t>10.49.</t>
  </si>
  <si>
    <t>10.50.</t>
  </si>
  <si>
    <t>10.51.</t>
  </si>
  <si>
    <t>10.52.</t>
  </si>
  <si>
    <t>10.53.</t>
  </si>
  <si>
    <t>10.54.</t>
  </si>
  <si>
    <t>10.55.</t>
  </si>
  <si>
    <t>10.56.</t>
  </si>
  <si>
    <t>10.57.</t>
  </si>
  <si>
    <t>10.58.</t>
  </si>
  <si>
    <t>10.59.</t>
  </si>
  <si>
    <t>10.61.</t>
  </si>
  <si>
    <t>10.62.</t>
  </si>
  <si>
    <t>10.63.</t>
  </si>
  <si>
    <t>10.64.</t>
  </si>
  <si>
    <t>10.65.</t>
  </si>
  <si>
    <t>10.66.</t>
  </si>
  <si>
    <t>10.67.</t>
  </si>
  <si>
    <t>10.68.</t>
  </si>
  <si>
    <t>10.69.</t>
  </si>
  <si>
    <t>10.70.</t>
  </si>
  <si>
    <t>10.71.</t>
  </si>
  <si>
    <t>10.72.</t>
  </si>
  <si>
    <t>10.73.</t>
  </si>
  <si>
    <t>10.74.</t>
  </si>
  <si>
    <t>10.76.</t>
  </si>
  <si>
    <t>10.77.</t>
  </si>
  <si>
    <t>10.78.</t>
  </si>
  <si>
    <t>10.79.</t>
  </si>
  <si>
    <t>10.80.</t>
  </si>
  <si>
    <t>10.81.</t>
  </si>
  <si>
    <t>10.82.</t>
  </si>
  <si>
    <t>10.83.</t>
  </si>
  <si>
    <t>10.84.</t>
  </si>
  <si>
    <t>10.85.</t>
  </si>
  <si>
    <t>10.86.</t>
  </si>
  <si>
    <t>10.87.</t>
  </si>
  <si>
    <t>10.88.</t>
  </si>
  <si>
    <t>10.89.</t>
  </si>
  <si>
    <t>10.91.</t>
  </si>
  <si>
    <t>10.92.</t>
  </si>
  <si>
    <t>10.93.</t>
  </si>
  <si>
    <t>10.95.</t>
  </si>
  <si>
    <t>10.96.</t>
  </si>
  <si>
    <t>10.97.</t>
  </si>
  <si>
    <t>10.98.</t>
  </si>
  <si>
    <t>10.99.</t>
  </si>
  <si>
    <t>10.100</t>
  </si>
  <si>
    <t>10.101.</t>
  </si>
  <si>
    <t>10.102.</t>
  </si>
  <si>
    <t>10.103.</t>
  </si>
  <si>
    <t>10.104.</t>
  </si>
  <si>
    <t>10.105.</t>
  </si>
  <si>
    <t>10.106.</t>
  </si>
  <si>
    <t>10.107.</t>
  </si>
  <si>
    <t>10.108.</t>
  </si>
  <si>
    <t>10.109.</t>
  </si>
  <si>
    <t>10.110.</t>
  </si>
  <si>
    <t>10.111.</t>
  </si>
  <si>
    <t>10.112.</t>
  </si>
  <si>
    <t>10.113.</t>
  </si>
  <si>
    <t>10.114.</t>
  </si>
  <si>
    <t>10.115.</t>
  </si>
  <si>
    <t>10.116.</t>
  </si>
  <si>
    <t>10.117.</t>
  </si>
  <si>
    <t>10.118.</t>
  </si>
  <si>
    <t>10.119.</t>
  </si>
  <si>
    <t>10.120.</t>
  </si>
  <si>
    <t>10.121.</t>
  </si>
  <si>
    <t>10.122.</t>
  </si>
  <si>
    <t>10.123.</t>
  </si>
  <si>
    <t>10.124.</t>
  </si>
  <si>
    <t>10.126.</t>
  </si>
  <si>
    <t>10.127.</t>
  </si>
  <si>
    <t>10.128.</t>
  </si>
  <si>
    <t>10.129.</t>
  </si>
  <si>
    <t>10.130.</t>
  </si>
  <si>
    <t>10.131.</t>
  </si>
  <si>
    <t>10.132.</t>
  </si>
  <si>
    <t>110.133.</t>
  </si>
  <si>
    <t>10.134.</t>
  </si>
  <si>
    <t>10.135.</t>
  </si>
  <si>
    <t>10.136.</t>
  </si>
  <si>
    <t>10.137.</t>
  </si>
  <si>
    <t>10.138.</t>
  </si>
  <si>
    <t>10.139.</t>
  </si>
  <si>
    <t>10.140.</t>
  </si>
  <si>
    <t>10.141.</t>
  </si>
  <si>
    <t>10.142.</t>
  </si>
  <si>
    <t>10.143.</t>
  </si>
  <si>
    <t>10.144.</t>
  </si>
  <si>
    <t>10.145.</t>
  </si>
  <si>
    <t>10.146.</t>
  </si>
  <si>
    <t>10.147.</t>
  </si>
  <si>
    <t>10.148.</t>
  </si>
  <si>
    <t>10.149.</t>
  </si>
  <si>
    <t>10.150.</t>
  </si>
  <si>
    <t>10.151.</t>
  </si>
  <si>
    <t>10.152.</t>
  </si>
  <si>
    <t>10.153.</t>
  </si>
  <si>
    <t>10.154.</t>
  </si>
  <si>
    <t>10.155.</t>
  </si>
  <si>
    <t>10.156.</t>
  </si>
  <si>
    <t>10.157.</t>
  </si>
  <si>
    <t>10.158.</t>
  </si>
  <si>
    <t>10.159.</t>
  </si>
  <si>
    <t>10.160.</t>
  </si>
  <si>
    <t>10.161.</t>
  </si>
  <si>
    <t>10.162.</t>
  </si>
  <si>
    <t>10.163.</t>
  </si>
  <si>
    <t>10.164.</t>
  </si>
  <si>
    <t>10.165.</t>
  </si>
  <si>
    <t>10.166.</t>
  </si>
  <si>
    <t>10.167.</t>
  </si>
  <si>
    <t>10.168.</t>
  </si>
  <si>
    <t>10.169.</t>
  </si>
  <si>
    <t>10.170.</t>
  </si>
  <si>
    <t>10.171.</t>
  </si>
  <si>
    <t>10.172.</t>
  </si>
  <si>
    <t>10.173.</t>
  </si>
  <si>
    <t>10.174.</t>
  </si>
  <si>
    <t>10.175.</t>
  </si>
  <si>
    <t>10.176.</t>
  </si>
  <si>
    <t>10.177.</t>
  </si>
  <si>
    <t>10.178.</t>
  </si>
  <si>
    <t>10.179.</t>
  </si>
  <si>
    <t>10.180.</t>
  </si>
  <si>
    <t>10.181.</t>
  </si>
  <si>
    <t>10.182.</t>
  </si>
  <si>
    <t>10.183.</t>
  </si>
  <si>
    <t>10.184.</t>
  </si>
  <si>
    <t>10.185.</t>
  </si>
  <si>
    <t>10.186.</t>
  </si>
  <si>
    <t>10.187.</t>
  </si>
  <si>
    <t>10.188.</t>
  </si>
  <si>
    <t>10.189.</t>
  </si>
  <si>
    <t>10.190.</t>
  </si>
  <si>
    <t>10.191.</t>
  </si>
  <si>
    <t>10.192.</t>
  </si>
  <si>
    <t>10.193.</t>
  </si>
  <si>
    <t>10.194.</t>
  </si>
  <si>
    <t>10.195.</t>
  </si>
  <si>
    <t>10.196.</t>
  </si>
  <si>
    <t>10.197.</t>
  </si>
  <si>
    <t>10.198.</t>
  </si>
  <si>
    <t>10.199.</t>
  </si>
  <si>
    <t>10.201.</t>
  </si>
  <si>
    <t>10.202.</t>
  </si>
  <si>
    <t>10.203.</t>
  </si>
  <si>
    <t>10.204.</t>
  </si>
  <si>
    <t>10.205.</t>
  </si>
  <si>
    <t>10.206.</t>
  </si>
  <si>
    <t>10.207.</t>
  </si>
  <si>
    <t>10.208.</t>
  </si>
  <si>
    <t>10.209.</t>
  </si>
  <si>
    <t>10.210.</t>
  </si>
  <si>
    <t>10.211.</t>
  </si>
  <si>
    <t>10.212.</t>
  </si>
  <si>
    <t>10.213.</t>
  </si>
  <si>
    <t>10.214.</t>
  </si>
  <si>
    <t>10.215.</t>
  </si>
  <si>
    <t>10.216.</t>
  </si>
  <si>
    <t>10.217.</t>
  </si>
  <si>
    <t>10.218.</t>
  </si>
  <si>
    <t>10.219.</t>
  </si>
  <si>
    <t>10.220.</t>
  </si>
  <si>
    <t>10.221.</t>
  </si>
  <si>
    <t>10.222.</t>
  </si>
  <si>
    <t>10.223.</t>
  </si>
  <si>
    <t>10.224.</t>
  </si>
  <si>
    <t>10.225.</t>
  </si>
  <si>
    <t>príloha č. 3</t>
  </si>
  <si>
    <t>Štrukturovaný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</si>
</sst>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  <font>
      <sz val="9"/>
      <color indexed="1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363">
    <xf numFmtId="0" fontId="0" fillId="0" borderId="0" xfId="0"/>
    <xf numFmtId="0" fontId="5" fillId="2" borderId="1" xfId="3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/>
    <xf numFmtId="0" fontId="6" fillId="0" borderId="1" xfId="0" applyFont="1" applyFill="1" applyBorder="1" applyAlignment="1">
      <alignment horizontal="center" vertical="center"/>
    </xf>
    <xf numFmtId="2" fontId="6" fillId="0" borderId="4" xfId="3" applyNumberFormat="1" applyFont="1" applyFill="1" applyBorder="1"/>
    <xf numFmtId="2" fontId="6" fillId="0" borderId="5" xfId="3" applyNumberFormat="1" applyFont="1" applyFill="1" applyBorder="1"/>
    <xf numFmtId="2" fontId="5" fillId="3" borderId="6" xfId="3" applyNumberFormat="1" applyFont="1" applyFill="1" applyBorder="1"/>
    <xf numFmtId="1" fontId="6" fillId="0" borderId="7" xfId="0" applyNumberFormat="1" applyFont="1" applyFill="1" applyBorder="1" applyAlignment="1">
      <alignment horizontal="center" vertical="center"/>
    </xf>
    <xf numFmtId="2" fontId="6" fillId="0" borderId="4" xfId="3" applyNumberFormat="1" applyFont="1" applyFill="1" applyBorder="1" applyAlignment="1">
      <alignment vertical="center"/>
    </xf>
    <xf numFmtId="2" fontId="6" fillId="0" borderId="5" xfId="3" applyNumberFormat="1" applyFont="1" applyFill="1" applyBorder="1" applyAlignment="1">
      <alignment vertical="center"/>
    </xf>
    <xf numFmtId="2" fontId="6" fillId="0" borderId="8" xfId="3" applyNumberFormat="1" applyFont="1" applyFill="1" applyBorder="1"/>
    <xf numFmtId="1" fontId="6" fillId="0" borderId="9" xfId="3" applyNumberFormat="1" applyFont="1" applyFill="1" applyBorder="1" applyAlignment="1">
      <alignment horizontal="center" vertical="center"/>
    </xf>
    <xf numFmtId="2" fontId="5" fillId="4" borderId="6" xfId="3" applyNumberFormat="1" applyFont="1" applyFill="1" applyBorder="1"/>
    <xf numFmtId="1" fontId="6" fillId="0" borderId="10" xfId="0" applyNumberFormat="1" applyFont="1" applyFill="1" applyBorder="1" applyAlignment="1">
      <alignment horizontal="center" vertical="center"/>
    </xf>
    <xf numFmtId="2" fontId="5" fillId="2" borderId="3" xfId="3" applyNumberFormat="1" applyFont="1" applyFill="1" applyBorder="1"/>
    <xf numFmtId="1" fontId="6" fillId="0" borderId="1" xfId="0" applyNumberFormat="1" applyFont="1" applyFill="1" applyBorder="1" applyAlignment="1">
      <alignment horizontal="center" vertical="center"/>
    </xf>
    <xf numFmtId="2" fontId="6" fillId="0" borderId="11" xfId="3" applyNumberFormat="1" applyFont="1" applyFill="1" applyBorder="1"/>
    <xf numFmtId="1" fontId="6" fillId="0" borderId="12" xfId="3" applyNumberFormat="1" applyFont="1" applyFill="1" applyBorder="1" applyAlignment="1">
      <alignment horizontal="center" vertical="center"/>
    </xf>
    <xf numFmtId="2" fontId="6" fillId="0" borderId="13" xfId="3" applyNumberFormat="1" applyFont="1" applyFill="1" applyBorder="1"/>
    <xf numFmtId="2" fontId="6" fillId="0" borderId="14" xfId="3" applyNumberFormat="1" applyFont="1" applyFill="1" applyBorder="1"/>
    <xf numFmtId="2" fontId="5" fillId="3" borderId="3" xfId="3" applyNumberFormat="1" applyFont="1" applyFill="1" applyBorder="1"/>
    <xf numFmtId="1" fontId="6" fillId="0" borderId="15" xfId="0" applyNumberFormat="1" applyFont="1" applyFill="1" applyBorder="1" applyAlignment="1">
      <alignment horizontal="center" vertical="center"/>
    </xf>
    <xf numFmtId="2" fontId="6" fillId="4" borderId="16" xfId="3" applyNumberFormat="1" applyFont="1" applyFill="1" applyBorder="1"/>
    <xf numFmtId="2" fontId="6" fillId="4" borderId="17" xfId="3" applyNumberFormat="1" applyFont="1" applyFill="1" applyBorder="1"/>
    <xf numFmtId="2" fontId="6" fillId="4" borderId="18" xfId="3" applyNumberFormat="1" applyFont="1" applyFill="1" applyBorder="1"/>
    <xf numFmtId="2" fontId="6" fillId="4" borderId="19" xfId="3" applyNumberFormat="1" applyFont="1" applyFill="1" applyBorder="1"/>
    <xf numFmtId="2" fontId="6" fillId="4" borderId="20" xfId="3" applyNumberFormat="1" applyFont="1" applyFill="1" applyBorder="1"/>
    <xf numFmtId="2" fontId="5" fillId="4" borderId="3" xfId="3" applyNumberFormat="1" applyFont="1" applyFill="1" applyBorder="1"/>
    <xf numFmtId="0" fontId="6" fillId="0" borderId="9" xfId="3" applyFont="1" applyFill="1" applyBorder="1" applyAlignment="1">
      <alignment horizontal="center" vertical="center"/>
    </xf>
    <xf numFmtId="2" fontId="6" fillId="0" borderId="5" xfId="0" applyNumberFormat="1" applyFont="1" applyFill="1" applyBorder="1"/>
    <xf numFmtId="1" fontId="6" fillId="0" borderId="21" xfId="3" applyNumberFormat="1" applyFont="1" applyFill="1" applyBorder="1" applyAlignment="1">
      <alignment horizontal="center" vertical="center"/>
    </xf>
    <xf numFmtId="2" fontId="6" fillId="4" borderId="10" xfId="3" applyNumberFormat="1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6" fillId="0" borderId="21" xfId="3" applyFont="1" applyFill="1" applyBorder="1" applyAlignment="1">
      <alignment horizontal="center" vertical="center"/>
    </xf>
    <xf numFmtId="2" fontId="6" fillId="4" borderId="22" xfId="3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/>
    <xf numFmtId="0" fontId="6" fillId="4" borderId="23" xfId="3" applyFont="1" applyFill="1" applyBorder="1"/>
    <xf numFmtId="0" fontId="5" fillId="2" borderId="24" xfId="3" applyFont="1" applyFill="1" applyBorder="1" applyAlignment="1">
      <alignment horizontal="center" vertical="center"/>
    </xf>
    <xf numFmtId="2" fontId="5" fillId="2" borderId="25" xfId="3" applyNumberFormat="1" applyFont="1" applyFill="1" applyBorder="1" applyAlignment="1">
      <alignment vertical="center"/>
    </xf>
    <xf numFmtId="4" fontId="7" fillId="2" borderId="25" xfId="3" applyNumberFormat="1" applyFont="1" applyFill="1" applyBorder="1" applyAlignment="1">
      <alignment vertical="center"/>
    </xf>
    <xf numFmtId="2" fontId="5" fillId="3" borderId="3" xfId="3" applyNumberFormat="1" applyFont="1" applyFill="1" applyBorder="1" applyAlignment="1">
      <alignment vertical="center"/>
    </xf>
    <xf numFmtId="1" fontId="6" fillId="0" borderId="12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/>
    <xf numFmtId="0" fontId="5" fillId="5" borderId="26" xfId="3" applyFont="1" applyFill="1" applyBorder="1" applyAlignment="1">
      <alignment horizontal="center" vertical="center"/>
    </xf>
    <xf numFmtId="1" fontId="6" fillId="6" borderId="9" xfId="3" applyNumberFormat="1" applyFont="1" applyFill="1" applyBorder="1" applyAlignment="1">
      <alignment horizontal="center" vertical="center"/>
    </xf>
    <xf numFmtId="1" fontId="6" fillId="6" borderId="7" xfId="0" applyNumberFormat="1" applyFont="1" applyFill="1" applyBorder="1" applyAlignment="1">
      <alignment horizontal="center" vertical="center"/>
    </xf>
    <xf numFmtId="0" fontId="6" fillId="6" borderId="0" xfId="0" applyFont="1" applyFill="1"/>
    <xf numFmtId="1" fontId="6" fillId="0" borderId="2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6" fillId="0" borderId="8" xfId="3" applyNumberFormat="1" applyFont="1" applyFill="1" applyBorder="1" applyAlignment="1">
      <alignment horizontal="center" vertical="center"/>
    </xf>
    <xf numFmtId="2" fontId="6" fillId="6" borderId="8" xfId="3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6" fillId="0" borderId="21" xfId="3" applyFont="1" applyFill="1" applyBorder="1"/>
    <xf numFmtId="0" fontId="6" fillId="4" borderId="22" xfId="3" applyFont="1" applyFill="1" applyBorder="1"/>
    <xf numFmtId="0" fontId="9" fillId="0" borderId="15" xfId="0" applyFont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/>
    </xf>
    <xf numFmtId="0" fontId="6" fillId="4" borderId="10" xfId="3" applyFont="1" applyFill="1" applyBorder="1" applyAlignment="1">
      <alignment horizontal="center" vertical="center"/>
    </xf>
    <xf numFmtId="0" fontId="6" fillId="0" borderId="28" xfId="0" applyFont="1" applyBorder="1"/>
    <xf numFmtId="2" fontId="6" fillId="0" borderId="29" xfId="3" applyNumberFormat="1" applyFont="1" applyFill="1" applyBorder="1"/>
    <xf numFmtId="0" fontId="6" fillId="0" borderId="29" xfId="0" applyFont="1" applyBorder="1"/>
    <xf numFmtId="0" fontId="6" fillId="0" borderId="29" xfId="3" applyFont="1" applyFill="1" applyBorder="1" applyAlignment="1">
      <alignment wrapText="1"/>
    </xf>
    <xf numFmtId="0" fontId="6" fillId="0" borderId="29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2" fillId="0" borderId="30" xfId="0" applyFont="1" applyFill="1" applyBorder="1"/>
    <xf numFmtId="0" fontId="2" fillId="0" borderId="21" xfId="3" applyFont="1" applyFill="1" applyBorder="1"/>
    <xf numFmtId="0" fontId="9" fillId="0" borderId="21" xfId="0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28" xfId="0" applyFont="1" applyBorder="1"/>
    <xf numFmtId="0" fontId="2" fillId="0" borderId="29" xfId="0" applyFont="1" applyBorder="1"/>
    <xf numFmtId="0" fontId="6" fillId="0" borderId="21" xfId="0" applyFont="1" applyFill="1" applyBorder="1"/>
    <xf numFmtId="2" fontId="6" fillId="0" borderId="11" xfId="0" applyNumberFormat="1" applyFont="1" applyFill="1" applyBorder="1"/>
    <xf numFmtId="0" fontId="9" fillId="0" borderId="21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6" fillId="0" borderId="29" xfId="3" applyFont="1" applyFill="1" applyBorder="1"/>
    <xf numFmtId="0" fontId="2" fillId="0" borderId="29" xfId="0" applyFont="1" applyBorder="1" applyAlignment="1">
      <alignment vertical="center"/>
    </xf>
    <xf numFmtId="0" fontId="8" fillId="0" borderId="21" xfId="0" applyFont="1" applyBorder="1"/>
    <xf numFmtId="0" fontId="6" fillId="0" borderId="21" xfId="0" applyFont="1" applyBorder="1"/>
    <xf numFmtId="0" fontId="6" fillId="6" borderId="29" xfId="0" applyFont="1" applyFill="1" applyBorder="1"/>
    <xf numFmtId="0" fontId="7" fillId="2" borderId="25" xfId="3" applyFont="1" applyFill="1" applyBorder="1" applyAlignment="1">
      <alignment vertical="center"/>
    </xf>
    <xf numFmtId="0" fontId="7" fillId="2" borderId="24" xfId="3" applyFont="1" applyFill="1" applyBorder="1" applyAlignment="1">
      <alignment horizontal="center" vertical="center"/>
    </xf>
    <xf numFmtId="0" fontId="5" fillId="2" borderId="24" xfId="3" applyFont="1" applyFill="1" applyBorder="1" applyAlignment="1">
      <alignment vertical="center"/>
    </xf>
    <xf numFmtId="0" fontId="6" fillId="0" borderId="30" xfId="3" applyFont="1" applyFill="1" applyBorder="1"/>
    <xf numFmtId="0" fontId="6" fillId="0" borderId="28" xfId="3" applyFont="1" applyFill="1" applyBorder="1"/>
    <xf numFmtId="0" fontId="5" fillId="5" borderId="1" xfId="3" applyFont="1" applyFill="1" applyBorder="1" applyAlignment="1">
      <alignment vertical="center"/>
    </xf>
    <xf numFmtId="0" fontId="5" fillId="5" borderId="2" xfId="3" applyFont="1" applyFill="1" applyBorder="1" applyAlignment="1">
      <alignment horizontal="center" vertical="center"/>
    </xf>
    <xf numFmtId="0" fontId="5" fillId="5" borderId="25" xfId="3" applyFont="1" applyFill="1" applyBorder="1" applyAlignment="1">
      <alignment horizontal="center" vertical="center"/>
    </xf>
    <xf numFmtId="2" fontId="6" fillId="0" borderId="11" xfId="3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0" fontId="6" fillId="4" borderId="22" xfId="3" applyFont="1" applyFill="1" applyBorder="1" applyAlignment="1">
      <alignment horizontal="center" vertical="center"/>
    </xf>
    <xf numFmtId="2" fontId="5" fillId="4" borderId="22" xfId="3" applyNumberFormat="1" applyFont="1" applyFill="1" applyBorder="1" applyAlignment="1">
      <alignment horizontal="center" vertical="center"/>
    </xf>
    <xf numFmtId="1" fontId="6" fillId="0" borderId="30" xfId="3" applyNumberFormat="1" applyFont="1" applyFill="1" applyBorder="1" applyAlignment="1">
      <alignment horizontal="center" vertical="center"/>
    </xf>
    <xf numFmtId="0" fontId="6" fillId="0" borderId="30" xfId="3" applyFont="1" applyFill="1" applyBorder="1" applyAlignment="1">
      <alignment horizontal="center" vertical="center"/>
    </xf>
    <xf numFmtId="2" fontId="6" fillId="0" borderId="14" xfId="0" applyNumberFormat="1" applyFont="1" applyFill="1" applyBorder="1"/>
    <xf numFmtId="2" fontId="6" fillId="0" borderId="4" xfId="0" applyNumberFormat="1" applyFont="1" applyFill="1" applyBorder="1"/>
    <xf numFmtId="1" fontId="2" fillId="0" borderId="30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0" fontId="6" fillId="6" borderId="21" xfId="3" applyFont="1" applyFill="1" applyBorder="1" applyAlignment="1">
      <alignment horizontal="center" vertical="center"/>
    </xf>
    <xf numFmtId="0" fontId="6" fillId="0" borderId="31" xfId="3" applyFont="1" applyFill="1" applyBorder="1" applyAlignment="1">
      <alignment horizontal="center" vertical="center"/>
    </xf>
    <xf numFmtId="1" fontId="6" fillId="0" borderId="31" xfId="3" applyNumberFormat="1" applyFont="1" applyFill="1" applyBorder="1" applyAlignment="1">
      <alignment horizontal="center" vertical="center"/>
    </xf>
    <xf numFmtId="0" fontId="6" fillId="0" borderId="0" xfId="0" applyFont="1"/>
    <xf numFmtId="1" fontId="6" fillId="0" borderId="7" xfId="0" applyNumberFormat="1" applyFont="1" applyBorder="1" applyAlignment="1">
      <alignment horizontal="center" vertical="center"/>
    </xf>
    <xf numFmtId="0" fontId="6" fillId="0" borderId="31" xfId="0" applyFont="1" applyBorder="1"/>
    <xf numFmtId="0" fontId="8" fillId="0" borderId="32" xfId="0" applyFont="1" applyBorder="1" applyAlignment="1">
      <alignment horizontal="center" vertical="center"/>
    </xf>
    <xf numFmtId="2" fontId="6" fillId="0" borderId="33" xfId="3" applyNumberFormat="1" applyFont="1" applyFill="1" applyBorder="1" applyAlignment="1">
      <alignment horizontal="center" vertical="center"/>
    </xf>
    <xf numFmtId="1" fontId="6" fillId="0" borderId="34" xfId="3" applyNumberFormat="1" applyFont="1" applyFill="1" applyBorder="1" applyAlignment="1">
      <alignment horizontal="center" vertical="center"/>
    </xf>
    <xf numFmtId="2" fontId="6" fillId="0" borderId="35" xfId="0" applyNumberFormat="1" applyFont="1" applyFill="1" applyBorder="1"/>
    <xf numFmtId="2" fontId="6" fillId="0" borderId="36" xfId="0" applyNumberFormat="1" applyFont="1" applyFill="1" applyBorder="1"/>
    <xf numFmtId="0" fontId="10" fillId="7" borderId="53" xfId="0" applyFont="1" applyFill="1" applyBorder="1"/>
    <xf numFmtId="0" fontId="4" fillId="0" borderId="54" xfId="0" applyFont="1" applyBorder="1"/>
    <xf numFmtId="0" fontId="4" fillId="0" borderId="55" xfId="0" applyFont="1" applyBorder="1"/>
    <xf numFmtId="0" fontId="10" fillId="7" borderId="56" xfId="0" applyFont="1" applyFill="1" applyBorder="1"/>
    <xf numFmtId="0" fontId="4" fillId="0" borderId="56" xfId="0" applyFont="1" applyBorder="1"/>
    <xf numFmtId="0" fontId="4" fillId="0" borderId="57" xfId="0" applyFont="1" applyBorder="1"/>
    <xf numFmtId="0" fontId="10" fillId="7" borderId="58" xfId="0" applyFont="1" applyFill="1" applyBorder="1"/>
    <xf numFmtId="0" fontId="10" fillId="7" borderId="59" xfId="0" applyFont="1" applyFill="1" applyBorder="1"/>
    <xf numFmtId="0" fontId="10" fillId="7" borderId="60" xfId="0" applyFont="1" applyFill="1" applyBorder="1"/>
    <xf numFmtId="0" fontId="10" fillId="7" borderId="61" xfId="0" applyFont="1" applyFill="1" applyBorder="1"/>
    <xf numFmtId="0" fontId="11" fillId="0" borderId="62" xfId="0" applyFont="1" applyBorder="1"/>
    <xf numFmtId="0" fontId="11" fillId="0" borderId="63" xfId="0" applyFont="1" applyBorder="1"/>
    <xf numFmtId="0" fontId="10" fillId="7" borderId="53" xfId="0" applyNumberFormat="1" applyFont="1" applyFill="1" applyBorder="1"/>
    <xf numFmtId="0" fontId="10" fillId="7" borderId="56" xfId="0" applyNumberFormat="1" applyFont="1" applyFill="1" applyBorder="1"/>
    <xf numFmtId="0" fontId="10" fillId="7" borderId="58" xfId="0" applyNumberFormat="1" applyFont="1" applyFill="1" applyBorder="1"/>
    <xf numFmtId="0" fontId="10" fillId="7" borderId="60" xfId="0" applyNumberFormat="1" applyFont="1" applyFill="1" applyBorder="1"/>
    <xf numFmtId="0" fontId="6" fillId="0" borderId="31" xfId="0" applyFont="1" applyFill="1" applyBorder="1"/>
    <xf numFmtId="0" fontId="8" fillId="0" borderId="32" xfId="0" applyFont="1" applyFill="1" applyBorder="1" applyAlignment="1">
      <alignment horizontal="center" vertical="center"/>
    </xf>
    <xf numFmtId="0" fontId="6" fillId="0" borderId="29" xfId="0" applyFont="1" applyFill="1" applyBorder="1"/>
    <xf numFmtId="0" fontId="6" fillId="0" borderId="21" xfId="3" applyFont="1" applyFill="1" applyBorder="1" applyAlignment="1">
      <alignment vertical="center" wrapText="1"/>
    </xf>
    <xf numFmtId="0" fontId="8" fillId="0" borderId="30" xfId="0" applyFont="1" applyFill="1" applyBorder="1"/>
    <xf numFmtId="0" fontId="8" fillId="0" borderId="15" xfId="0" applyFont="1" applyFill="1" applyBorder="1" applyAlignment="1">
      <alignment horizontal="center" vertical="center"/>
    </xf>
    <xf numFmtId="0" fontId="6" fillId="0" borderId="28" xfId="0" applyFont="1" applyFill="1" applyBorder="1"/>
    <xf numFmtId="0" fontId="9" fillId="0" borderId="7" xfId="0" applyFont="1" applyFill="1" applyBorder="1" applyAlignment="1">
      <alignment horizontal="center" vertical="center" wrapText="1"/>
    </xf>
    <xf numFmtId="2" fontId="5" fillId="4" borderId="10" xfId="3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0" fontId="6" fillId="0" borderId="7" xfId="3" applyFont="1" applyFill="1" applyBorder="1"/>
    <xf numFmtId="0" fontId="6" fillId="4" borderId="10" xfId="3" applyFont="1" applyFill="1" applyBorder="1"/>
    <xf numFmtId="0" fontId="9" fillId="0" borderId="37" xfId="0" applyFont="1" applyFill="1" applyBorder="1" applyAlignment="1">
      <alignment horizontal="center" vertical="center" wrapText="1"/>
    </xf>
    <xf numFmtId="1" fontId="6" fillId="0" borderId="38" xfId="3" applyNumberFormat="1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1" fontId="6" fillId="0" borderId="39" xfId="3" applyNumberFormat="1" applyFont="1" applyFill="1" applyBorder="1" applyAlignment="1">
      <alignment horizontal="center" vertical="center"/>
    </xf>
    <xf numFmtId="2" fontId="6" fillId="0" borderId="40" xfId="3" applyNumberFormat="1" applyFont="1" applyFill="1" applyBorder="1"/>
    <xf numFmtId="2" fontId="6" fillId="0" borderId="41" xfId="3" applyNumberFormat="1" applyFont="1" applyFill="1" applyBorder="1"/>
    <xf numFmtId="0" fontId="9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3" applyFont="1" applyFill="1" applyBorder="1" applyAlignment="1">
      <alignment horizontal="center" vertical="center" wrapText="1"/>
    </xf>
    <xf numFmtId="0" fontId="6" fillId="6" borderId="31" xfId="0" applyFont="1" applyFill="1" applyBorder="1"/>
    <xf numFmtId="0" fontId="6" fillId="0" borderId="31" xfId="3" applyFont="1" applyFill="1" applyBorder="1" applyAlignment="1">
      <alignment horizontal="center" vertical="center"/>
    </xf>
    <xf numFmtId="2" fontId="6" fillId="0" borderId="11" xfId="3" applyNumberFormat="1" applyFont="1" applyBorder="1"/>
    <xf numFmtId="2" fontId="6" fillId="0" borderId="8" xfId="3" applyNumberFormat="1" applyFont="1" applyBorder="1"/>
    <xf numFmtId="2" fontId="6" fillId="0" borderId="8" xfId="3" applyNumberFormat="1" applyFont="1" applyBorder="1" applyAlignment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2" fontId="6" fillId="4" borderId="42" xfId="3" applyNumberFormat="1" applyFont="1" applyFill="1" applyBorder="1"/>
    <xf numFmtId="2" fontId="6" fillId="4" borderId="43" xfId="3" applyNumberFormat="1" applyFont="1" applyFill="1" applyBorder="1"/>
    <xf numFmtId="2" fontId="6" fillId="4" borderId="44" xfId="3" applyNumberFormat="1" applyFont="1" applyFill="1" applyBorder="1"/>
    <xf numFmtId="1" fontId="6" fillId="0" borderId="17" xfId="3" applyNumberFormat="1" applyFont="1" applyFill="1" applyBorder="1" applyAlignment="1">
      <alignment horizontal="center" vertical="center"/>
    </xf>
    <xf numFmtId="2" fontId="6" fillId="0" borderId="18" xfId="3" applyNumberFormat="1" applyFont="1" applyFill="1" applyBorder="1"/>
    <xf numFmtId="0" fontId="6" fillId="0" borderId="45" xfId="3" applyFont="1" applyFill="1" applyBorder="1"/>
    <xf numFmtId="0" fontId="6" fillId="0" borderId="46" xfId="0" applyFont="1" applyFill="1" applyBorder="1"/>
    <xf numFmtId="1" fontId="6" fillId="0" borderId="45" xfId="3" applyNumberFormat="1" applyFont="1" applyFill="1" applyBorder="1" applyAlignment="1">
      <alignment horizontal="center" vertical="center"/>
    </xf>
    <xf numFmtId="0" fontId="6" fillId="0" borderId="31" xfId="3" applyFont="1" applyFill="1" applyBorder="1"/>
    <xf numFmtId="0" fontId="6" fillId="0" borderId="0" xfId="0" applyFont="1" applyFill="1" applyBorder="1"/>
    <xf numFmtId="1" fontId="6" fillId="0" borderId="47" xfId="3" applyNumberFormat="1" applyFont="1" applyFill="1" applyBorder="1" applyAlignment="1">
      <alignment horizontal="center" vertical="center"/>
    </xf>
    <xf numFmtId="0" fontId="8" fillId="0" borderId="21" xfId="0" applyFont="1" applyFill="1" applyBorder="1"/>
    <xf numFmtId="0" fontId="8" fillId="0" borderId="7" xfId="0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2" fontId="5" fillId="3" borderId="1" xfId="3" applyNumberFormat="1" applyFont="1" applyFill="1" applyBorder="1"/>
    <xf numFmtId="2" fontId="6" fillId="0" borderId="31" xfId="3" applyNumberFormat="1" applyFont="1" applyFill="1" applyBorder="1" applyAlignment="1">
      <alignment horizontal="center" vertical="center"/>
    </xf>
    <xf numFmtId="2" fontId="6" fillId="0" borderId="21" xfId="3" applyNumberFormat="1" applyFont="1" applyFill="1" applyBorder="1" applyAlignment="1">
      <alignment horizontal="center" vertical="center"/>
    </xf>
    <xf numFmtId="2" fontId="5" fillId="4" borderId="1" xfId="3" applyNumberFormat="1" applyFont="1" applyFill="1" applyBorder="1"/>
    <xf numFmtId="0" fontId="6" fillId="0" borderId="7" xfId="0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2" fontId="6" fillId="0" borderId="48" xfId="3" applyNumberFormat="1" applyFont="1" applyBorder="1"/>
    <xf numFmtId="2" fontId="6" fillId="0" borderId="49" xfId="3" applyNumberFormat="1" applyFont="1" applyBorder="1"/>
    <xf numFmtId="2" fontId="6" fillId="0" borderId="16" xfId="3" applyNumberFormat="1" applyFont="1" applyBorder="1"/>
    <xf numFmtId="0" fontId="13" fillId="0" borderId="0" xfId="0" applyFont="1" applyFill="1"/>
    <xf numFmtId="0" fontId="14" fillId="0" borderId="0" xfId="0" applyFont="1" applyFill="1"/>
    <xf numFmtId="0" fontId="14" fillId="0" borderId="0" xfId="0" applyFont="1"/>
    <xf numFmtId="0" fontId="14" fillId="6" borderId="0" xfId="0" applyFont="1" applyFill="1"/>
    <xf numFmtId="0" fontId="15" fillId="8" borderId="26" xfId="0" applyFont="1" applyFill="1" applyBorder="1" applyAlignment="1" applyProtection="1">
      <alignment horizontal="center" vertical="center" wrapText="1"/>
    </xf>
    <xf numFmtId="0" fontId="19" fillId="8" borderId="26" xfId="0" applyFont="1" applyFill="1" applyBorder="1" applyAlignment="1" applyProtection="1">
      <alignment horizontal="center" vertical="center" wrapText="1"/>
    </xf>
    <xf numFmtId="0" fontId="19" fillId="8" borderId="26" xfId="0" applyFont="1" applyFill="1" applyBorder="1" applyAlignment="1" applyProtection="1">
      <alignment horizontal="center" vertical="center"/>
    </xf>
    <xf numFmtId="0" fontId="15" fillId="0" borderId="0" xfId="0" applyFont="1" applyFill="1"/>
    <xf numFmtId="1" fontId="15" fillId="0" borderId="12" xfId="3" applyNumberFormat="1" applyFont="1" applyFill="1" applyBorder="1" applyAlignment="1">
      <alignment horizontal="center" vertical="center"/>
    </xf>
    <xf numFmtId="1" fontId="15" fillId="0" borderId="9" xfId="3" applyNumberFormat="1" applyFont="1" applyFill="1" applyBorder="1" applyAlignment="1">
      <alignment horizontal="center" vertical="center"/>
    </xf>
    <xf numFmtId="1" fontId="15" fillId="0" borderId="17" xfId="3" applyNumberFormat="1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1" fontId="15" fillId="0" borderId="12" xfId="0" applyNumberFormat="1" applyFont="1" applyFill="1" applyBorder="1" applyAlignment="1">
      <alignment horizontal="center" vertical="center"/>
    </xf>
    <xf numFmtId="1" fontId="15" fillId="0" borderId="9" xfId="0" applyNumberFormat="1" applyFont="1" applyFill="1" applyBorder="1" applyAlignment="1">
      <alignment horizontal="center" vertical="center"/>
    </xf>
    <xf numFmtId="1" fontId="15" fillId="6" borderId="9" xfId="3" applyNumberFormat="1" applyFont="1" applyFill="1" applyBorder="1" applyAlignment="1">
      <alignment horizontal="center" vertical="center"/>
    </xf>
    <xf numFmtId="2" fontId="15" fillId="2" borderId="25" xfId="3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4" fontId="15" fillId="2" borderId="25" xfId="3" applyNumberFormat="1" applyFont="1" applyFill="1" applyBorder="1" applyAlignment="1">
      <alignment horizontal="center" vertical="center"/>
    </xf>
    <xf numFmtId="2" fontId="14" fillId="0" borderId="5" xfId="3" applyNumberFormat="1" applyFont="1" applyFill="1" applyBorder="1" applyAlignment="1">
      <alignment horizontal="center" vertical="center"/>
    </xf>
    <xf numFmtId="0" fontId="14" fillId="0" borderId="9" xfId="0" applyFont="1" applyBorder="1"/>
    <xf numFmtId="0" fontId="14" fillId="0" borderId="9" xfId="0" applyFont="1" applyFill="1" applyBorder="1"/>
    <xf numFmtId="0" fontId="17" fillId="0" borderId="9" xfId="0" applyFont="1" applyBorder="1" applyAlignment="1">
      <alignment horizontal="left" vertical="center" wrapText="1"/>
    </xf>
    <xf numFmtId="0" fontId="14" fillId="0" borderId="9" xfId="3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2" fontId="14" fillId="0" borderId="9" xfId="3" applyNumberFormat="1" applyFont="1" applyFill="1" applyBorder="1" applyAlignment="1">
      <alignment horizontal="center" vertical="center"/>
    </xf>
    <xf numFmtId="2" fontId="14" fillId="0" borderId="9" xfId="3" applyNumberFormat="1" applyFont="1" applyBorder="1" applyAlignment="1">
      <alignment horizontal="center" vertical="center"/>
    </xf>
    <xf numFmtId="0" fontId="14" fillId="0" borderId="9" xfId="3" applyFont="1" applyFill="1" applyBorder="1"/>
    <xf numFmtId="0" fontId="14" fillId="0" borderId="9" xfId="3" applyFont="1" applyFill="1" applyBorder="1" applyAlignment="1">
      <alignment wrapText="1"/>
    </xf>
    <xf numFmtId="0" fontId="14" fillId="0" borderId="12" xfId="0" applyFont="1" applyBorder="1"/>
    <xf numFmtId="0" fontId="14" fillId="0" borderId="17" xfId="3" applyFont="1" applyFill="1" applyBorder="1" applyAlignment="1">
      <alignment wrapText="1"/>
    </xf>
    <xf numFmtId="0" fontId="15" fillId="4" borderId="25" xfId="0" applyFont="1" applyFill="1" applyBorder="1" applyAlignment="1" applyProtection="1">
      <alignment horizontal="center" vertical="center"/>
    </xf>
    <xf numFmtId="0" fontId="15" fillId="2" borderId="26" xfId="0" applyFont="1" applyFill="1" applyBorder="1" applyAlignment="1" applyProtection="1">
      <alignment horizontal="center" vertical="center"/>
    </xf>
    <xf numFmtId="0" fontId="15" fillId="4" borderId="24" xfId="0" applyFont="1" applyFill="1" applyBorder="1" applyAlignment="1" applyProtection="1">
      <alignment horizontal="center" vertical="center"/>
    </xf>
    <xf numFmtId="0" fontId="14" fillId="0" borderId="34" xfId="3" applyFont="1" applyFill="1" applyBorder="1" applyAlignment="1">
      <alignment wrapText="1"/>
    </xf>
    <xf numFmtId="0" fontId="15" fillId="2" borderId="1" xfId="0" applyFont="1" applyFill="1" applyBorder="1" applyAlignment="1" applyProtection="1">
      <alignment horizontal="center" vertical="center"/>
    </xf>
    <xf numFmtId="2" fontId="14" fillId="0" borderId="9" xfId="3" applyNumberFormat="1" applyFont="1" applyFill="1" applyBorder="1"/>
    <xf numFmtId="0" fontId="14" fillId="0" borderId="12" xfId="0" applyFont="1" applyFill="1" applyBorder="1"/>
    <xf numFmtId="0" fontId="14" fillId="0" borderId="12" xfId="3" applyFont="1" applyFill="1" applyBorder="1"/>
    <xf numFmtId="0" fontId="14" fillId="0" borderId="17" xfId="0" applyFont="1" applyFill="1" applyBorder="1"/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5" fillId="4" borderId="1" xfId="0" applyFont="1" applyFill="1" applyBorder="1" applyAlignment="1" applyProtection="1">
      <alignment horizontal="center" vertical="center"/>
    </xf>
    <xf numFmtId="0" fontId="17" fillId="0" borderId="9" xfId="0" applyFont="1" applyBorder="1"/>
    <xf numFmtId="0" fontId="17" fillId="0" borderId="12" xfId="0" applyFont="1" applyBorder="1"/>
    <xf numFmtId="2" fontId="14" fillId="0" borderId="17" xfId="3" applyNumberFormat="1" applyFont="1" applyFill="1" applyBorder="1"/>
    <xf numFmtId="0" fontId="14" fillId="0" borderId="17" xfId="0" applyFont="1" applyBorder="1"/>
    <xf numFmtId="0" fontId="16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/>
    </xf>
    <xf numFmtId="0" fontId="15" fillId="0" borderId="17" xfId="3" applyFont="1" applyFill="1" applyBorder="1" applyAlignment="1">
      <alignment horizontal="center" vertical="center"/>
    </xf>
    <xf numFmtId="0" fontId="14" fillId="6" borderId="9" xfId="0" applyFont="1" applyFill="1" applyBorder="1"/>
    <xf numFmtId="2" fontId="14" fillId="0" borderId="12" xfId="3" applyNumberFormat="1" applyFont="1" applyFill="1" applyBorder="1" applyAlignment="1">
      <alignment horizontal="center" vertical="center"/>
    </xf>
    <xf numFmtId="2" fontId="14" fillId="0" borderId="17" xfId="3" applyNumberFormat="1" applyFont="1" applyFill="1" applyBorder="1" applyAlignment="1">
      <alignment horizontal="center" vertical="center"/>
    </xf>
    <xf numFmtId="2" fontId="15" fillId="2" borderId="25" xfId="3" applyNumberFormat="1" applyFont="1" applyFill="1" applyBorder="1" applyAlignment="1">
      <alignment horizontal="center"/>
    </xf>
    <xf numFmtId="0" fontId="15" fillId="2" borderId="24" xfId="3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2" fontId="14" fillId="0" borderId="12" xfId="3" applyNumberFormat="1" applyFont="1" applyBorder="1" applyAlignment="1">
      <alignment horizontal="center" vertical="center"/>
    </xf>
    <xf numFmtId="2" fontId="14" fillId="0" borderId="13" xfId="3" applyNumberFormat="1" applyFont="1" applyFill="1" applyBorder="1" applyAlignment="1">
      <alignment horizontal="center" vertical="center"/>
    </xf>
    <xf numFmtId="2" fontId="14" fillId="0" borderId="17" xfId="3" applyNumberFormat="1" applyFont="1" applyBorder="1" applyAlignment="1">
      <alignment horizontal="center" vertical="center"/>
    </xf>
    <xf numFmtId="2" fontId="14" fillId="0" borderId="18" xfId="3" applyNumberFormat="1" applyFont="1" applyFill="1" applyBorder="1" applyAlignment="1">
      <alignment horizontal="center" vertical="center"/>
    </xf>
    <xf numFmtId="2" fontId="15" fillId="4" borderId="42" xfId="3" applyNumberFormat="1" applyFont="1" applyFill="1" applyBorder="1" applyAlignment="1">
      <alignment horizontal="center" vertical="center"/>
    </xf>
    <xf numFmtId="2" fontId="15" fillId="4" borderId="44" xfId="3" applyNumberFormat="1" applyFont="1" applyFill="1" applyBorder="1" applyAlignment="1">
      <alignment horizontal="center" vertical="center"/>
    </xf>
    <xf numFmtId="2" fontId="15" fillId="4" borderId="66" xfId="3" applyNumberFormat="1" applyFont="1" applyFill="1" applyBorder="1" applyAlignment="1">
      <alignment horizontal="center" vertical="center"/>
    </xf>
    <xf numFmtId="2" fontId="15" fillId="4" borderId="67" xfId="3" applyNumberFormat="1" applyFont="1" applyFill="1" applyBorder="1" applyAlignment="1">
      <alignment horizontal="center" vertical="center"/>
    </xf>
    <xf numFmtId="2" fontId="15" fillId="4" borderId="68" xfId="3" applyNumberFormat="1" applyFont="1" applyFill="1" applyBorder="1" applyAlignment="1">
      <alignment horizontal="center" vertical="center"/>
    </xf>
    <xf numFmtId="2" fontId="15" fillId="4" borderId="69" xfId="3" applyNumberFormat="1" applyFont="1" applyFill="1" applyBorder="1" applyAlignment="1">
      <alignment horizontal="center" vertical="center"/>
    </xf>
    <xf numFmtId="2" fontId="15" fillId="4" borderId="70" xfId="3" applyNumberFormat="1" applyFont="1" applyFill="1" applyBorder="1" applyAlignment="1">
      <alignment horizontal="center" vertical="center"/>
    </xf>
    <xf numFmtId="2" fontId="15" fillId="4" borderId="71" xfId="3" applyNumberFormat="1" applyFont="1" applyFill="1" applyBorder="1" applyAlignment="1">
      <alignment horizontal="center" vertical="center"/>
    </xf>
    <xf numFmtId="2" fontId="15" fillId="4" borderId="72" xfId="3" applyNumberFormat="1" applyFont="1" applyFill="1" applyBorder="1" applyAlignment="1">
      <alignment horizontal="center" vertical="center"/>
    </xf>
    <xf numFmtId="2" fontId="14" fillId="0" borderId="12" xfId="0" applyNumberFormat="1" applyFont="1" applyFill="1" applyBorder="1" applyAlignment="1">
      <alignment horizontal="center" vertical="center"/>
    </xf>
    <xf numFmtId="2" fontId="14" fillId="0" borderId="13" xfId="0" applyNumberFormat="1" applyFont="1" applyFill="1" applyBorder="1" applyAlignment="1">
      <alignment horizontal="center" vertical="center"/>
    </xf>
    <xf numFmtId="2" fontId="14" fillId="0" borderId="9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/>
    </xf>
    <xf numFmtId="2" fontId="14" fillId="0" borderId="17" xfId="0" applyNumberFormat="1" applyFont="1" applyFill="1" applyBorder="1" applyAlignment="1">
      <alignment horizontal="center" vertical="center"/>
    </xf>
    <xf numFmtId="2" fontId="14" fillId="0" borderId="18" xfId="0" applyNumberFormat="1" applyFont="1" applyFill="1" applyBorder="1" applyAlignment="1">
      <alignment horizontal="center" vertical="center"/>
    </xf>
    <xf numFmtId="2" fontId="15" fillId="4" borderId="43" xfId="3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wrapText="1"/>
    </xf>
    <xf numFmtId="0" fontId="14" fillId="0" borderId="12" xfId="3" applyFont="1" applyFill="1" applyBorder="1" applyAlignment="1">
      <alignment wrapText="1"/>
    </xf>
    <xf numFmtId="0" fontId="17" fillId="0" borderId="12" xfId="0" applyFont="1" applyFill="1" applyBorder="1" applyAlignment="1">
      <alignment wrapText="1"/>
    </xf>
    <xf numFmtId="0" fontId="17" fillId="0" borderId="9" xfId="3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14" fillId="0" borderId="12" xfId="0" applyFont="1" applyFill="1" applyBorder="1" applyAlignment="1">
      <alignment wrapText="1"/>
    </xf>
    <xf numFmtId="0" fontId="14" fillId="0" borderId="9" xfId="0" applyFont="1" applyBorder="1" applyAlignment="1">
      <alignment wrapText="1"/>
    </xf>
    <xf numFmtId="0" fontId="14" fillId="0" borderId="17" xfId="0" applyFont="1" applyFill="1" applyBorder="1" applyAlignment="1">
      <alignment wrapText="1"/>
    </xf>
    <xf numFmtId="0" fontId="14" fillId="6" borderId="9" xfId="0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15" fillId="2" borderId="25" xfId="3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16" fontId="15" fillId="0" borderId="16" xfId="0" applyNumberFormat="1" applyFont="1" applyFill="1" applyBorder="1" applyAlignment="1">
      <alignment horizontal="center" vertical="center"/>
    </xf>
    <xf numFmtId="17" fontId="15" fillId="0" borderId="16" xfId="0" applyNumberFormat="1" applyFont="1" applyFill="1" applyBorder="1" applyAlignment="1">
      <alignment horizontal="center" vertical="center"/>
    </xf>
    <xf numFmtId="16" fontId="15" fillId="0" borderId="8" xfId="0" applyNumberFormat="1" applyFont="1" applyFill="1" applyBorder="1" applyAlignment="1">
      <alignment horizontal="center" vertical="center"/>
    </xf>
    <xf numFmtId="2" fontId="14" fillId="0" borderId="11" xfId="3" applyNumberFormat="1" applyFont="1" applyBorder="1" applyAlignment="1">
      <alignment horizontal="right" vertical="center"/>
    </xf>
    <xf numFmtId="2" fontId="14" fillId="0" borderId="8" xfId="3" applyNumberFormat="1" applyFont="1" applyBorder="1" applyAlignment="1">
      <alignment horizontal="right" vertical="center"/>
    </xf>
    <xf numFmtId="2" fontId="14" fillId="0" borderId="16" xfId="3" applyNumberFormat="1" applyFont="1" applyBorder="1" applyAlignment="1">
      <alignment horizontal="right" vertical="center"/>
    </xf>
    <xf numFmtId="2" fontId="14" fillId="0" borderId="48" xfId="3" applyNumberFormat="1" applyFont="1" applyBorder="1" applyAlignment="1">
      <alignment horizontal="right" vertical="center"/>
    </xf>
    <xf numFmtId="2" fontId="14" fillId="0" borderId="49" xfId="3" applyNumberFormat="1" applyFont="1" applyBorder="1" applyAlignment="1">
      <alignment horizontal="right" vertical="center"/>
    </xf>
    <xf numFmtId="2" fontId="14" fillId="0" borderId="11" xfId="0" applyNumberFormat="1" applyFont="1" applyFill="1" applyBorder="1" applyAlignment="1">
      <alignment horizontal="right" vertical="center"/>
    </xf>
    <xf numFmtId="2" fontId="14" fillId="0" borderId="8" xfId="0" applyNumberFormat="1" applyFont="1" applyFill="1" applyBorder="1" applyAlignment="1">
      <alignment horizontal="right" vertical="center"/>
    </xf>
    <xf numFmtId="2" fontId="14" fillId="0" borderId="8" xfId="3" applyNumberFormat="1" applyFont="1" applyFill="1" applyBorder="1" applyAlignment="1">
      <alignment horizontal="right" vertical="center"/>
    </xf>
    <xf numFmtId="2" fontId="14" fillId="0" borderId="11" xfId="3" applyNumberFormat="1" applyFont="1" applyFill="1" applyBorder="1" applyAlignment="1">
      <alignment horizontal="right" vertical="center"/>
    </xf>
    <xf numFmtId="2" fontId="14" fillId="6" borderId="8" xfId="3" applyNumberFormat="1" applyFont="1" applyFill="1" applyBorder="1" applyAlignment="1">
      <alignment horizontal="right" vertical="center"/>
    </xf>
    <xf numFmtId="2" fontId="14" fillId="0" borderId="21" xfId="3" applyNumberFormat="1" applyFont="1" applyFill="1" applyBorder="1" applyAlignment="1">
      <alignment horizontal="right" vertical="center"/>
    </xf>
    <xf numFmtId="2" fontId="14" fillId="0" borderId="33" xfId="3" applyNumberFormat="1" applyFont="1" applyFill="1" applyBorder="1" applyAlignment="1">
      <alignment horizontal="right" vertical="center"/>
    </xf>
    <xf numFmtId="2" fontId="14" fillId="0" borderId="31" xfId="3" applyNumberFormat="1" applyFont="1" applyFill="1" applyBorder="1" applyAlignment="1">
      <alignment horizontal="right" vertical="center"/>
    </xf>
    <xf numFmtId="2" fontId="6" fillId="9" borderId="40" xfId="3" applyNumberFormat="1" applyFont="1" applyFill="1" applyBorder="1"/>
    <xf numFmtId="2" fontId="6" fillId="9" borderId="41" xfId="3" applyNumberFormat="1" applyFont="1" applyFill="1" applyBorder="1"/>
    <xf numFmtId="0" fontId="20" fillId="0" borderId="0" xfId="0" applyFont="1" applyFill="1" applyAlignment="1">
      <alignment wrapText="1"/>
    </xf>
    <xf numFmtId="0" fontId="15" fillId="2" borderId="2" xfId="3" applyFont="1" applyFill="1" applyBorder="1" applyAlignment="1">
      <alignment horizontal="left"/>
    </xf>
    <xf numFmtId="0" fontId="15" fillId="2" borderId="3" xfId="3" applyFont="1" applyFill="1" applyBorder="1" applyAlignment="1">
      <alignment horizontal="left"/>
    </xf>
    <xf numFmtId="0" fontId="15" fillId="2" borderId="52" xfId="3" applyFont="1" applyFill="1" applyBorder="1" applyAlignment="1">
      <alignment horizontal="left"/>
    </xf>
    <xf numFmtId="0" fontId="16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5" fillId="2" borderId="50" xfId="3" applyFont="1" applyFill="1" applyBorder="1" applyAlignment="1">
      <alignment horizontal="left"/>
    </xf>
    <xf numFmtId="0" fontId="15" fillId="2" borderId="51" xfId="3" applyFont="1" applyFill="1" applyBorder="1" applyAlignment="1">
      <alignment horizontal="left"/>
    </xf>
    <xf numFmtId="0" fontId="15" fillId="2" borderId="64" xfId="3" applyFont="1" applyFill="1" applyBorder="1" applyAlignment="1">
      <alignment horizontal="left"/>
    </xf>
    <xf numFmtId="0" fontId="16" fillId="0" borderId="1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/>
    </xf>
    <xf numFmtId="0" fontId="15" fillId="2" borderId="3" xfId="3" applyFont="1" applyFill="1" applyBorder="1" applyAlignment="1">
      <alignment horizontal="left" vertical="center"/>
    </xf>
    <xf numFmtId="0" fontId="15" fillId="2" borderId="52" xfId="3" applyFont="1" applyFill="1" applyBorder="1" applyAlignment="1">
      <alignment horizontal="left" vertical="center"/>
    </xf>
    <xf numFmtId="0" fontId="15" fillId="4" borderId="2" xfId="3" applyFont="1" applyFill="1" applyBorder="1" applyAlignment="1">
      <alignment horizontal="left" vertical="center"/>
    </xf>
    <xf numFmtId="0" fontId="15" fillId="4" borderId="3" xfId="3" applyFont="1" applyFill="1" applyBorder="1" applyAlignment="1">
      <alignment horizontal="left" vertical="center"/>
    </xf>
    <xf numFmtId="0" fontId="15" fillId="4" borderId="52" xfId="3" applyFont="1" applyFill="1" applyBorder="1" applyAlignment="1">
      <alignment horizontal="left" vertical="center"/>
    </xf>
    <xf numFmtId="0" fontId="15" fillId="2" borderId="47" xfId="3" applyFont="1" applyFill="1" applyBorder="1" applyAlignment="1">
      <alignment horizontal="left"/>
    </xf>
    <xf numFmtId="0" fontId="15" fillId="2" borderId="0" xfId="3" applyFont="1" applyFill="1" applyBorder="1" applyAlignment="1">
      <alignment horizontal="left"/>
    </xf>
    <xf numFmtId="0" fontId="15" fillId="2" borderId="65" xfId="3" applyFont="1" applyFill="1" applyBorder="1" applyAlignment="1">
      <alignment horizontal="left"/>
    </xf>
    <xf numFmtId="0" fontId="17" fillId="0" borderId="12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5" fillId="4" borderId="24" xfId="3" applyFont="1" applyFill="1" applyBorder="1" applyAlignment="1">
      <alignment horizontal="left" vertical="center"/>
    </xf>
    <xf numFmtId="0" fontId="15" fillId="4" borderId="6" xfId="3" applyFont="1" applyFill="1" applyBorder="1" applyAlignment="1">
      <alignment horizontal="left" vertical="center"/>
    </xf>
    <xf numFmtId="0" fontId="15" fillId="4" borderId="73" xfId="3" applyFont="1" applyFill="1" applyBorder="1" applyAlignment="1">
      <alignment horizontal="left" vertical="center"/>
    </xf>
    <xf numFmtId="0" fontId="15" fillId="0" borderId="74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2" borderId="24" xfId="3" applyFont="1" applyFill="1" applyBorder="1" applyAlignment="1">
      <alignment horizontal="left"/>
    </xf>
    <xf numFmtId="0" fontId="15" fillId="2" borderId="6" xfId="3" applyFont="1" applyFill="1" applyBorder="1" applyAlignment="1">
      <alignment horizontal="left"/>
    </xf>
    <xf numFmtId="0" fontId="15" fillId="2" borderId="73" xfId="3" applyFont="1" applyFill="1" applyBorder="1" applyAlignment="1">
      <alignment horizontal="left"/>
    </xf>
    <xf numFmtId="0" fontId="6" fillId="0" borderId="31" xfId="3" applyFont="1" applyFill="1" applyBorder="1" applyAlignment="1">
      <alignment horizontal="center" vertical="center"/>
    </xf>
    <xf numFmtId="0" fontId="6" fillId="0" borderId="47" xfId="3" applyFont="1" applyFill="1" applyBorder="1" applyAlignment="1">
      <alignment horizontal="center" vertical="center"/>
    </xf>
    <xf numFmtId="0" fontId="6" fillId="0" borderId="45" xfId="3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5" fillId="2" borderId="47" xfId="3" applyFont="1" applyFill="1" applyBorder="1" applyAlignment="1">
      <alignment horizontal="left"/>
    </xf>
    <xf numFmtId="0" fontId="5" fillId="2" borderId="0" xfId="3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5" fillId="2" borderId="50" xfId="3" applyFont="1" applyFill="1" applyBorder="1" applyAlignment="1">
      <alignment horizontal="left"/>
    </xf>
    <xf numFmtId="0" fontId="5" fillId="2" borderId="51" xfId="3" applyFont="1" applyFill="1" applyBorder="1" applyAlignment="1">
      <alignment horizontal="left"/>
    </xf>
    <xf numFmtId="0" fontId="5" fillId="5" borderId="1" xfId="3" applyFont="1" applyFill="1" applyBorder="1" applyAlignment="1">
      <alignment horizontal="center" vertical="center"/>
    </xf>
    <xf numFmtId="0" fontId="5" fillId="5" borderId="2" xfId="3" applyFont="1" applyFill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 wrapText="1"/>
    </xf>
    <xf numFmtId="0" fontId="5" fillId="5" borderId="25" xfId="3" applyFont="1" applyFill="1" applyBorder="1" applyAlignment="1">
      <alignment horizontal="center" vertical="center" wrapText="1"/>
    </xf>
    <xf numFmtId="0" fontId="6" fillId="0" borderId="30" xfId="3" applyFont="1" applyFill="1" applyBorder="1" applyAlignment="1">
      <alignment horizontal="center" vertical="center" wrapText="1"/>
    </xf>
    <xf numFmtId="0" fontId="6" fillId="0" borderId="21" xfId="3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1" fontId="6" fillId="0" borderId="7" xfId="3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1" fontId="6" fillId="0" borderId="15" xfId="3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left" vertical="center"/>
    </xf>
    <xf numFmtId="0" fontId="5" fillId="2" borderId="3" xfId="3" applyFont="1" applyFill="1" applyBorder="1" applyAlignment="1">
      <alignment horizontal="left" vertical="center"/>
    </xf>
    <xf numFmtId="0" fontId="5" fillId="2" borderId="52" xfId="3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/>
    </xf>
    <xf numFmtId="0" fontId="6" fillId="0" borderId="50" xfId="3" applyFont="1" applyFill="1" applyBorder="1" applyAlignment="1">
      <alignment horizontal="center" vertical="center"/>
    </xf>
  </cellXfs>
  <cellStyles count="4">
    <cellStyle name="Normálna" xfId="0" builtinId="0"/>
    <cellStyle name="Normálna 2" xfId="1"/>
    <cellStyle name="Normálna 3" xfId="2"/>
    <cellStyle name="Normáln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7"/>
  <sheetViews>
    <sheetView tabSelected="1" topLeftCell="A10" zoomScale="70" zoomScaleNormal="70" workbookViewId="0">
      <selection activeCell="A4" sqref="A4"/>
    </sheetView>
  </sheetViews>
  <sheetFormatPr defaultColWidth="9.109375" defaultRowHeight="13.2" x14ac:dyDescent="0.3"/>
  <cols>
    <col min="1" max="1" width="9.109375" style="185"/>
    <col min="2" max="2" width="6.88671875" style="239" customWidth="1"/>
    <col min="3" max="3" width="58.5546875" style="261" customWidth="1"/>
    <col min="4" max="4" width="14.33203125" style="185" bestFit="1" customWidth="1"/>
    <col min="5" max="5" width="12.44140625" style="201" bestFit="1" customWidth="1"/>
    <col min="6" max="6" width="12.5546875" style="239" customWidth="1"/>
    <col min="7" max="7" width="11.6640625" style="240" customWidth="1"/>
    <col min="8" max="8" width="7.44140625" style="240" customWidth="1"/>
    <col min="9" max="9" width="8.88671875" style="240" customWidth="1"/>
    <col min="10" max="10" width="13.88671875" style="240" customWidth="1"/>
    <col min="11" max="16384" width="9.109375" style="185"/>
  </cols>
  <sheetData>
    <row r="1" spans="2:10" ht="28.95" customHeight="1" thickBot="1" x14ac:dyDescent="0.35">
      <c r="C1" s="294" t="s">
        <v>1218</v>
      </c>
      <c r="J1" s="240" t="s">
        <v>1217</v>
      </c>
    </row>
    <row r="2" spans="2:10" ht="69" customHeight="1" thickBot="1" x14ac:dyDescent="0.35">
      <c r="B2" s="188" t="s">
        <v>764</v>
      </c>
      <c r="C2" s="188" t="s">
        <v>765</v>
      </c>
      <c r="D2" s="189" t="s">
        <v>9</v>
      </c>
      <c r="E2" s="188" t="s">
        <v>766</v>
      </c>
      <c r="F2" s="189" t="s">
        <v>767</v>
      </c>
      <c r="G2" s="189" t="s">
        <v>768</v>
      </c>
      <c r="H2" s="189" t="s">
        <v>769</v>
      </c>
      <c r="I2" s="190" t="s">
        <v>770</v>
      </c>
      <c r="J2" s="189" t="s">
        <v>771</v>
      </c>
    </row>
    <row r="3" spans="2:10" ht="15" customHeight="1" thickBot="1" x14ac:dyDescent="0.35">
      <c r="B3" s="219" t="s">
        <v>772</v>
      </c>
      <c r="C3" s="300" t="s">
        <v>79</v>
      </c>
      <c r="D3" s="301"/>
      <c r="E3" s="301"/>
      <c r="F3" s="301"/>
      <c r="G3" s="301"/>
      <c r="H3" s="301"/>
      <c r="I3" s="301"/>
      <c r="J3" s="302"/>
    </row>
    <row r="4" spans="2:10" ht="15" customHeight="1" x14ac:dyDescent="0.3">
      <c r="B4" s="316" t="s">
        <v>785</v>
      </c>
      <c r="C4" s="303" t="s">
        <v>17</v>
      </c>
      <c r="D4" s="213" t="s">
        <v>5</v>
      </c>
      <c r="E4" s="279"/>
      <c r="F4" s="192">
        <v>1120</v>
      </c>
      <c r="G4" s="235">
        <f>E4*F4</f>
        <v>0</v>
      </c>
      <c r="H4" s="241">
        <v>20</v>
      </c>
      <c r="I4" s="235">
        <f>(G4*H4)/100</f>
        <v>0</v>
      </c>
      <c r="J4" s="242">
        <f>G4+I4</f>
        <v>0</v>
      </c>
    </row>
    <row r="5" spans="2:10" ht="15" customHeight="1" x14ac:dyDescent="0.3">
      <c r="B5" s="317"/>
      <c r="C5" s="304"/>
      <c r="D5" s="204" t="s">
        <v>6</v>
      </c>
      <c r="E5" s="280"/>
      <c r="F5" s="193">
        <v>440</v>
      </c>
      <c r="G5" s="209">
        <f t="shared" ref="G5:G17" si="0">E5*F5</f>
        <v>0</v>
      </c>
      <c r="H5" s="210">
        <v>20</v>
      </c>
      <c r="I5" s="209">
        <f t="shared" ref="I5:I17" si="1">(G5*H5)/100</f>
        <v>0</v>
      </c>
      <c r="J5" s="203">
        <f t="shared" ref="J5:J17" si="2">G5+I5</f>
        <v>0</v>
      </c>
    </row>
    <row r="6" spans="2:10" ht="15" customHeight="1" x14ac:dyDescent="0.3">
      <c r="B6" s="317"/>
      <c r="C6" s="304"/>
      <c r="D6" s="204" t="s">
        <v>7</v>
      </c>
      <c r="E6" s="280"/>
      <c r="F6" s="193">
        <v>428</v>
      </c>
      <c r="G6" s="209">
        <f t="shared" si="0"/>
        <v>0</v>
      </c>
      <c r="H6" s="210">
        <v>20</v>
      </c>
      <c r="I6" s="209">
        <f t="shared" si="1"/>
        <v>0</v>
      </c>
      <c r="J6" s="203">
        <f t="shared" si="2"/>
        <v>0</v>
      </c>
    </row>
    <row r="7" spans="2:10" ht="15" customHeight="1" x14ac:dyDescent="0.3">
      <c r="B7" s="317" t="s">
        <v>786</v>
      </c>
      <c r="C7" s="304" t="s">
        <v>18</v>
      </c>
      <c r="D7" s="204" t="s">
        <v>5</v>
      </c>
      <c r="E7" s="280"/>
      <c r="F7" s="193">
        <v>1200</v>
      </c>
      <c r="G7" s="209">
        <f t="shared" si="0"/>
        <v>0</v>
      </c>
      <c r="H7" s="210">
        <v>20</v>
      </c>
      <c r="I7" s="209">
        <f t="shared" si="1"/>
        <v>0</v>
      </c>
      <c r="J7" s="203">
        <f t="shared" si="2"/>
        <v>0</v>
      </c>
    </row>
    <row r="8" spans="2:10" ht="15" customHeight="1" x14ac:dyDescent="0.3">
      <c r="B8" s="317"/>
      <c r="C8" s="304"/>
      <c r="D8" s="204" t="s">
        <v>7</v>
      </c>
      <c r="E8" s="280"/>
      <c r="F8" s="193">
        <v>788</v>
      </c>
      <c r="G8" s="209">
        <f t="shared" si="0"/>
        <v>0</v>
      </c>
      <c r="H8" s="210">
        <v>20</v>
      </c>
      <c r="I8" s="209">
        <f t="shared" si="1"/>
        <v>0</v>
      </c>
      <c r="J8" s="203">
        <f t="shared" si="2"/>
        <v>0</v>
      </c>
    </row>
    <row r="9" spans="2:10" ht="15" customHeight="1" x14ac:dyDescent="0.3">
      <c r="B9" s="317" t="s">
        <v>787</v>
      </c>
      <c r="C9" s="304" t="s">
        <v>612</v>
      </c>
      <c r="D9" s="204" t="s">
        <v>5</v>
      </c>
      <c r="E9" s="280"/>
      <c r="F9" s="193">
        <v>1120</v>
      </c>
      <c r="G9" s="209">
        <f t="shared" si="0"/>
        <v>0</v>
      </c>
      <c r="H9" s="210">
        <v>20</v>
      </c>
      <c r="I9" s="209">
        <f t="shared" si="1"/>
        <v>0</v>
      </c>
      <c r="J9" s="203">
        <f t="shared" si="2"/>
        <v>0</v>
      </c>
    </row>
    <row r="10" spans="2:10" ht="15" customHeight="1" x14ac:dyDescent="0.3">
      <c r="B10" s="317"/>
      <c r="C10" s="304"/>
      <c r="D10" s="204" t="s">
        <v>6</v>
      </c>
      <c r="E10" s="280"/>
      <c r="F10" s="193">
        <v>440</v>
      </c>
      <c r="G10" s="209">
        <f t="shared" si="0"/>
        <v>0</v>
      </c>
      <c r="H10" s="210">
        <v>20</v>
      </c>
      <c r="I10" s="209">
        <f t="shared" si="1"/>
        <v>0</v>
      </c>
      <c r="J10" s="203">
        <f t="shared" si="2"/>
        <v>0</v>
      </c>
    </row>
    <row r="11" spans="2:10" ht="15" customHeight="1" x14ac:dyDescent="0.3">
      <c r="B11" s="317"/>
      <c r="C11" s="304"/>
      <c r="D11" s="204" t="s">
        <v>7</v>
      </c>
      <c r="E11" s="280"/>
      <c r="F11" s="193">
        <v>428</v>
      </c>
      <c r="G11" s="209">
        <f t="shared" si="0"/>
        <v>0</v>
      </c>
      <c r="H11" s="210">
        <v>20</v>
      </c>
      <c r="I11" s="209">
        <f t="shared" si="1"/>
        <v>0</v>
      </c>
      <c r="J11" s="203">
        <f t="shared" si="2"/>
        <v>0</v>
      </c>
    </row>
    <row r="12" spans="2:10" ht="15" customHeight="1" x14ac:dyDescent="0.3">
      <c r="B12" s="272" t="s">
        <v>788</v>
      </c>
      <c r="C12" s="206" t="s">
        <v>601</v>
      </c>
      <c r="D12" s="204" t="s">
        <v>613</v>
      </c>
      <c r="E12" s="280"/>
      <c r="F12" s="193">
        <v>400</v>
      </c>
      <c r="G12" s="209">
        <f t="shared" si="0"/>
        <v>0</v>
      </c>
      <c r="H12" s="210">
        <v>20</v>
      </c>
      <c r="I12" s="209">
        <f t="shared" si="1"/>
        <v>0</v>
      </c>
      <c r="J12" s="203">
        <f t="shared" si="2"/>
        <v>0</v>
      </c>
    </row>
    <row r="13" spans="2:10" ht="15" customHeight="1" x14ac:dyDescent="0.3">
      <c r="B13" s="317" t="s">
        <v>789</v>
      </c>
      <c r="C13" s="319" t="s">
        <v>611</v>
      </c>
      <c r="D13" s="204" t="s">
        <v>5</v>
      </c>
      <c r="E13" s="280"/>
      <c r="F13" s="193">
        <v>160</v>
      </c>
      <c r="G13" s="209">
        <f t="shared" si="0"/>
        <v>0</v>
      </c>
      <c r="H13" s="210">
        <v>2</v>
      </c>
      <c r="I13" s="209">
        <f t="shared" si="1"/>
        <v>0</v>
      </c>
      <c r="J13" s="203">
        <f t="shared" si="2"/>
        <v>0</v>
      </c>
    </row>
    <row r="14" spans="2:10" ht="15" customHeight="1" x14ac:dyDescent="0.3">
      <c r="B14" s="317"/>
      <c r="C14" s="319"/>
      <c r="D14" s="204" t="s">
        <v>6</v>
      </c>
      <c r="E14" s="280"/>
      <c r="F14" s="193">
        <v>160</v>
      </c>
      <c r="G14" s="209">
        <f t="shared" si="0"/>
        <v>0</v>
      </c>
      <c r="H14" s="210">
        <v>20</v>
      </c>
      <c r="I14" s="209">
        <f t="shared" si="1"/>
        <v>0</v>
      </c>
      <c r="J14" s="203">
        <f t="shared" si="2"/>
        <v>0</v>
      </c>
    </row>
    <row r="15" spans="2:10" ht="15" customHeight="1" x14ac:dyDescent="0.3">
      <c r="B15" s="317"/>
      <c r="C15" s="319"/>
      <c r="D15" s="204" t="s">
        <v>7</v>
      </c>
      <c r="E15" s="280"/>
      <c r="F15" s="193">
        <v>220</v>
      </c>
      <c r="G15" s="209">
        <f t="shared" si="0"/>
        <v>0</v>
      </c>
      <c r="H15" s="210">
        <v>20</v>
      </c>
      <c r="I15" s="209">
        <f t="shared" si="1"/>
        <v>0</v>
      </c>
      <c r="J15" s="203">
        <f t="shared" si="2"/>
        <v>0</v>
      </c>
    </row>
    <row r="16" spans="2:10" ht="26.4" x14ac:dyDescent="0.3">
      <c r="B16" s="272" t="s">
        <v>790</v>
      </c>
      <c r="C16" s="207" t="s">
        <v>19</v>
      </c>
      <c r="D16" s="208" t="s">
        <v>11</v>
      </c>
      <c r="E16" s="280"/>
      <c r="F16" s="193">
        <v>100</v>
      </c>
      <c r="G16" s="209">
        <f t="shared" si="0"/>
        <v>0</v>
      </c>
      <c r="H16" s="210">
        <v>20</v>
      </c>
      <c r="I16" s="209">
        <f t="shared" si="1"/>
        <v>0</v>
      </c>
      <c r="J16" s="203">
        <f t="shared" si="2"/>
        <v>0</v>
      </c>
    </row>
    <row r="17" spans="2:10" ht="15" customHeight="1" thickBot="1" x14ac:dyDescent="0.35">
      <c r="B17" s="273" t="s">
        <v>791</v>
      </c>
      <c r="C17" s="218" t="s">
        <v>3</v>
      </c>
      <c r="D17" s="218" t="s">
        <v>8</v>
      </c>
      <c r="E17" s="280"/>
      <c r="F17" s="194">
        <v>200</v>
      </c>
      <c r="G17" s="236">
        <f t="shared" si="0"/>
        <v>0</v>
      </c>
      <c r="H17" s="243">
        <v>20</v>
      </c>
      <c r="I17" s="236">
        <f t="shared" si="1"/>
        <v>0</v>
      </c>
      <c r="J17" s="244">
        <f t="shared" si="2"/>
        <v>0</v>
      </c>
    </row>
    <row r="18" spans="2:10" s="191" customFormat="1" ht="15" customHeight="1" thickBot="1" x14ac:dyDescent="0.3">
      <c r="B18" s="217"/>
      <c r="C18" s="308" t="s">
        <v>2</v>
      </c>
      <c r="D18" s="309"/>
      <c r="E18" s="310"/>
      <c r="F18" s="245" t="s">
        <v>760</v>
      </c>
      <c r="G18" s="246">
        <f>SUM(G4:G17)</f>
        <v>0</v>
      </c>
      <c r="H18" s="247" t="s">
        <v>760</v>
      </c>
      <c r="I18" s="246" t="s">
        <v>760</v>
      </c>
      <c r="J18" s="248">
        <f>SUM(J4:J17)</f>
        <v>0</v>
      </c>
    </row>
    <row r="19" spans="2:10" ht="15" customHeight="1" thickBot="1" x14ac:dyDescent="0.35">
      <c r="B19" s="219" t="s">
        <v>773</v>
      </c>
      <c r="C19" s="295" t="s">
        <v>776</v>
      </c>
      <c r="D19" s="296"/>
      <c r="E19" s="296"/>
      <c r="F19" s="296"/>
      <c r="G19" s="296"/>
      <c r="H19" s="296"/>
      <c r="I19" s="296"/>
      <c r="J19" s="297"/>
    </row>
    <row r="20" spans="2:10" ht="15" customHeight="1" x14ac:dyDescent="0.3">
      <c r="B20" s="316" t="s">
        <v>792</v>
      </c>
      <c r="C20" s="298" t="s">
        <v>77</v>
      </c>
      <c r="D20" s="221" t="s">
        <v>5</v>
      </c>
      <c r="E20" s="279"/>
      <c r="F20" s="192">
        <v>100</v>
      </c>
      <c r="G20" s="235">
        <f>E20*F20</f>
        <v>0</v>
      </c>
      <c r="H20" s="241">
        <v>20</v>
      </c>
      <c r="I20" s="235">
        <f>(G20*H20)/100</f>
        <v>0</v>
      </c>
      <c r="J20" s="242">
        <f>G20+I20</f>
        <v>0</v>
      </c>
    </row>
    <row r="21" spans="2:10" ht="15" customHeight="1" x14ac:dyDescent="0.3">
      <c r="B21" s="317"/>
      <c r="C21" s="299"/>
      <c r="D21" s="220" t="s">
        <v>8</v>
      </c>
      <c r="E21" s="280"/>
      <c r="F21" s="193">
        <v>600</v>
      </c>
      <c r="G21" s="209">
        <f t="shared" ref="G21:G27" si="3">E21*F21</f>
        <v>0</v>
      </c>
      <c r="H21" s="210">
        <v>20</v>
      </c>
      <c r="I21" s="209">
        <f t="shared" ref="I21:I26" si="4">(G21*H21)/100</f>
        <v>0</v>
      </c>
      <c r="J21" s="203">
        <f t="shared" ref="J21:J27" si="5">G21+I21</f>
        <v>0</v>
      </c>
    </row>
    <row r="22" spans="2:10" s="186" customFormat="1" ht="15" customHeight="1" x14ac:dyDescent="0.3">
      <c r="B22" s="318" t="s">
        <v>793</v>
      </c>
      <c r="C22" s="299" t="s">
        <v>279</v>
      </c>
      <c r="D22" s="205" t="s">
        <v>5</v>
      </c>
      <c r="E22" s="280"/>
      <c r="F22" s="193">
        <v>800</v>
      </c>
      <c r="G22" s="209">
        <f t="shared" si="3"/>
        <v>0</v>
      </c>
      <c r="H22" s="210">
        <v>20</v>
      </c>
      <c r="I22" s="209">
        <f t="shared" si="4"/>
        <v>0</v>
      </c>
      <c r="J22" s="203">
        <f t="shared" si="5"/>
        <v>0</v>
      </c>
    </row>
    <row r="23" spans="2:10" s="186" customFormat="1" ht="15" customHeight="1" x14ac:dyDescent="0.3">
      <c r="B23" s="318"/>
      <c r="C23" s="299"/>
      <c r="D23" s="220" t="s">
        <v>8</v>
      </c>
      <c r="E23" s="280"/>
      <c r="F23" s="193">
        <v>800</v>
      </c>
      <c r="G23" s="209">
        <f t="shared" si="3"/>
        <v>0</v>
      </c>
      <c r="H23" s="210">
        <v>20</v>
      </c>
      <c r="I23" s="209">
        <f t="shared" si="4"/>
        <v>0</v>
      </c>
      <c r="J23" s="203">
        <f t="shared" si="5"/>
        <v>0</v>
      </c>
    </row>
    <row r="24" spans="2:10" s="186" customFormat="1" ht="15" customHeight="1" x14ac:dyDescent="0.3">
      <c r="B24" s="318" t="s">
        <v>794</v>
      </c>
      <c r="C24" s="299" t="s">
        <v>280</v>
      </c>
      <c r="D24" s="205" t="s">
        <v>5</v>
      </c>
      <c r="E24" s="280"/>
      <c r="F24" s="193">
        <v>160</v>
      </c>
      <c r="G24" s="209">
        <f t="shared" si="3"/>
        <v>0</v>
      </c>
      <c r="H24" s="210">
        <v>20</v>
      </c>
      <c r="I24" s="209">
        <f t="shared" si="4"/>
        <v>0</v>
      </c>
      <c r="J24" s="203">
        <f t="shared" si="5"/>
        <v>0</v>
      </c>
    </row>
    <row r="25" spans="2:10" s="186" customFormat="1" ht="15" customHeight="1" x14ac:dyDescent="0.3">
      <c r="B25" s="318"/>
      <c r="C25" s="299"/>
      <c r="D25" s="205" t="s">
        <v>6</v>
      </c>
      <c r="E25" s="280"/>
      <c r="F25" s="193">
        <v>1400</v>
      </c>
      <c r="G25" s="209">
        <f t="shared" si="3"/>
        <v>0</v>
      </c>
      <c r="H25" s="210">
        <v>20</v>
      </c>
      <c r="I25" s="209">
        <f t="shared" si="4"/>
        <v>0</v>
      </c>
      <c r="J25" s="203">
        <f t="shared" si="5"/>
        <v>0</v>
      </c>
    </row>
    <row r="26" spans="2:10" s="186" customFormat="1" ht="15" customHeight="1" x14ac:dyDescent="0.3">
      <c r="B26" s="318"/>
      <c r="C26" s="299"/>
      <c r="D26" s="205" t="s">
        <v>7</v>
      </c>
      <c r="E26" s="280"/>
      <c r="F26" s="193">
        <v>40</v>
      </c>
      <c r="G26" s="209">
        <f t="shared" si="3"/>
        <v>0</v>
      </c>
      <c r="H26" s="210">
        <v>20</v>
      </c>
      <c r="I26" s="209">
        <f t="shared" si="4"/>
        <v>0</v>
      </c>
      <c r="J26" s="203">
        <f t="shared" si="5"/>
        <v>0</v>
      </c>
    </row>
    <row r="27" spans="2:10" ht="15" customHeight="1" thickBot="1" x14ac:dyDescent="0.35">
      <c r="B27" s="273" t="s">
        <v>795</v>
      </c>
      <c r="C27" s="214" t="s">
        <v>58</v>
      </c>
      <c r="D27" s="214" t="s">
        <v>8</v>
      </c>
      <c r="E27" s="281"/>
      <c r="F27" s="194">
        <v>200</v>
      </c>
      <c r="G27" s="236">
        <f t="shared" si="3"/>
        <v>0</v>
      </c>
      <c r="H27" s="243">
        <v>20</v>
      </c>
      <c r="I27" s="236">
        <f>(G27*H27)/100</f>
        <v>0</v>
      </c>
      <c r="J27" s="244">
        <f t="shared" si="5"/>
        <v>0</v>
      </c>
    </row>
    <row r="28" spans="2:10" s="191" customFormat="1" ht="15" customHeight="1" thickBot="1" x14ac:dyDescent="0.3">
      <c r="B28" s="226"/>
      <c r="C28" s="308" t="s">
        <v>2</v>
      </c>
      <c r="D28" s="309"/>
      <c r="E28" s="310"/>
      <c r="F28" s="249" t="s">
        <v>760</v>
      </c>
      <c r="G28" s="250">
        <f>SUM(G20:G27)</f>
        <v>0</v>
      </c>
      <c r="H28" s="251" t="s">
        <v>760</v>
      </c>
      <c r="I28" s="250" t="s">
        <v>760</v>
      </c>
      <c r="J28" s="252">
        <f>SUM(J20:J27)</f>
        <v>0</v>
      </c>
    </row>
    <row r="29" spans="2:10" ht="15" customHeight="1" thickBot="1" x14ac:dyDescent="0.35">
      <c r="B29" s="219" t="s">
        <v>774</v>
      </c>
      <c r="C29" s="305" t="s">
        <v>602</v>
      </c>
      <c r="D29" s="306"/>
      <c r="E29" s="306"/>
      <c r="F29" s="306"/>
      <c r="G29" s="306"/>
      <c r="H29" s="306"/>
      <c r="I29" s="306"/>
      <c r="J29" s="307"/>
    </row>
    <row r="30" spans="2:10" ht="15" customHeight="1" x14ac:dyDescent="0.3">
      <c r="B30" s="274" t="s">
        <v>796</v>
      </c>
      <c r="C30" s="262" t="s">
        <v>603</v>
      </c>
      <c r="D30" s="221" t="s">
        <v>16</v>
      </c>
      <c r="E30" s="282"/>
      <c r="F30" s="192">
        <v>20</v>
      </c>
      <c r="G30" s="235">
        <f>E30*F30</f>
        <v>0</v>
      </c>
      <c r="H30" s="241">
        <v>20</v>
      </c>
      <c r="I30" s="235">
        <f>(G30*H30)/100</f>
        <v>0</v>
      </c>
      <c r="J30" s="242">
        <f>G30+I30</f>
        <v>0</v>
      </c>
    </row>
    <row r="31" spans="2:10" ht="15" customHeight="1" thickBot="1" x14ac:dyDescent="0.35">
      <c r="B31" s="273" t="s">
        <v>797</v>
      </c>
      <c r="C31" s="214" t="s">
        <v>600</v>
      </c>
      <c r="D31" s="223" t="s">
        <v>8</v>
      </c>
      <c r="E31" s="283"/>
      <c r="F31" s="194">
        <v>20</v>
      </c>
      <c r="G31" s="236">
        <f>E31*F31</f>
        <v>0</v>
      </c>
      <c r="H31" s="243">
        <v>20</v>
      </c>
      <c r="I31" s="236">
        <f>(G31*H31)/100</f>
        <v>0</v>
      </c>
      <c r="J31" s="244">
        <f>G31+I31</f>
        <v>0</v>
      </c>
    </row>
    <row r="32" spans="2:10" s="191" customFormat="1" ht="15" customHeight="1" thickBot="1" x14ac:dyDescent="0.3">
      <c r="B32" s="226"/>
      <c r="C32" s="308" t="s">
        <v>2</v>
      </c>
      <c r="D32" s="309"/>
      <c r="E32" s="310"/>
      <c r="F32" s="249" t="s">
        <v>760</v>
      </c>
      <c r="G32" s="250">
        <f>SUM(G30:G31)</f>
        <v>0</v>
      </c>
      <c r="H32" s="250" t="s">
        <v>760</v>
      </c>
      <c r="I32" s="250" t="s">
        <v>760</v>
      </c>
      <c r="J32" s="252">
        <f t="shared" ref="J32" si="6">SUM(J30:J31)</f>
        <v>0</v>
      </c>
    </row>
    <row r="33" spans="2:10" ht="15" customHeight="1" thickBot="1" x14ac:dyDescent="0.35">
      <c r="B33" s="216" t="s">
        <v>775</v>
      </c>
      <c r="C33" s="300" t="s">
        <v>62</v>
      </c>
      <c r="D33" s="301"/>
      <c r="E33" s="301"/>
      <c r="F33" s="301"/>
      <c r="G33" s="301"/>
      <c r="H33" s="301"/>
      <c r="I33" s="301"/>
      <c r="J33" s="302"/>
    </row>
    <row r="34" spans="2:10" ht="15" customHeight="1" x14ac:dyDescent="0.25">
      <c r="B34" s="274" t="s">
        <v>798</v>
      </c>
      <c r="C34" s="225" t="s">
        <v>74</v>
      </c>
      <c r="D34" s="213" t="s">
        <v>8</v>
      </c>
      <c r="E34" s="279"/>
      <c r="F34" s="192">
        <v>40</v>
      </c>
      <c r="G34" s="235">
        <f>E34*F34</f>
        <v>0</v>
      </c>
      <c r="H34" s="241">
        <v>20</v>
      </c>
      <c r="I34" s="235">
        <f>(G34*H34)/100</f>
        <v>0</v>
      </c>
      <c r="J34" s="242">
        <f>G34+I34</f>
        <v>0</v>
      </c>
    </row>
    <row r="35" spans="2:10" ht="15" customHeight="1" x14ac:dyDescent="0.3">
      <c r="B35" s="272" t="s">
        <v>799</v>
      </c>
      <c r="C35" s="224" t="s">
        <v>75</v>
      </c>
      <c r="D35" s="212" t="s">
        <v>8</v>
      </c>
      <c r="E35" s="280"/>
      <c r="F35" s="193">
        <v>40</v>
      </c>
      <c r="G35" s="209">
        <f>E35*F35</f>
        <v>0</v>
      </c>
      <c r="H35" s="210">
        <v>20</v>
      </c>
      <c r="I35" s="209">
        <f t="shared" ref="I35:I37" si="7">(G35*H35)/100</f>
        <v>0</v>
      </c>
      <c r="J35" s="203">
        <f t="shared" ref="J35:J37" si="8">G35+I35</f>
        <v>0</v>
      </c>
    </row>
    <row r="36" spans="2:10" ht="15" customHeight="1" x14ac:dyDescent="0.3">
      <c r="B36" s="272" t="s">
        <v>800</v>
      </c>
      <c r="C36" s="224" t="s">
        <v>76</v>
      </c>
      <c r="D36" s="212" t="s">
        <v>8</v>
      </c>
      <c r="E36" s="280"/>
      <c r="F36" s="193">
        <v>40</v>
      </c>
      <c r="G36" s="209">
        <f>E36*F36</f>
        <v>0</v>
      </c>
      <c r="H36" s="210">
        <v>20</v>
      </c>
      <c r="I36" s="209">
        <f t="shared" si="7"/>
        <v>0</v>
      </c>
      <c r="J36" s="203">
        <f t="shared" si="8"/>
        <v>0</v>
      </c>
    </row>
    <row r="37" spans="2:10" ht="15" customHeight="1" thickBot="1" x14ac:dyDescent="0.35">
      <c r="B37" s="273" t="s">
        <v>801</v>
      </c>
      <c r="C37" s="214" t="s">
        <v>60</v>
      </c>
      <c r="D37" s="214" t="s">
        <v>8</v>
      </c>
      <c r="E37" s="280"/>
      <c r="F37" s="194">
        <v>40</v>
      </c>
      <c r="G37" s="236">
        <f>E37*F37</f>
        <v>0</v>
      </c>
      <c r="H37" s="243">
        <v>20</v>
      </c>
      <c r="I37" s="236">
        <f t="shared" si="7"/>
        <v>0</v>
      </c>
      <c r="J37" s="244">
        <f t="shared" si="8"/>
        <v>0</v>
      </c>
    </row>
    <row r="38" spans="2:10" s="191" customFormat="1" ht="15" customHeight="1" thickBot="1" x14ac:dyDescent="0.35">
      <c r="B38" s="226"/>
      <c r="C38" s="308" t="s">
        <v>2</v>
      </c>
      <c r="D38" s="309"/>
      <c r="E38" s="310"/>
      <c r="F38" s="249" t="s">
        <v>760</v>
      </c>
      <c r="G38" s="250">
        <f>SUM(G34:G37)</f>
        <v>0</v>
      </c>
      <c r="H38" s="253" t="s">
        <v>760</v>
      </c>
      <c r="I38" s="250" t="s">
        <v>760</v>
      </c>
      <c r="J38" s="252">
        <f>SUM(J34:J37)</f>
        <v>0</v>
      </c>
    </row>
    <row r="39" spans="2:10" ht="15" customHeight="1" thickBot="1" x14ac:dyDescent="0.35">
      <c r="B39" s="216" t="s">
        <v>777</v>
      </c>
      <c r="C39" s="311" t="s">
        <v>63</v>
      </c>
      <c r="D39" s="312"/>
      <c r="E39" s="312"/>
      <c r="F39" s="312"/>
      <c r="G39" s="312"/>
      <c r="H39" s="312"/>
      <c r="I39" s="312"/>
      <c r="J39" s="313"/>
    </row>
    <row r="40" spans="2:10" ht="15" customHeight="1" x14ac:dyDescent="0.3">
      <c r="B40" s="274" t="s">
        <v>802</v>
      </c>
      <c r="C40" s="225" t="s">
        <v>52</v>
      </c>
      <c r="D40" s="213" t="s">
        <v>8</v>
      </c>
      <c r="E40" s="279"/>
      <c r="F40" s="192">
        <v>16</v>
      </c>
      <c r="G40" s="235">
        <f>E40*F40</f>
        <v>0</v>
      </c>
      <c r="H40" s="241">
        <v>20</v>
      </c>
      <c r="I40" s="235">
        <f>(G40*H40)/100</f>
        <v>0</v>
      </c>
      <c r="J40" s="242">
        <f>G40+I40</f>
        <v>0</v>
      </c>
    </row>
    <row r="41" spans="2:10" ht="15" customHeight="1" thickBot="1" x14ac:dyDescent="0.35">
      <c r="B41" s="273" t="s">
        <v>803</v>
      </c>
      <c r="C41" s="214" t="s">
        <v>59</v>
      </c>
      <c r="D41" s="214" t="s">
        <v>8</v>
      </c>
      <c r="E41" s="280"/>
      <c r="F41" s="194">
        <v>40</v>
      </c>
      <c r="G41" s="236">
        <f>E41*F41</f>
        <v>0</v>
      </c>
      <c r="H41" s="243">
        <v>20</v>
      </c>
      <c r="I41" s="236">
        <f>(G41*H41)/100</f>
        <v>0</v>
      </c>
      <c r="J41" s="244">
        <f>G41+I41</f>
        <v>0</v>
      </c>
    </row>
    <row r="42" spans="2:10" s="191" customFormat="1" ht="15" customHeight="1" thickBot="1" x14ac:dyDescent="0.35">
      <c r="B42" s="226"/>
      <c r="C42" s="308" t="s">
        <v>2</v>
      </c>
      <c r="D42" s="309"/>
      <c r="E42" s="310"/>
      <c r="F42" s="249" t="s">
        <v>760</v>
      </c>
      <c r="G42" s="250">
        <f>SUM(G40:G41)</f>
        <v>0</v>
      </c>
      <c r="H42" s="250" t="s">
        <v>760</v>
      </c>
      <c r="I42" s="250" t="s">
        <v>760</v>
      </c>
      <c r="J42" s="252">
        <f>SUM(J40:J41)</f>
        <v>0</v>
      </c>
    </row>
    <row r="43" spans="2:10" s="191" customFormat="1" ht="15" customHeight="1" thickBot="1" x14ac:dyDescent="0.35">
      <c r="B43" s="216" t="s">
        <v>778</v>
      </c>
      <c r="C43" s="300" t="s">
        <v>78</v>
      </c>
      <c r="D43" s="301"/>
      <c r="E43" s="301"/>
      <c r="F43" s="301"/>
      <c r="G43" s="301"/>
      <c r="H43" s="301"/>
      <c r="I43" s="301"/>
      <c r="J43" s="302"/>
    </row>
    <row r="44" spans="2:10" ht="15" customHeight="1" x14ac:dyDescent="0.3">
      <c r="B44" s="274" t="s">
        <v>804</v>
      </c>
      <c r="C44" s="263" t="s">
        <v>20</v>
      </c>
      <c r="D44" s="228" t="s">
        <v>221</v>
      </c>
      <c r="E44" s="279"/>
      <c r="F44" s="195">
        <v>32</v>
      </c>
      <c r="G44" s="235">
        <f>E44*F44</f>
        <v>0</v>
      </c>
      <c r="H44" s="241">
        <v>20</v>
      </c>
      <c r="I44" s="254">
        <f>(G44*H44)/100</f>
        <v>0</v>
      </c>
      <c r="J44" s="255">
        <f>G44+I44</f>
        <v>0</v>
      </c>
    </row>
    <row r="45" spans="2:10" ht="15" customHeight="1" x14ac:dyDescent="0.3">
      <c r="B45" s="272" t="s">
        <v>805</v>
      </c>
      <c r="C45" s="212" t="s">
        <v>168</v>
      </c>
      <c r="D45" s="227" t="s">
        <v>221</v>
      </c>
      <c r="E45" s="280"/>
      <c r="F45" s="196">
        <v>392</v>
      </c>
      <c r="G45" s="209">
        <f t="shared" ref="G45:G55" si="9">E45*F45</f>
        <v>0</v>
      </c>
      <c r="H45" s="210">
        <v>20</v>
      </c>
      <c r="I45" s="256">
        <f t="shared" ref="I45:I55" si="10">(G45*H45)/100</f>
        <v>0</v>
      </c>
      <c r="J45" s="257">
        <f t="shared" ref="J45:J55" si="11">G45+I45</f>
        <v>0</v>
      </c>
    </row>
    <row r="46" spans="2:10" ht="15" customHeight="1" x14ac:dyDescent="0.3">
      <c r="B46" s="272" t="s">
        <v>806</v>
      </c>
      <c r="C46" s="212" t="s">
        <v>167</v>
      </c>
      <c r="D46" s="227" t="s">
        <v>221</v>
      </c>
      <c r="E46" s="280"/>
      <c r="F46" s="196">
        <v>440</v>
      </c>
      <c r="G46" s="209">
        <f t="shared" si="9"/>
        <v>0</v>
      </c>
      <c r="H46" s="210">
        <v>20</v>
      </c>
      <c r="I46" s="256">
        <f t="shared" si="10"/>
        <v>0</v>
      </c>
      <c r="J46" s="257">
        <f t="shared" si="11"/>
        <v>0</v>
      </c>
    </row>
    <row r="47" spans="2:10" ht="15" customHeight="1" x14ac:dyDescent="0.3">
      <c r="B47" s="272" t="s">
        <v>807</v>
      </c>
      <c r="C47" s="212" t="s">
        <v>73</v>
      </c>
      <c r="D47" s="227" t="s">
        <v>614</v>
      </c>
      <c r="E47" s="280"/>
      <c r="F47" s="196">
        <v>4</v>
      </c>
      <c r="G47" s="209">
        <f t="shared" si="9"/>
        <v>0</v>
      </c>
      <c r="H47" s="210">
        <v>20</v>
      </c>
      <c r="I47" s="256">
        <f t="shared" si="10"/>
        <v>0</v>
      </c>
      <c r="J47" s="257">
        <f t="shared" si="11"/>
        <v>0</v>
      </c>
    </row>
    <row r="48" spans="2:10" ht="15" customHeight="1" x14ac:dyDescent="0.3">
      <c r="B48" s="272" t="s">
        <v>808</v>
      </c>
      <c r="C48" s="264" t="s">
        <v>21</v>
      </c>
      <c r="D48" s="227" t="s">
        <v>221</v>
      </c>
      <c r="E48" s="280"/>
      <c r="F48" s="196">
        <v>800</v>
      </c>
      <c r="G48" s="209">
        <f t="shared" si="9"/>
        <v>0</v>
      </c>
      <c r="H48" s="210">
        <v>20</v>
      </c>
      <c r="I48" s="256">
        <f t="shared" si="10"/>
        <v>0</v>
      </c>
      <c r="J48" s="257">
        <f t="shared" si="11"/>
        <v>0</v>
      </c>
    </row>
    <row r="49" spans="2:10" ht="15" customHeight="1" x14ac:dyDescent="0.3">
      <c r="B49" s="272" t="s">
        <v>809</v>
      </c>
      <c r="C49" s="212" t="s">
        <v>57</v>
      </c>
      <c r="D49" s="227" t="s">
        <v>221</v>
      </c>
      <c r="E49" s="280"/>
      <c r="F49" s="196">
        <v>800</v>
      </c>
      <c r="G49" s="209">
        <f t="shared" si="9"/>
        <v>0</v>
      </c>
      <c r="H49" s="210">
        <v>20</v>
      </c>
      <c r="I49" s="256">
        <f t="shared" si="10"/>
        <v>0</v>
      </c>
      <c r="J49" s="257">
        <f t="shared" si="11"/>
        <v>0</v>
      </c>
    </row>
    <row r="50" spans="2:10" ht="15" customHeight="1" x14ac:dyDescent="0.3">
      <c r="B50" s="272" t="s">
        <v>810</v>
      </c>
      <c r="C50" s="231" t="s">
        <v>166</v>
      </c>
      <c r="D50" s="227" t="s">
        <v>41</v>
      </c>
      <c r="E50" s="280"/>
      <c r="F50" s="196">
        <v>400</v>
      </c>
      <c r="G50" s="209">
        <f>E50*F50</f>
        <v>0</v>
      </c>
      <c r="H50" s="210">
        <v>20</v>
      </c>
      <c r="I50" s="256">
        <f t="shared" si="10"/>
        <v>0</v>
      </c>
      <c r="J50" s="257">
        <f t="shared" si="11"/>
        <v>0</v>
      </c>
    </row>
    <row r="51" spans="2:10" ht="15" customHeight="1" x14ac:dyDescent="0.3">
      <c r="B51" s="272" t="s">
        <v>811</v>
      </c>
      <c r="C51" s="224" t="s">
        <v>72</v>
      </c>
      <c r="D51" s="220" t="s">
        <v>8</v>
      </c>
      <c r="E51" s="280"/>
      <c r="F51" s="196">
        <v>8</v>
      </c>
      <c r="G51" s="209">
        <f t="shared" si="9"/>
        <v>0</v>
      </c>
      <c r="H51" s="210">
        <v>20</v>
      </c>
      <c r="I51" s="256">
        <f t="shared" si="10"/>
        <v>0</v>
      </c>
      <c r="J51" s="257">
        <f t="shared" si="11"/>
        <v>0</v>
      </c>
    </row>
    <row r="52" spans="2:10" ht="15" customHeight="1" x14ac:dyDescent="0.3">
      <c r="B52" s="272" t="s">
        <v>812</v>
      </c>
      <c r="C52" s="224" t="s">
        <v>71</v>
      </c>
      <c r="D52" s="220" t="s">
        <v>8</v>
      </c>
      <c r="E52" s="280"/>
      <c r="F52" s="196">
        <v>8</v>
      </c>
      <c r="G52" s="209">
        <f t="shared" si="9"/>
        <v>0</v>
      </c>
      <c r="H52" s="210">
        <v>20</v>
      </c>
      <c r="I52" s="256">
        <f t="shared" si="10"/>
        <v>0</v>
      </c>
      <c r="J52" s="257">
        <f t="shared" si="11"/>
        <v>0</v>
      </c>
    </row>
    <row r="53" spans="2:10" ht="15" customHeight="1" x14ac:dyDescent="0.3">
      <c r="B53" s="272" t="s">
        <v>813</v>
      </c>
      <c r="C53" s="224" t="s">
        <v>70</v>
      </c>
      <c r="D53" s="220" t="s">
        <v>8</v>
      </c>
      <c r="E53" s="280"/>
      <c r="F53" s="196">
        <v>8</v>
      </c>
      <c r="G53" s="209">
        <f t="shared" si="9"/>
        <v>0</v>
      </c>
      <c r="H53" s="210">
        <v>20</v>
      </c>
      <c r="I53" s="256">
        <f t="shared" si="10"/>
        <v>0</v>
      </c>
      <c r="J53" s="257">
        <f t="shared" si="11"/>
        <v>0</v>
      </c>
    </row>
    <row r="54" spans="2:10" ht="15" customHeight="1" x14ac:dyDescent="0.3">
      <c r="B54" s="272" t="s">
        <v>814</v>
      </c>
      <c r="C54" s="224" t="s">
        <v>69</v>
      </c>
      <c r="D54" s="220" t="s">
        <v>8</v>
      </c>
      <c r="E54" s="280"/>
      <c r="F54" s="196">
        <v>8</v>
      </c>
      <c r="G54" s="209">
        <f t="shared" si="9"/>
        <v>0</v>
      </c>
      <c r="H54" s="210">
        <v>20</v>
      </c>
      <c r="I54" s="256">
        <f t="shared" si="10"/>
        <v>0</v>
      </c>
      <c r="J54" s="257">
        <f t="shared" si="11"/>
        <v>0</v>
      </c>
    </row>
    <row r="55" spans="2:10" ht="15" customHeight="1" thickBot="1" x14ac:dyDescent="0.35">
      <c r="B55" s="276">
        <v>45266</v>
      </c>
      <c r="C55" s="214" t="s">
        <v>761</v>
      </c>
      <c r="D55" s="229" t="s">
        <v>8</v>
      </c>
      <c r="E55" s="280"/>
      <c r="F55" s="194">
        <v>200</v>
      </c>
      <c r="G55" s="236">
        <f t="shared" si="9"/>
        <v>0</v>
      </c>
      <c r="H55" s="243">
        <v>20</v>
      </c>
      <c r="I55" s="258">
        <f t="shared" si="10"/>
        <v>0</v>
      </c>
      <c r="J55" s="259">
        <f t="shared" si="11"/>
        <v>0</v>
      </c>
    </row>
    <row r="56" spans="2:10" s="191" customFormat="1" ht="15" customHeight="1" thickBot="1" x14ac:dyDescent="0.35">
      <c r="B56" s="226"/>
      <c r="C56" s="308" t="s">
        <v>2</v>
      </c>
      <c r="D56" s="309"/>
      <c r="E56" s="310"/>
      <c r="F56" s="249" t="s">
        <v>760</v>
      </c>
      <c r="G56" s="250">
        <f>SUM(G44:G55)</f>
        <v>0</v>
      </c>
      <c r="H56" s="250" t="s">
        <v>760</v>
      </c>
      <c r="I56" s="250" t="s">
        <v>760</v>
      </c>
      <c r="J56" s="252">
        <f>SUM(J44:J55)</f>
        <v>0</v>
      </c>
    </row>
    <row r="57" spans="2:10" s="191" customFormat="1" ht="15" customHeight="1" thickBot="1" x14ac:dyDescent="0.35">
      <c r="B57" s="216" t="s">
        <v>779</v>
      </c>
      <c r="C57" s="311" t="s">
        <v>64</v>
      </c>
      <c r="D57" s="312"/>
      <c r="E57" s="312"/>
      <c r="F57" s="312"/>
      <c r="G57" s="312"/>
      <c r="H57" s="312"/>
      <c r="I57" s="312"/>
      <c r="J57" s="313"/>
    </row>
    <row r="58" spans="2:10" ht="15" customHeight="1" x14ac:dyDescent="0.3">
      <c r="B58" s="274" t="s">
        <v>815</v>
      </c>
      <c r="C58" s="225" t="s">
        <v>68</v>
      </c>
      <c r="D58" s="228" t="s">
        <v>5</v>
      </c>
      <c r="E58" s="284"/>
      <c r="F58" s="197">
        <v>36</v>
      </c>
      <c r="G58" s="254">
        <f>E58*F58</f>
        <v>0</v>
      </c>
      <c r="H58" s="254">
        <v>20</v>
      </c>
      <c r="I58" s="254">
        <f>(G58*H58)/100</f>
        <v>0</v>
      </c>
      <c r="J58" s="255">
        <f>G58+I58</f>
        <v>0</v>
      </c>
    </row>
    <row r="59" spans="2:10" ht="15" customHeight="1" x14ac:dyDescent="0.3">
      <c r="B59" s="272" t="s">
        <v>816</v>
      </c>
      <c r="C59" s="224" t="s">
        <v>67</v>
      </c>
      <c r="D59" s="227" t="s">
        <v>5</v>
      </c>
      <c r="E59" s="285"/>
      <c r="F59" s="198">
        <v>108</v>
      </c>
      <c r="G59" s="256">
        <f>E59*F59</f>
        <v>0</v>
      </c>
      <c r="H59" s="256">
        <v>20</v>
      </c>
      <c r="I59" s="256">
        <f t="shared" ref="I59:I62" si="12">(G59*H59)/100</f>
        <v>0</v>
      </c>
      <c r="J59" s="257">
        <f t="shared" ref="J59:J62" si="13">G59+I59</f>
        <v>0</v>
      </c>
    </row>
    <row r="60" spans="2:10" ht="15" customHeight="1" x14ac:dyDescent="0.3">
      <c r="B60" s="272" t="s">
        <v>817</v>
      </c>
      <c r="C60" s="224" t="s">
        <v>616</v>
      </c>
      <c r="D60" s="227" t="s">
        <v>5</v>
      </c>
      <c r="E60" s="285"/>
      <c r="F60" s="198">
        <v>128</v>
      </c>
      <c r="G60" s="256">
        <f>E60*F60</f>
        <v>0</v>
      </c>
      <c r="H60" s="256">
        <v>20</v>
      </c>
      <c r="I60" s="256">
        <f t="shared" si="12"/>
        <v>0</v>
      </c>
      <c r="J60" s="257">
        <f t="shared" si="13"/>
        <v>0</v>
      </c>
    </row>
    <row r="61" spans="2:10" ht="15" customHeight="1" x14ac:dyDescent="0.3">
      <c r="B61" s="272" t="s">
        <v>818</v>
      </c>
      <c r="C61" s="265" t="s">
        <v>50</v>
      </c>
      <c r="D61" s="227" t="s">
        <v>41</v>
      </c>
      <c r="E61" s="285"/>
      <c r="F61" s="198">
        <v>400</v>
      </c>
      <c r="G61" s="256">
        <f>E61*F61</f>
        <v>0</v>
      </c>
      <c r="H61" s="256">
        <v>20</v>
      </c>
      <c r="I61" s="256">
        <f t="shared" si="12"/>
        <v>0</v>
      </c>
      <c r="J61" s="257">
        <f t="shared" si="13"/>
        <v>0</v>
      </c>
    </row>
    <row r="62" spans="2:10" ht="15" customHeight="1" thickBot="1" x14ac:dyDescent="0.35">
      <c r="B62" s="273" t="s">
        <v>819</v>
      </c>
      <c r="C62" s="214" t="s">
        <v>762</v>
      </c>
      <c r="D62" s="230" t="s">
        <v>5</v>
      </c>
      <c r="E62" s="286"/>
      <c r="F62" s="194">
        <v>200</v>
      </c>
      <c r="G62" s="258">
        <f>E62*F62</f>
        <v>0</v>
      </c>
      <c r="H62" s="236">
        <v>20</v>
      </c>
      <c r="I62" s="258">
        <f t="shared" si="12"/>
        <v>0</v>
      </c>
      <c r="J62" s="259">
        <f t="shared" si="13"/>
        <v>0</v>
      </c>
    </row>
    <row r="63" spans="2:10" s="191" customFormat="1" ht="15" customHeight="1" thickBot="1" x14ac:dyDescent="0.35">
      <c r="B63" s="226"/>
      <c r="C63" s="308" t="s">
        <v>2</v>
      </c>
      <c r="D63" s="309"/>
      <c r="E63" s="310"/>
      <c r="F63" s="249" t="s">
        <v>760</v>
      </c>
      <c r="G63" s="250">
        <f>SUM(G58:G62)</f>
        <v>0</v>
      </c>
      <c r="H63" s="250" t="s">
        <v>760</v>
      </c>
      <c r="I63" s="250" t="s">
        <v>760</v>
      </c>
      <c r="J63" s="252">
        <f>SUM(J58:J62)</f>
        <v>0</v>
      </c>
    </row>
    <row r="64" spans="2:10" s="191" customFormat="1" ht="15" customHeight="1" thickBot="1" x14ac:dyDescent="0.35">
      <c r="B64" s="216" t="s">
        <v>780</v>
      </c>
      <c r="C64" s="311" t="s">
        <v>65</v>
      </c>
      <c r="D64" s="312"/>
      <c r="E64" s="312"/>
      <c r="F64" s="312"/>
      <c r="G64" s="312"/>
      <c r="H64" s="312"/>
      <c r="I64" s="312"/>
      <c r="J64" s="313"/>
    </row>
    <row r="65" spans="2:10" ht="15" customHeight="1" x14ac:dyDescent="0.3">
      <c r="B65" s="323" t="s">
        <v>820</v>
      </c>
      <c r="C65" s="314" t="s">
        <v>22</v>
      </c>
      <c r="D65" s="228" t="s">
        <v>5</v>
      </c>
      <c r="E65" s="279"/>
      <c r="F65" s="195">
        <v>4</v>
      </c>
      <c r="G65" s="235">
        <f>E65*F65</f>
        <v>0</v>
      </c>
      <c r="H65" s="241">
        <v>20</v>
      </c>
      <c r="I65" s="235">
        <f>(G65*H65)/100</f>
        <v>0</v>
      </c>
      <c r="J65" s="242">
        <f>G65+I65</f>
        <v>0</v>
      </c>
    </row>
    <row r="66" spans="2:10" ht="15" customHeight="1" x14ac:dyDescent="0.3">
      <c r="B66" s="324"/>
      <c r="C66" s="315"/>
      <c r="D66" s="227" t="s">
        <v>6</v>
      </c>
      <c r="E66" s="280"/>
      <c r="F66" s="196">
        <v>2</v>
      </c>
      <c r="G66" s="209">
        <f t="shared" ref="G66:G129" si="14">E66*F66</f>
        <v>0</v>
      </c>
      <c r="H66" s="210">
        <v>20</v>
      </c>
      <c r="I66" s="209">
        <f t="shared" ref="I66:I129" si="15">(G66*H66)/100</f>
        <v>0</v>
      </c>
      <c r="J66" s="203">
        <f t="shared" ref="J66:J129" si="16">G66+I66</f>
        <v>0</v>
      </c>
    </row>
    <row r="67" spans="2:10" ht="15" customHeight="1" x14ac:dyDescent="0.3">
      <c r="B67" s="324"/>
      <c r="C67" s="315"/>
      <c r="D67" s="227" t="s">
        <v>55</v>
      </c>
      <c r="E67" s="280"/>
      <c r="F67" s="196">
        <v>1</v>
      </c>
      <c r="G67" s="209">
        <f t="shared" si="14"/>
        <v>0</v>
      </c>
      <c r="H67" s="210">
        <v>20</v>
      </c>
      <c r="I67" s="209">
        <f t="shared" si="15"/>
        <v>0</v>
      </c>
      <c r="J67" s="203">
        <f t="shared" si="16"/>
        <v>0</v>
      </c>
    </row>
    <row r="68" spans="2:10" ht="15" customHeight="1" x14ac:dyDescent="0.3">
      <c r="B68" s="325"/>
      <c r="C68" s="315"/>
      <c r="D68" s="227" t="s">
        <v>54</v>
      </c>
      <c r="E68" s="280"/>
      <c r="F68" s="196">
        <v>1</v>
      </c>
      <c r="G68" s="209">
        <f t="shared" si="14"/>
        <v>0</v>
      </c>
      <c r="H68" s="210">
        <v>20</v>
      </c>
      <c r="I68" s="209">
        <f t="shared" si="15"/>
        <v>0</v>
      </c>
      <c r="J68" s="203">
        <f t="shared" si="16"/>
        <v>0</v>
      </c>
    </row>
    <row r="69" spans="2:10" ht="15" customHeight="1" x14ac:dyDescent="0.3">
      <c r="B69" s="326" t="s">
        <v>821</v>
      </c>
      <c r="C69" s="315" t="s">
        <v>23</v>
      </c>
      <c r="D69" s="211" t="s">
        <v>5</v>
      </c>
      <c r="E69" s="280"/>
      <c r="F69" s="196">
        <v>12</v>
      </c>
      <c r="G69" s="209">
        <f t="shared" si="14"/>
        <v>0</v>
      </c>
      <c r="H69" s="210">
        <v>20</v>
      </c>
      <c r="I69" s="209">
        <f t="shared" si="15"/>
        <v>0</v>
      </c>
      <c r="J69" s="203">
        <f t="shared" si="16"/>
        <v>0</v>
      </c>
    </row>
    <row r="70" spans="2:10" ht="15" customHeight="1" x14ac:dyDescent="0.3">
      <c r="B70" s="327"/>
      <c r="C70" s="315"/>
      <c r="D70" s="227" t="s">
        <v>6</v>
      </c>
      <c r="E70" s="280"/>
      <c r="F70" s="196">
        <v>6</v>
      </c>
      <c r="G70" s="209">
        <f t="shared" si="14"/>
        <v>0</v>
      </c>
      <c r="H70" s="210">
        <v>20</v>
      </c>
      <c r="I70" s="209">
        <f t="shared" si="15"/>
        <v>0</v>
      </c>
      <c r="J70" s="203">
        <f t="shared" si="16"/>
        <v>0</v>
      </c>
    </row>
    <row r="71" spans="2:10" ht="15" customHeight="1" x14ac:dyDescent="0.3">
      <c r="B71" s="327"/>
      <c r="C71" s="315"/>
      <c r="D71" s="227" t="s">
        <v>55</v>
      </c>
      <c r="E71" s="280"/>
      <c r="F71" s="196">
        <v>3</v>
      </c>
      <c r="G71" s="209">
        <f t="shared" si="14"/>
        <v>0</v>
      </c>
      <c r="H71" s="210">
        <v>20</v>
      </c>
      <c r="I71" s="209">
        <f t="shared" si="15"/>
        <v>0</v>
      </c>
      <c r="J71" s="203">
        <f t="shared" si="16"/>
        <v>0</v>
      </c>
    </row>
    <row r="72" spans="2:10" ht="15" customHeight="1" x14ac:dyDescent="0.3">
      <c r="B72" s="328"/>
      <c r="C72" s="315"/>
      <c r="D72" s="227" t="s">
        <v>54</v>
      </c>
      <c r="E72" s="280"/>
      <c r="F72" s="196">
        <v>3</v>
      </c>
      <c r="G72" s="209">
        <f t="shared" si="14"/>
        <v>0</v>
      </c>
      <c r="H72" s="210">
        <v>20</v>
      </c>
      <c r="I72" s="209">
        <f t="shared" si="15"/>
        <v>0</v>
      </c>
      <c r="J72" s="203">
        <f t="shared" si="16"/>
        <v>0</v>
      </c>
    </row>
    <row r="73" spans="2:10" ht="15" customHeight="1" x14ac:dyDescent="0.3">
      <c r="B73" s="326" t="s">
        <v>822</v>
      </c>
      <c r="C73" s="315" t="s">
        <v>24</v>
      </c>
      <c r="D73" s="211" t="s">
        <v>5</v>
      </c>
      <c r="E73" s="280"/>
      <c r="F73" s="196">
        <v>56</v>
      </c>
      <c r="G73" s="209">
        <f t="shared" si="14"/>
        <v>0</v>
      </c>
      <c r="H73" s="210">
        <v>20</v>
      </c>
      <c r="I73" s="209">
        <f t="shared" si="15"/>
        <v>0</v>
      </c>
      <c r="J73" s="203">
        <f t="shared" si="16"/>
        <v>0</v>
      </c>
    </row>
    <row r="74" spans="2:10" ht="15" customHeight="1" x14ac:dyDescent="0.3">
      <c r="B74" s="327"/>
      <c r="C74" s="315"/>
      <c r="D74" s="227" t="s">
        <v>6</v>
      </c>
      <c r="E74" s="280"/>
      <c r="F74" s="196">
        <v>48</v>
      </c>
      <c r="G74" s="209">
        <f t="shared" si="14"/>
        <v>0</v>
      </c>
      <c r="H74" s="210">
        <v>20</v>
      </c>
      <c r="I74" s="209">
        <f t="shared" si="15"/>
        <v>0</v>
      </c>
      <c r="J74" s="203">
        <f t="shared" si="16"/>
        <v>0</v>
      </c>
    </row>
    <row r="75" spans="2:10" ht="15" customHeight="1" x14ac:dyDescent="0.3">
      <c r="B75" s="327"/>
      <c r="C75" s="315"/>
      <c r="D75" s="227" t="s">
        <v>55</v>
      </c>
      <c r="E75" s="280"/>
      <c r="F75" s="196">
        <v>40</v>
      </c>
      <c r="G75" s="209">
        <f t="shared" si="14"/>
        <v>0</v>
      </c>
      <c r="H75" s="210">
        <v>20</v>
      </c>
      <c r="I75" s="209">
        <f t="shared" si="15"/>
        <v>0</v>
      </c>
      <c r="J75" s="203">
        <f t="shared" si="16"/>
        <v>0</v>
      </c>
    </row>
    <row r="76" spans="2:10" ht="15" customHeight="1" x14ac:dyDescent="0.3">
      <c r="B76" s="328"/>
      <c r="C76" s="315"/>
      <c r="D76" s="227" t="s">
        <v>54</v>
      </c>
      <c r="E76" s="280"/>
      <c r="F76" s="196">
        <v>40</v>
      </c>
      <c r="G76" s="209">
        <f t="shared" si="14"/>
        <v>0</v>
      </c>
      <c r="H76" s="210">
        <v>20</v>
      </c>
      <c r="I76" s="209">
        <f t="shared" si="15"/>
        <v>0</v>
      </c>
      <c r="J76" s="203">
        <f t="shared" si="16"/>
        <v>0</v>
      </c>
    </row>
    <row r="77" spans="2:10" ht="15" customHeight="1" x14ac:dyDescent="0.3">
      <c r="B77" s="326" t="s">
        <v>823</v>
      </c>
      <c r="C77" s="315" t="s">
        <v>25</v>
      </c>
      <c r="D77" s="211" t="s">
        <v>5</v>
      </c>
      <c r="E77" s="280"/>
      <c r="F77" s="196">
        <v>40</v>
      </c>
      <c r="G77" s="209">
        <f t="shared" si="14"/>
        <v>0</v>
      </c>
      <c r="H77" s="210">
        <v>20</v>
      </c>
      <c r="I77" s="209">
        <f t="shared" si="15"/>
        <v>0</v>
      </c>
      <c r="J77" s="203">
        <f t="shared" si="16"/>
        <v>0</v>
      </c>
    </row>
    <row r="78" spans="2:10" ht="15" customHeight="1" x14ac:dyDescent="0.3">
      <c r="B78" s="327"/>
      <c r="C78" s="315"/>
      <c r="D78" s="227" t="s">
        <v>6</v>
      </c>
      <c r="E78" s="280"/>
      <c r="F78" s="196">
        <v>24</v>
      </c>
      <c r="G78" s="209">
        <f t="shared" si="14"/>
        <v>0</v>
      </c>
      <c r="H78" s="210">
        <v>20</v>
      </c>
      <c r="I78" s="209">
        <f t="shared" si="15"/>
        <v>0</v>
      </c>
      <c r="J78" s="203">
        <f t="shared" si="16"/>
        <v>0</v>
      </c>
    </row>
    <row r="79" spans="2:10" ht="15" customHeight="1" x14ac:dyDescent="0.3">
      <c r="B79" s="327"/>
      <c r="C79" s="315"/>
      <c r="D79" s="227" t="s">
        <v>55</v>
      </c>
      <c r="E79" s="280"/>
      <c r="F79" s="196">
        <v>20</v>
      </c>
      <c r="G79" s="209">
        <f t="shared" si="14"/>
        <v>0</v>
      </c>
      <c r="H79" s="210">
        <v>20</v>
      </c>
      <c r="I79" s="209">
        <f t="shared" si="15"/>
        <v>0</v>
      </c>
      <c r="J79" s="203">
        <f t="shared" si="16"/>
        <v>0</v>
      </c>
    </row>
    <row r="80" spans="2:10" ht="15" customHeight="1" x14ac:dyDescent="0.3">
      <c r="B80" s="328"/>
      <c r="C80" s="315"/>
      <c r="D80" s="227" t="s">
        <v>54</v>
      </c>
      <c r="E80" s="280"/>
      <c r="F80" s="196">
        <v>16</v>
      </c>
      <c r="G80" s="209">
        <f t="shared" si="14"/>
        <v>0</v>
      </c>
      <c r="H80" s="210">
        <v>20</v>
      </c>
      <c r="I80" s="209">
        <f t="shared" si="15"/>
        <v>0</v>
      </c>
      <c r="J80" s="203">
        <f t="shared" si="16"/>
        <v>0</v>
      </c>
    </row>
    <row r="81" spans="2:10" ht="15" customHeight="1" x14ac:dyDescent="0.3">
      <c r="B81" s="326" t="s">
        <v>824</v>
      </c>
      <c r="C81" s="315" t="s">
        <v>26</v>
      </c>
      <c r="D81" s="211" t="s">
        <v>5</v>
      </c>
      <c r="E81" s="280"/>
      <c r="F81" s="196">
        <v>4</v>
      </c>
      <c r="G81" s="209">
        <f t="shared" si="14"/>
        <v>0</v>
      </c>
      <c r="H81" s="210">
        <v>20</v>
      </c>
      <c r="I81" s="209">
        <f t="shared" si="15"/>
        <v>0</v>
      </c>
      <c r="J81" s="203">
        <f t="shared" si="16"/>
        <v>0</v>
      </c>
    </row>
    <row r="82" spans="2:10" ht="15" customHeight="1" x14ac:dyDescent="0.3">
      <c r="B82" s="327"/>
      <c r="C82" s="315"/>
      <c r="D82" s="227" t="s">
        <v>6</v>
      </c>
      <c r="E82" s="280"/>
      <c r="F82" s="196">
        <v>2</v>
      </c>
      <c r="G82" s="209">
        <f t="shared" si="14"/>
        <v>0</v>
      </c>
      <c r="H82" s="210">
        <v>20</v>
      </c>
      <c r="I82" s="209">
        <f t="shared" si="15"/>
        <v>0</v>
      </c>
      <c r="J82" s="203">
        <f t="shared" si="16"/>
        <v>0</v>
      </c>
    </row>
    <row r="83" spans="2:10" ht="15" customHeight="1" x14ac:dyDescent="0.3">
      <c r="B83" s="327"/>
      <c r="C83" s="315"/>
      <c r="D83" s="227" t="s">
        <v>55</v>
      </c>
      <c r="E83" s="280"/>
      <c r="F83" s="196">
        <v>2</v>
      </c>
      <c r="G83" s="209">
        <f t="shared" si="14"/>
        <v>0</v>
      </c>
      <c r="H83" s="210">
        <v>20</v>
      </c>
      <c r="I83" s="209">
        <f t="shared" si="15"/>
        <v>0</v>
      </c>
      <c r="J83" s="203">
        <f t="shared" si="16"/>
        <v>0</v>
      </c>
    </row>
    <row r="84" spans="2:10" ht="15" customHeight="1" x14ac:dyDescent="0.3">
      <c r="B84" s="328"/>
      <c r="C84" s="315"/>
      <c r="D84" s="227" t="s">
        <v>54</v>
      </c>
      <c r="E84" s="280"/>
      <c r="F84" s="196">
        <v>2</v>
      </c>
      <c r="G84" s="209">
        <f t="shared" si="14"/>
        <v>0</v>
      </c>
      <c r="H84" s="210">
        <v>20</v>
      </c>
      <c r="I84" s="209">
        <f t="shared" si="15"/>
        <v>0</v>
      </c>
      <c r="J84" s="203">
        <f t="shared" si="16"/>
        <v>0</v>
      </c>
    </row>
    <row r="85" spans="2:10" ht="15" customHeight="1" x14ac:dyDescent="0.3">
      <c r="B85" s="326" t="s">
        <v>825</v>
      </c>
      <c r="C85" s="315" t="s">
        <v>27</v>
      </c>
      <c r="D85" s="211" t="s">
        <v>5</v>
      </c>
      <c r="E85" s="280"/>
      <c r="F85" s="196">
        <v>12</v>
      </c>
      <c r="G85" s="209">
        <f t="shared" si="14"/>
        <v>0</v>
      </c>
      <c r="H85" s="210">
        <v>20</v>
      </c>
      <c r="I85" s="209">
        <f t="shared" si="15"/>
        <v>0</v>
      </c>
      <c r="J85" s="203">
        <f t="shared" si="16"/>
        <v>0</v>
      </c>
    </row>
    <row r="86" spans="2:10" ht="15" customHeight="1" x14ac:dyDescent="0.3">
      <c r="B86" s="327"/>
      <c r="C86" s="315"/>
      <c r="D86" s="227" t="s">
        <v>6</v>
      </c>
      <c r="E86" s="280"/>
      <c r="F86" s="196">
        <v>4</v>
      </c>
      <c r="G86" s="209">
        <f t="shared" si="14"/>
        <v>0</v>
      </c>
      <c r="H86" s="210">
        <v>20</v>
      </c>
      <c r="I86" s="209">
        <f t="shared" si="15"/>
        <v>0</v>
      </c>
      <c r="J86" s="203">
        <f t="shared" si="16"/>
        <v>0</v>
      </c>
    </row>
    <row r="87" spans="2:10" ht="15" customHeight="1" x14ac:dyDescent="0.3">
      <c r="B87" s="327"/>
      <c r="C87" s="315"/>
      <c r="D87" s="227" t="s">
        <v>55</v>
      </c>
      <c r="E87" s="280"/>
      <c r="F87" s="196">
        <v>2</v>
      </c>
      <c r="G87" s="209">
        <f t="shared" si="14"/>
        <v>0</v>
      </c>
      <c r="H87" s="210">
        <v>20</v>
      </c>
      <c r="I87" s="209">
        <f t="shared" si="15"/>
        <v>0</v>
      </c>
      <c r="J87" s="203">
        <f t="shared" si="16"/>
        <v>0</v>
      </c>
    </row>
    <row r="88" spans="2:10" ht="15" customHeight="1" x14ac:dyDescent="0.3">
      <c r="B88" s="328"/>
      <c r="C88" s="315"/>
      <c r="D88" s="227" t="s">
        <v>54</v>
      </c>
      <c r="E88" s="280"/>
      <c r="F88" s="196">
        <v>2</v>
      </c>
      <c r="G88" s="209">
        <f t="shared" si="14"/>
        <v>0</v>
      </c>
      <c r="H88" s="210">
        <v>20</v>
      </c>
      <c r="I88" s="209">
        <f t="shared" si="15"/>
        <v>0</v>
      </c>
      <c r="J88" s="203">
        <f t="shared" si="16"/>
        <v>0</v>
      </c>
    </row>
    <row r="89" spans="2:10" ht="15" customHeight="1" x14ac:dyDescent="0.3">
      <c r="B89" s="326" t="s">
        <v>826</v>
      </c>
      <c r="C89" s="315" t="s">
        <v>28</v>
      </c>
      <c r="D89" s="211" t="s">
        <v>5</v>
      </c>
      <c r="E89" s="280"/>
      <c r="F89" s="196">
        <v>24</v>
      </c>
      <c r="G89" s="209">
        <f t="shared" si="14"/>
        <v>0</v>
      </c>
      <c r="H89" s="210">
        <v>20</v>
      </c>
      <c r="I89" s="209">
        <f t="shared" si="15"/>
        <v>0</v>
      </c>
      <c r="J89" s="203">
        <f t="shared" si="16"/>
        <v>0</v>
      </c>
    </row>
    <row r="90" spans="2:10" ht="15" customHeight="1" x14ac:dyDescent="0.3">
      <c r="B90" s="327"/>
      <c r="C90" s="315"/>
      <c r="D90" s="227" t="s">
        <v>6</v>
      </c>
      <c r="E90" s="280"/>
      <c r="F90" s="196">
        <v>8</v>
      </c>
      <c r="G90" s="209">
        <f t="shared" si="14"/>
        <v>0</v>
      </c>
      <c r="H90" s="210">
        <v>20</v>
      </c>
      <c r="I90" s="209">
        <f t="shared" si="15"/>
        <v>0</v>
      </c>
      <c r="J90" s="203">
        <f t="shared" si="16"/>
        <v>0</v>
      </c>
    </row>
    <row r="91" spans="2:10" ht="15" customHeight="1" x14ac:dyDescent="0.3">
      <c r="B91" s="327"/>
      <c r="C91" s="315"/>
      <c r="D91" s="227" t="s">
        <v>55</v>
      </c>
      <c r="E91" s="280"/>
      <c r="F91" s="196">
        <v>8</v>
      </c>
      <c r="G91" s="209">
        <f t="shared" si="14"/>
        <v>0</v>
      </c>
      <c r="H91" s="210">
        <v>20</v>
      </c>
      <c r="I91" s="209">
        <f t="shared" si="15"/>
        <v>0</v>
      </c>
      <c r="J91" s="203">
        <f t="shared" si="16"/>
        <v>0</v>
      </c>
    </row>
    <row r="92" spans="2:10" ht="15" customHeight="1" x14ac:dyDescent="0.3">
      <c r="B92" s="328"/>
      <c r="C92" s="315"/>
      <c r="D92" s="227" t="s">
        <v>54</v>
      </c>
      <c r="E92" s="280"/>
      <c r="F92" s="196">
        <v>8</v>
      </c>
      <c r="G92" s="209">
        <f t="shared" si="14"/>
        <v>0</v>
      </c>
      <c r="H92" s="210">
        <v>20</v>
      </c>
      <c r="I92" s="209">
        <f t="shared" si="15"/>
        <v>0</v>
      </c>
      <c r="J92" s="203">
        <f t="shared" si="16"/>
        <v>0</v>
      </c>
    </row>
    <row r="93" spans="2:10" ht="15" customHeight="1" x14ac:dyDescent="0.3">
      <c r="B93" s="326" t="s">
        <v>827</v>
      </c>
      <c r="C93" s="315" t="s">
        <v>29</v>
      </c>
      <c r="D93" s="211" t="s">
        <v>5</v>
      </c>
      <c r="E93" s="280"/>
      <c r="F93" s="196">
        <v>4</v>
      </c>
      <c r="G93" s="209">
        <f t="shared" si="14"/>
        <v>0</v>
      </c>
      <c r="H93" s="210">
        <v>20</v>
      </c>
      <c r="I93" s="209">
        <f t="shared" si="15"/>
        <v>0</v>
      </c>
      <c r="J93" s="203">
        <f t="shared" si="16"/>
        <v>0</v>
      </c>
    </row>
    <row r="94" spans="2:10" ht="15" customHeight="1" x14ac:dyDescent="0.3">
      <c r="B94" s="327"/>
      <c r="C94" s="315"/>
      <c r="D94" s="227" t="s">
        <v>6</v>
      </c>
      <c r="E94" s="280"/>
      <c r="F94" s="196">
        <v>2</v>
      </c>
      <c r="G94" s="209">
        <f t="shared" si="14"/>
        <v>0</v>
      </c>
      <c r="H94" s="210">
        <v>20</v>
      </c>
      <c r="I94" s="209">
        <f t="shared" si="15"/>
        <v>0</v>
      </c>
      <c r="J94" s="203">
        <f t="shared" si="16"/>
        <v>0</v>
      </c>
    </row>
    <row r="95" spans="2:10" ht="15" customHeight="1" x14ac:dyDescent="0.3">
      <c r="B95" s="327"/>
      <c r="C95" s="315"/>
      <c r="D95" s="227" t="s">
        <v>55</v>
      </c>
      <c r="E95" s="280"/>
      <c r="F95" s="196">
        <v>2</v>
      </c>
      <c r="G95" s="209">
        <f t="shared" si="14"/>
        <v>0</v>
      </c>
      <c r="H95" s="210">
        <v>20</v>
      </c>
      <c r="I95" s="209">
        <f t="shared" si="15"/>
        <v>0</v>
      </c>
      <c r="J95" s="203">
        <f t="shared" si="16"/>
        <v>0</v>
      </c>
    </row>
    <row r="96" spans="2:10" ht="15" customHeight="1" x14ac:dyDescent="0.3">
      <c r="B96" s="328"/>
      <c r="C96" s="315"/>
      <c r="D96" s="227" t="s">
        <v>54</v>
      </c>
      <c r="E96" s="280"/>
      <c r="F96" s="196">
        <v>1</v>
      </c>
      <c r="G96" s="209">
        <f t="shared" si="14"/>
        <v>0</v>
      </c>
      <c r="H96" s="210">
        <v>20</v>
      </c>
      <c r="I96" s="209">
        <f t="shared" si="15"/>
        <v>0</v>
      </c>
      <c r="J96" s="203">
        <f t="shared" si="16"/>
        <v>0</v>
      </c>
    </row>
    <row r="97" spans="2:10" ht="15" customHeight="1" x14ac:dyDescent="0.3">
      <c r="B97" s="326" t="s">
        <v>828</v>
      </c>
      <c r="C97" s="315" t="s">
        <v>30</v>
      </c>
      <c r="D97" s="211" t="s">
        <v>5</v>
      </c>
      <c r="E97" s="280"/>
      <c r="F97" s="196">
        <v>32</v>
      </c>
      <c r="G97" s="209">
        <f t="shared" si="14"/>
        <v>0</v>
      </c>
      <c r="H97" s="210">
        <v>20</v>
      </c>
      <c r="I97" s="209">
        <f t="shared" si="15"/>
        <v>0</v>
      </c>
      <c r="J97" s="203">
        <f t="shared" si="16"/>
        <v>0</v>
      </c>
    </row>
    <row r="98" spans="2:10" ht="15" customHeight="1" x14ac:dyDescent="0.3">
      <c r="B98" s="327"/>
      <c r="C98" s="315"/>
      <c r="D98" s="227" t="s">
        <v>6</v>
      </c>
      <c r="E98" s="280"/>
      <c r="F98" s="196">
        <v>10</v>
      </c>
      <c r="G98" s="209">
        <f t="shared" si="14"/>
        <v>0</v>
      </c>
      <c r="H98" s="210">
        <v>20</v>
      </c>
      <c r="I98" s="209">
        <f t="shared" si="15"/>
        <v>0</v>
      </c>
      <c r="J98" s="203">
        <f t="shared" si="16"/>
        <v>0</v>
      </c>
    </row>
    <row r="99" spans="2:10" ht="15" customHeight="1" x14ac:dyDescent="0.3">
      <c r="B99" s="328"/>
      <c r="C99" s="315"/>
      <c r="D99" s="227" t="s">
        <v>53</v>
      </c>
      <c r="E99" s="280"/>
      <c r="F99" s="196">
        <v>4</v>
      </c>
      <c r="G99" s="209">
        <f t="shared" si="14"/>
        <v>0</v>
      </c>
      <c r="H99" s="210">
        <v>20</v>
      </c>
      <c r="I99" s="209">
        <f t="shared" si="15"/>
        <v>0</v>
      </c>
      <c r="J99" s="203">
        <f t="shared" si="16"/>
        <v>0</v>
      </c>
    </row>
    <row r="100" spans="2:10" ht="15" customHeight="1" x14ac:dyDescent="0.3">
      <c r="B100" s="326" t="s">
        <v>829</v>
      </c>
      <c r="C100" s="315" t="s">
        <v>82</v>
      </c>
      <c r="D100" s="211" t="s">
        <v>5</v>
      </c>
      <c r="E100" s="280"/>
      <c r="F100" s="196">
        <v>40</v>
      </c>
      <c r="G100" s="209">
        <f t="shared" si="14"/>
        <v>0</v>
      </c>
      <c r="H100" s="210">
        <v>20</v>
      </c>
      <c r="I100" s="209">
        <f t="shared" si="15"/>
        <v>0</v>
      </c>
      <c r="J100" s="203">
        <f t="shared" si="16"/>
        <v>0</v>
      </c>
    </row>
    <row r="101" spans="2:10" ht="15" customHeight="1" x14ac:dyDescent="0.3">
      <c r="B101" s="327"/>
      <c r="C101" s="315"/>
      <c r="D101" s="227" t="s">
        <v>6</v>
      </c>
      <c r="E101" s="280"/>
      <c r="F101" s="196">
        <v>20</v>
      </c>
      <c r="G101" s="209">
        <f t="shared" si="14"/>
        <v>0</v>
      </c>
      <c r="H101" s="210">
        <v>20</v>
      </c>
      <c r="I101" s="209">
        <f t="shared" si="15"/>
        <v>0</v>
      </c>
      <c r="J101" s="203">
        <f t="shared" si="16"/>
        <v>0</v>
      </c>
    </row>
    <row r="102" spans="2:10" ht="15" customHeight="1" x14ac:dyDescent="0.3">
      <c r="B102" s="328"/>
      <c r="C102" s="315"/>
      <c r="D102" s="227" t="s">
        <v>53</v>
      </c>
      <c r="E102" s="280"/>
      <c r="F102" s="196">
        <v>4</v>
      </c>
      <c r="G102" s="209">
        <f t="shared" si="14"/>
        <v>0</v>
      </c>
      <c r="H102" s="210">
        <v>20</v>
      </c>
      <c r="I102" s="209">
        <f t="shared" si="15"/>
        <v>0</v>
      </c>
      <c r="J102" s="203">
        <f t="shared" si="16"/>
        <v>0</v>
      </c>
    </row>
    <row r="103" spans="2:10" ht="15" customHeight="1" x14ac:dyDescent="0.3">
      <c r="B103" s="326" t="s">
        <v>830</v>
      </c>
      <c r="C103" s="315" t="s">
        <v>31</v>
      </c>
      <c r="D103" s="211" t="s">
        <v>5</v>
      </c>
      <c r="E103" s="280"/>
      <c r="F103" s="196">
        <v>4</v>
      </c>
      <c r="G103" s="209">
        <f t="shared" si="14"/>
        <v>0</v>
      </c>
      <c r="H103" s="210">
        <v>20</v>
      </c>
      <c r="I103" s="209">
        <f t="shared" si="15"/>
        <v>0</v>
      </c>
      <c r="J103" s="203">
        <f t="shared" si="16"/>
        <v>0</v>
      </c>
    </row>
    <row r="104" spans="2:10" ht="15" customHeight="1" x14ac:dyDescent="0.3">
      <c r="B104" s="327"/>
      <c r="C104" s="315"/>
      <c r="D104" s="227" t="s">
        <v>6</v>
      </c>
      <c r="E104" s="280"/>
      <c r="F104" s="196">
        <v>3</v>
      </c>
      <c r="G104" s="209">
        <f t="shared" si="14"/>
        <v>0</v>
      </c>
      <c r="H104" s="210">
        <v>20</v>
      </c>
      <c r="I104" s="209">
        <f t="shared" si="15"/>
        <v>0</v>
      </c>
      <c r="J104" s="203">
        <f t="shared" si="16"/>
        <v>0</v>
      </c>
    </row>
    <row r="105" spans="2:10" ht="15" customHeight="1" x14ac:dyDescent="0.3">
      <c r="B105" s="327"/>
      <c r="C105" s="315"/>
      <c r="D105" s="227" t="s">
        <v>55</v>
      </c>
      <c r="E105" s="280"/>
      <c r="F105" s="196">
        <v>2</v>
      </c>
      <c r="G105" s="209">
        <f t="shared" si="14"/>
        <v>0</v>
      </c>
      <c r="H105" s="210">
        <v>20</v>
      </c>
      <c r="I105" s="209">
        <f t="shared" si="15"/>
        <v>0</v>
      </c>
      <c r="J105" s="203">
        <f t="shared" si="16"/>
        <v>0</v>
      </c>
    </row>
    <row r="106" spans="2:10" ht="15" customHeight="1" x14ac:dyDescent="0.3">
      <c r="B106" s="328"/>
      <c r="C106" s="315"/>
      <c r="D106" s="227" t="s">
        <v>54</v>
      </c>
      <c r="E106" s="280"/>
      <c r="F106" s="196">
        <v>2</v>
      </c>
      <c r="G106" s="209">
        <f t="shared" si="14"/>
        <v>0</v>
      </c>
      <c r="H106" s="210">
        <v>20</v>
      </c>
      <c r="I106" s="209">
        <f t="shared" si="15"/>
        <v>0</v>
      </c>
      <c r="J106" s="203">
        <f t="shared" si="16"/>
        <v>0</v>
      </c>
    </row>
    <row r="107" spans="2:10" ht="15" customHeight="1" x14ac:dyDescent="0.3">
      <c r="B107" s="326" t="s">
        <v>831</v>
      </c>
      <c r="C107" s="315" t="s">
        <v>32</v>
      </c>
      <c r="D107" s="211" t="s">
        <v>5</v>
      </c>
      <c r="E107" s="280"/>
      <c r="F107" s="196">
        <v>8</v>
      </c>
      <c r="G107" s="209">
        <f t="shared" si="14"/>
        <v>0</v>
      </c>
      <c r="H107" s="210">
        <v>20</v>
      </c>
      <c r="I107" s="209">
        <f t="shared" si="15"/>
        <v>0</v>
      </c>
      <c r="J107" s="203">
        <f t="shared" si="16"/>
        <v>0</v>
      </c>
    </row>
    <row r="108" spans="2:10" ht="15" customHeight="1" x14ac:dyDescent="0.3">
      <c r="B108" s="327"/>
      <c r="C108" s="315"/>
      <c r="D108" s="227" t="s">
        <v>6</v>
      </c>
      <c r="E108" s="280"/>
      <c r="F108" s="196">
        <v>3</v>
      </c>
      <c r="G108" s="209">
        <f t="shared" si="14"/>
        <v>0</v>
      </c>
      <c r="H108" s="210">
        <v>20</v>
      </c>
      <c r="I108" s="209">
        <f t="shared" si="15"/>
        <v>0</v>
      </c>
      <c r="J108" s="203">
        <f t="shared" si="16"/>
        <v>0</v>
      </c>
    </row>
    <row r="109" spans="2:10" ht="15" customHeight="1" x14ac:dyDescent="0.3">
      <c r="B109" s="328"/>
      <c r="C109" s="315"/>
      <c r="D109" s="227" t="s">
        <v>53</v>
      </c>
      <c r="E109" s="280"/>
      <c r="F109" s="196">
        <v>2</v>
      </c>
      <c r="G109" s="209">
        <f t="shared" si="14"/>
        <v>0</v>
      </c>
      <c r="H109" s="210">
        <v>20</v>
      </c>
      <c r="I109" s="209">
        <f t="shared" si="15"/>
        <v>0</v>
      </c>
      <c r="J109" s="203">
        <f t="shared" si="16"/>
        <v>0</v>
      </c>
    </row>
    <row r="110" spans="2:10" ht="15" customHeight="1" x14ac:dyDescent="0.3">
      <c r="B110" s="326" t="s">
        <v>832</v>
      </c>
      <c r="C110" s="315" t="s">
        <v>33</v>
      </c>
      <c r="D110" s="211" t="s">
        <v>5</v>
      </c>
      <c r="E110" s="280"/>
      <c r="F110" s="196">
        <v>8</v>
      </c>
      <c r="G110" s="209">
        <f t="shared" si="14"/>
        <v>0</v>
      </c>
      <c r="H110" s="210">
        <v>20</v>
      </c>
      <c r="I110" s="209">
        <f t="shared" si="15"/>
        <v>0</v>
      </c>
      <c r="J110" s="203">
        <f t="shared" si="16"/>
        <v>0</v>
      </c>
    </row>
    <row r="111" spans="2:10" ht="15" customHeight="1" x14ac:dyDescent="0.3">
      <c r="B111" s="327"/>
      <c r="C111" s="315"/>
      <c r="D111" s="227" t="s">
        <v>6</v>
      </c>
      <c r="E111" s="280"/>
      <c r="F111" s="196">
        <v>2</v>
      </c>
      <c r="G111" s="209">
        <f t="shared" si="14"/>
        <v>0</v>
      </c>
      <c r="H111" s="210">
        <v>20</v>
      </c>
      <c r="I111" s="209">
        <f t="shared" si="15"/>
        <v>0</v>
      </c>
      <c r="J111" s="203">
        <f t="shared" si="16"/>
        <v>0</v>
      </c>
    </row>
    <row r="112" spans="2:10" ht="15" customHeight="1" x14ac:dyDescent="0.3">
      <c r="B112" s="328"/>
      <c r="C112" s="315"/>
      <c r="D112" s="227" t="s">
        <v>53</v>
      </c>
      <c r="E112" s="280"/>
      <c r="F112" s="196">
        <v>2</v>
      </c>
      <c r="G112" s="209">
        <f t="shared" si="14"/>
        <v>0</v>
      </c>
      <c r="H112" s="210">
        <v>20</v>
      </c>
      <c r="I112" s="209">
        <f t="shared" si="15"/>
        <v>0</v>
      </c>
      <c r="J112" s="203">
        <f t="shared" si="16"/>
        <v>0</v>
      </c>
    </row>
    <row r="113" spans="2:10" ht="15" customHeight="1" x14ac:dyDescent="0.3">
      <c r="B113" s="326" t="s">
        <v>833</v>
      </c>
      <c r="C113" s="315" t="s">
        <v>34</v>
      </c>
      <c r="D113" s="211" t="s">
        <v>5</v>
      </c>
      <c r="E113" s="280"/>
      <c r="F113" s="196">
        <v>4</v>
      </c>
      <c r="G113" s="209">
        <f t="shared" si="14"/>
        <v>0</v>
      </c>
      <c r="H113" s="210">
        <v>20</v>
      </c>
      <c r="I113" s="209">
        <f t="shared" si="15"/>
        <v>0</v>
      </c>
      <c r="J113" s="203">
        <f t="shared" si="16"/>
        <v>0</v>
      </c>
    </row>
    <row r="114" spans="2:10" ht="15" customHeight="1" x14ac:dyDescent="0.3">
      <c r="B114" s="327"/>
      <c r="C114" s="315"/>
      <c r="D114" s="227" t="s">
        <v>6</v>
      </c>
      <c r="E114" s="280"/>
      <c r="F114" s="196">
        <v>3</v>
      </c>
      <c r="G114" s="209">
        <f t="shared" si="14"/>
        <v>0</v>
      </c>
      <c r="H114" s="210">
        <v>20</v>
      </c>
      <c r="I114" s="209">
        <f t="shared" si="15"/>
        <v>0</v>
      </c>
      <c r="J114" s="203">
        <f t="shared" si="16"/>
        <v>0</v>
      </c>
    </row>
    <row r="115" spans="2:10" ht="15" customHeight="1" x14ac:dyDescent="0.3">
      <c r="B115" s="327"/>
      <c r="C115" s="315"/>
      <c r="D115" s="227" t="s">
        <v>55</v>
      </c>
      <c r="E115" s="280"/>
      <c r="F115" s="196">
        <v>2</v>
      </c>
      <c r="G115" s="209">
        <f t="shared" si="14"/>
        <v>0</v>
      </c>
      <c r="H115" s="210">
        <v>20</v>
      </c>
      <c r="I115" s="209">
        <f t="shared" si="15"/>
        <v>0</v>
      </c>
      <c r="J115" s="203">
        <f t="shared" si="16"/>
        <v>0</v>
      </c>
    </row>
    <row r="116" spans="2:10" ht="15" customHeight="1" x14ac:dyDescent="0.3">
      <c r="B116" s="328"/>
      <c r="C116" s="315"/>
      <c r="D116" s="227" t="s">
        <v>54</v>
      </c>
      <c r="E116" s="280"/>
      <c r="F116" s="196">
        <v>2</v>
      </c>
      <c r="G116" s="209">
        <f t="shared" si="14"/>
        <v>0</v>
      </c>
      <c r="H116" s="210">
        <v>20</v>
      </c>
      <c r="I116" s="209">
        <f t="shared" si="15"/>
        <v>0</v>
      </c>
      <c r="J116" s="203">
        <f t="shared" si="16"/>
        <v>0</v>
      </c>
    </row>
    <row r="117" spans="2:10" ht="15" customHeight="1" x14ac:dyDescent="0.3">
      <c r="B117" s="326" t="s">
        <v>834</v>
      </c>
      <c r="C117" s="315" t="s">
        <v>222</v>
      </c>
      <c r="D117" s="211" t="s">
        <v>5</v>
      </c>
      <c r="E117" s="280"/>
      <c r="F117" s="196">
        <v>4</v>
      </c>
      <c r="G117" s="209">
        <f t="shared" si="14"/>
        <v>0</v>
      </c>
      <c r="H117" s="210">
        <v>20</v>
      </c>
      <c r="I117" s="209">
        <f t="shared" si="15"/>
        <v>0</v>
      </c>
      <c r="J117" s="203">
        <f t="shared" si="16"/>
        <v>0</v>
      </c>
    </row>
    <row r="118" spans="2:10" ht="15" customHeight="1" x14ac:dyDescent="0.3">
      <c r="B118" s="327"/>
      <c r="C118" s="315"/>
      <c r="D118" s="227" t="s">
        <v>6</v>
      </c>
      <c r="E118" s="280"/>
      <c r="F118" s="196">
        <v>3</v>
      </c>
      <c r="G118" s="209">
        <f t="shared" si="14"/>
        <v>0</v>
      </c>
      <c r="H118" s="210">
        <v>20</v>
      </c>
      <c r="I118" s="209">
        <f t="shared" si="15"/>
        <v>0</v>
      </c>
      <c r="J118" s="203">
        <f t="shared" si="16"/>
        <v>0</v>
      </c>
    </row>
    <row r="119" spans="2:10" ht="15" customHeight="1" x14ac:dyDescent="0.3">
      <c r="B119" s="328"/>
      <c r="C119" s="315"/>
      <c r="D119" s="227" t="s">
        <v>53</v>
      </c>
      <c r="E119" s="280"/>
      <c r="F119" s="196">
        <v>2</v>
      </c>
      <c r="G119" s="209">
        <f t="shared" si="14"/>
        <v>0</v>
      </c>
      <c r="H119" s="210">
        <v>20</v>
      </c>
      <c r="I119" s="209">
        <f t="shared" si="15"/>
        <v>0</v>
      </c>
      <c r="J119" s="203">
        <f t="shared" si="16"/>
        <v>0</v>
      </c>
    </row>
    <row r="120" spans="2:10" ht="15" customHeight="1" x14ac:dyDescent="0.3">
      <c r="B120" s="326" t="s">
        <v>835</v>
      </c>
      <c r="C120" s="315" t="s">
        <v>35</v>
      </c>
      <c r="D120" s="211" t="s">
        <v>5</v>
      </c>
      <c r="E120" s="280"/>
      <c r="F120" s="196">
        <v>12</v>
      </c>
      <c r="G120" s="209">
        <f t="shared" si="14"/>
        <v>0</v>
      </c>
      <c r="H120" s="210">
        <v>20</v>
      </c>
      <c r="I120" s="209">
        <f t="shared" si="15"/>
        <v>0</v>
      </c>
      <c r="J120" s="203">
        <f t="shared" si="16"/>
        <v>0</v>
      </c>
    </row>
    <row r="121" spans="2:10" ht="15" customHeight="1" x14ac:dyDescent="0.3">
      <c r="B121" s="327"/>
      <c r="C121" s="315"/>
      <c r="D121" s="227" t="s">
        <v>6</v>
      </c>
      <c r="E121" s="280"/>
      <c r="F121" s="196">
        <v>4</v>
      </c>
      <c r="G121" s="209">
        <f t="shared" si="14"/>
        <v>0</v>
      </c>
      <c r="H121" s="210">
        <v>20</v>
      </c>
      <c r="I121" s="209">
        <f t="shared" si="15"/>
        <v>0</v>
      </c>
      <c r="J121" s="203">
        <f t="shared" si="16"/>
        <v>0</v>
      </c>
    </row>
    <row r="122" spans="2:10" ht="15" customHeight="1" x14ac:dyDescent="0.3">
      <c r="B122" s="327"/>
      <c r="C122" s="315"/>
      <c r="D122" s="227" t="s">
        <v>55</v>
      </c>
      <c r="E122" s="280"/>
      <c r="F122" s="196">
        <v>2</v>
      </c>
      <c r="G122" s="209">
        <f t="shared" si="14"/>
        <v>0</v>
      </c>
      <c r="H122" s="210">
        <v>20</v>
      </c>
      <c r="I122" s="209">
        <f t="shared" si="15"/>
        <v>0</v>
      </c>
      <c r="J122" s="203">
        <f t="shared" si="16"/>
        <v>0</v>
      </c>
    </row>
    <row r="123" spans="2:10" ht="15" customHeight="1" x14ac:dyDescent="0.3">
      <c r="B123" s="328"/>
      <c r="C123" s="315"/>
      <c r="D123" s="227" t="s">
        <v>54</v>
      </c>
      <c r="E123" s="280"/>
      <c r="F123" s="196">
        <v>1</v>
      </c>
      <c r="G123" s="209">
        <f t="shared" si="14"/>
        <v>0</v>
      </c>
      <c r="H123" s="210">
        <v>20</v>
      </c>
      <c r="I123" s="209">
        <f t="shared" si="15"/>
        <v>0</v>
      </c>
      <c r="J123" s="203">
        <f t="shared" si="16"/>
        <v>0</v>
      </c>
    </row>
    <row r="124" spans="2:10" ht="15" customHeight="1" x14ac:dyDescent="0.3">
      <c r="B124" s="326" t="s">
        <v>836</v>
      </c>
      <c r="C124" s="315" t="s">
        <v>36</v>
      </c>
      <c r="D124" s="211" t="s">
        <v>5</v>
      </c>
      <c r="E124" s="280"/>
      <c r="F124" s="196">
        <v>12</v>
      </c>
      <c r="G124" s="209">
        <f t="shared" si="14"/>
        <v>0</v>
      </c>
      <c r="H124" s="210">
        <v>20</v>
      </c>
      <c r="I124" s="209">
        <f t="shared" si="15"/>
        <v>0</v>
      </c>
      <c r="J124" s="203">
        <f t="shared" si="16"/>
        <v>0</v>
      </c>
    </row>
    <row r="125" spans="2:10" ht="15" customHeight="1" x14ac:dyDescent="0.3">
      <c r="B125" s="327"/>
      <c r="C125" s="315"/>
      <c r="D125" s="227" t="s">
        <v>6</v>
      </c>
      <c r="E125" s="280"/>
      <c r="F125" s="196">
        <v>4</v>
      </c>
      <c r="G125" s="209">
        <f t="shared" si="14"/>
        <v>0</v>
      </c>
      <c r="H125" s="210">
        <v>20</v>
      </c>
      <c r="I125" s="209">
        <f t="shared" si="15"/>
        <v>0</v>
      </c>
      <c r="J125" s="203">
        <f t="shared" si="16"/>
        <v>0</v>
      </c>
    </row>
    <row r="126" spans="2:10" ht="15" customHeight="1" x14ac:dyDescent="0.3">
      <c r="B126" s="327"/>
      <c r="C126" s="315"/>
      <c r="D126" s="227" t="s">
        <v>55</v>
      </c>
      <c r="E126" s="280"/>
      <c r="F126" s="196">
        <v>2</v>
      </c>
      <c r="G126" s="209">
        <f t="shared" si="14"/>
        <v>0</v>
      </c>
      <c r="H126" s="210">
        <v>20</v>
      </c>
      <c r="I126" s="209">
        <f t="shared" si="15"/>
        <v>0</v>
      </c>
      <c r="J126" s="203">
        <f t="shared" si="16"/>
        <v>0</v>
      </c>
    </row>
    <row r="127" spans="2:10" ht="15" customHeight="1" x14ac:dyDescent="0.3">
      <c r="B127" s="328"/>
      <c r="C127" s="315"/>
      <c r="D127" s="227" t="s">
        <v>54</v>
      </c>
      <c r="E127" s="280"/>
      <c r="F127" s="196">
        <v>1</v>
      </c>
      <c r="G127" s="209">
        <f t="shared" si="14"/>
        <v>0</v>
      </c>
      <c r="H127" s="210">
        <v>20</v>
      </c>
      <c r="I127" s="209">
        <f t="shared" si="15"/>
        <v>0</v>
      </c>
      <c r="J127" s="203">
        <f t="shared" si="16"/>
        <v>0</v>
      </c>
    </row>
    <row r="128" spans="2:10" ht="15" customHeight="1" x14ac:dyDescent="0.3">
      <c r="B128" s="326" t="s">
        <v>837</v>
      </c>
      <c r="C128" s="315" t="s">
        <v>37</v>
      </c>
      <c r="D128" s="211" t="s">
        <v>5</v>
      </c>
      <c r="E128" s="280"/>
      <c r="F128" s="196">
        <v>4</v>
      </c>
      <c r="G128" s="209">
        <f t="shared" si="14"/>
        <v>0</v>
      </c>
      <c r="H128" s="210">
        <v>20</v>
      </c>
      <c r="I128" s="209">
        <f t="shared" si="15"/>
        <v>0</v>
      </c>
      <c r="J128" s="203">
        <f t="shared" si="16"/>
        <v>0</v>
      </c>
    </row>
    <row r="129" spans="2:10" ht="15" customHeight="1" x14ac:dyDescent="0.3">
      <c r="B129" s="327"/>
      <c r="C129" s="315"/>
      <c r="D129" s="227" t="s">
        <v>6</v>
      </c>
      <c r="E129" s="280"/>
      <c r="F129" s="196">
        <v>3</v>
      </c>
      <c r="G129" s="209">
        <f t="shared" si="14"/>
        <v>0</v>
      </c>
      <c r="H129" s="210">
        <v>20</v>
      </c>
      <c r="I129" s="209">
        <f t="shared" si="15"/>
        <v>0</v>
      </c>
      <c r="J129" s="203">
        <f t="shared" si="16"/>
        <v>0</v>
      </c>
    </row>
    <row r="130" spans="2:10" ht="15" customHeight="1" x14ac:dyDescent="0.3">
      <c r="B130" s="327"/>
      <c r="C130" s="315"/>
      <c r="D130" s="227" t="s">
        <v>55</v>
      </c>
      <c r="E130" s="280"/>
      <c r="F130" s="196">
        <v>1</v>
      </c>
      <c r="G130" s="209">
        <f t="shared" ref="G130:G166" si="17">E130*F130</f>
        <v>0</v>
      </c>
      <c r="H130" s="210">
        <v>20</v>
      </c>
      <c r="I130" s="209">
        <f t="shared" ref="I130:I166" si="18">(G130*H130)/100</f>
        <v>0</v>
      </c>
      <c r="J130" s="203">
        <f t="shared" ref="J130:J166" si="19">G130+I130</f>
        <v>0</v>
      </c>
    </row>
    <row r="131" spans="2:10" ht="15" customHeight="1" x14ac:dyDescent="0.3">
      <c r="B131" s="328"/>
      <c r="C131" s="315"/>
      <c r="D131" s="227" t="s">
        <v>54</v>
      </c>
      <c r="E131" s="280"/>
      <c r="F131" s="196">
        <v>1</v>
      </c>
      <c r="G131" s="209">
        <f t="shared" si="17"/>
        <v>0</v>
      </c>
      <c r="H131" s="210">
        <v>20</v>
      </c>
      <c r="I131" s="209">
        <f t="shared" si="18"/>
        <v>0</v>
      </c>
      <c r="J131" s="203">
        <f t="shared" si="19"/>
        <v>0</v>
      </c>
    </row>
    <row r="132" spans="2:10" ht="15" customHeight="1" x14ac:dyDescent="0.3">
      <c r="B132" s="326" t="s">
        <v>838</v>
      </c>
      <c r="C132" s="315" t="s">
        <v>38</v>
      </c>
      <c r="D132" s="211" t="s">
        <v>5</v>
      </c>
      <c r="E132" s="280"/>
      <c r="F132" s="196">
        <v>4</v>
      </c>
      <c r="G132" s="209">
        <f t="shared" si="17"/>
        <v>0</v>
      </c>
      <c r="H132" s="210">
        <v>20</v>
      </c>
      <c r="I132" s="209">
        <f t="shared" si="18"/>
        <v>0</v>
      </c>
      <c r="J132" s="203">
        <f t="shared" si="19"/>
        <v>0</v>
      </c>
    </row>
    <row r="133" spans="2:10" ht="15" customHeight="1" x14ac:dyDescent="0.3">
      <c r="B133" s="327"/>
      <c r="C133" s="315"/>
      <c r="D133" s="227" t="s">
        <v>6</v>
      </c>
      <c r="E133" s="280"/>
      <c r="F133" s="196">
        <v>3</v>
      </c>
      <c r="G133" s="209">
        <f t="shared" si="17"/>
        <v>0</v>
      </c>
      <c r="H133" s="210">
        <v>20</v>
      </c>
      <c r="I133" s="209">
        <f t="shared" si="18"/>
        <v>0</v>
      </c>
      <c r="J133" s="203">
        <f t="shared" si="19"/>
        <v>0</v>
      </c>
    </row>
    <row r="134" spans="2:10" ht="15" customHeight="1" x14ac:dyDescent="0.3">
      <c r="B134" s="327"/>
      <c r="C134" s="315"/>
      <c r="D134" s="227" t="s">
        <v>55</v>
      </c>
      <c r="E134" s="280"/>
      <c r="F134" s="196">
        <v>2</v>
      </c>
      <c r="G134" s="209">
        <f t="shared" si="17"/>
        <v>0</v>
      </c>
      <c r="H134" s="210">
        <v>20</v>
      </c>
      <c r="I134" s="209">
        <f t="shared" si="18"/>
        <v>0</v>
      </c>
      <c r="J134" s="203">
        <f t="shared" si="19"/>
        <v>0</v>
      </c>
    </row>
    <row r="135" spans="2:10" ht="15" customHeight="1" x14ac:dyDescent="0.3">
      <c r="B135" s="328"/>
      <c r="C135" s="315"/>
      <c r="D135" s="227" t="s">
        <v>54</v>
      </c>
      <c r="E135" s="280"/>
      <c r="F135" s="196">
        <v>1</v>
      </c>
      <c r="G135" s="209">
        <f t="shared" si="17"/>
        <v>0</v>
      </c>
      <c r="H135" s="210">
        <v>20</v>
      </c>
      <c r="I135" s="209">
        <f t="shared" si="18"/>
        <v>0</v>
      </c>
      <c r="J135" s="203">
        <f t="shared" si="19"/>
        <v>0</v>
      </c>
    </row>
    <row r="136" spans="2:10" ht="15" customHeight="1" x14ac:dyDescent="0.3">
      <c r="B136" s="326" t="s">
        <v>839</v>
      </c>
      <c r="C136" s="315" t="s">
        <v>39</v>
      </c>
      <c r="D136" s="211" t="s">
        <v>5</v>
      </c>
      <c r="E136" s="280"/>
      <c r="F136" s="196">
        <v>4</v>
      </c>
      <c r="G136" s="209">
        <f t="shared" si="17"/>
        <v>0</v>
      </c>
      <c r="H136" s="210">
        <v>20</v>
      </c>
      <c r="I136" s="209">
        <f t="shared" si="18"/>
        <v>0</v>
      </c>
      <c r="J136" s="203">
        <f t="shared" si="19"/>
        <v>0</v>
      </c>
    </row>
    <row r="137" spans="2:10" ht="15" customHeight="1" x14ac:dyDescent="0.3">
      <c r="B137" s="327"/>
      <c r="C137" s="315"/>
      <c r="D137" s="227" t="s">
        <v>6</v>
      </c>
      <c r="E137" s="280"/>
      <c r="F137" s="196">
        <v>3</v>
      </c>
      <c r="G137" s="209">
        <f t="shared" si="17"/>
        <v>0</v>
      </c>
      <c r="H137" s="210">
        <v>20</v>
      </c>
      <c r="I137" s="209">
        <f t="shared" si="18"/>
        <v>0</v>
      </c>
      <c r="J137" s="203">
        <f t="shared" si="19"/>
        <v>0</v>
      </c>
    </row>
    <row r="138" spans="2:10" ht="15" customHeight="1" x14ac:dyDescent="0.3">
      <c r="B138" s="327"/>
      <c r="C138" s="315"/>
      <c r="D138" s="227" t="s">
        <v>55</v>
      </c>
      <c r="E138" s="280"/>
      <c r="F138" s="196">
        <v>2</v>
      </c>
      <c r="G138" s="209">
        <f t="shared" si="17"/>
        <v>0</v>
      </c>
      <c r="H138" s="210">
        <v>20</v>
      </c>
      <c r="I138" s="209">
        <f t="shared" si="18"/>
        <v>0</v>
      </c>
      <c r="J138" s="203">
        <f t="shared" si="19"/>
        <v>0</v>
      </c>
    </row>
    <row r="139" spans="2:10" ht="15" customHeight="1" x14ac:dyDescent="0.3">
      <c r="B139" s="328"/>
      <c r="C139" s="315"/>
      <c r="D139" s="227" t="s">
        <v>54</v>
      </c>
      <c r="E139" s="280"/>
      <c r="F139" s="196">
        <v>1</v>
      </c>
      <c r="G139" s="209">
        <f t="shared" si="17"/>
        <v>0</v>
      </c>
      <c r="H139" s="210">
        <v>20</v>
      </c>
      <c r="I139" s="209">
        <f t="shared" si="18"/>
        <v>0</v>
      </c>
      <c r="J139" s="203">
        <f t="shared" si="19"/>
        <v>0</v>
      </c>
    </row>
    <row r="140" spans="2:10" ht="15" customHeight="1" x14ac:dyDescent="0.3">
      <c r="B140" s="326" t="s">
        <v>840</v>
      </c>
      <c r="C140" s="315" t="s">
        <v>40</v>
      </c>
      <c r="D140" s="211" t="s">
        <v>5</v>
      </c>
      <c r="E140" s="280"/>
      <c r="F140" s="196">
        <v>4</v>
      </c>
      <c r="G140" s="209">
        <f t="shared" si="17"/>
        <v>0</v>
      </c>
      <c r="H140" s="210">
        <v>20</v>
      </c>
      <c r="I140" s="209">
        <f t="shared" si="18"/>
        <v>0</v>
      </c>
      <c r="J140" s="203">
        <f t="shared" si="19"/>
        <v>0</v>
      </c>
    </row>
    <row r="141" spans="2:10" ht="15" customHeight="1" x14ac:dyDescent="0.3">
      <c r="B141" s="327"/>
      <c r="C141" s="315"/>
      <c r="D141" s="227" t="s">
        <v>6</v>
      </c>
      <c r="E141" s="280"/>
      <c r="F141" s="196">
        <v>3</v>
      </c>
      <c r="G141" s="209">
        <f t="shared" si="17"/>
        <v>0</v>
      </c>
      <c r="H141" s="210">
        <v>20</v>
      </c>
      <c r="I141" s="209">
        <f t="shared" si="18"/>
        <v>0</v>
      </c>
      <c r="J141" s="203">
        <f t="shared" si="19"/>
        <v>0</v>
      </c>
    </row>
    <row r="142" spans="2:10" ht="15" customHeight="1" x14ac:dyDescent="0.3">
      <c r="B142" s="327"/>
      <c r="C142" s="315"/>
      <c r="D142" s="227" t="s">
        <v>55</v>
      </c>
      <c r="E142" s="280"/>
      <c r="F142" s="196">
        <v>2</v>
      </c>
      <c r="G142" s="209">
        <f t="shared" si="17"/>
        <v>0</v>
      </c>
      <c r="H142" s="210">
        <v>20</v>
      </c>
      <c r="I142" s="209">
        <f t="shared" si="18"/>
        <v>0</v>
      </c>
      <c r="J142" s="203">
        <f t="shared" si="19"/>
        <v>0</v>
      </c>
    </row>
    <row r="143" spans="2:10" ht="15" customHeight="1" x14ac:dyDescent="0.3">
      <c r="B143" s="328"/>
      <c r="C143" s="315"/>
      <c r="D143" s="227" t="s">
        <v>54</v>
      </c>
      <c r="E143" s="280"/>
      <c r="F143" s="196">
        <v>1</v>
      </c>
      <c r="G143" s="209">
        <f t="shared" si="17"/>
        <v>0</v>
      </c>
      <c r="H143" s="210">
        <v>20</v>
      </c>
      <c r="I143" s="209">
        <f t="shared" si="18"/>
        <v>0</v>
      </c>
      <c r="J143" s="203">
        <f t="shared" si="19"/>
        <v>0</v>
      </c>
    </row>
    <row r="144" spans="2:10" ht="15" customHeight="1" x14ac:dyDescent="0.3">
      <c r="B144" s="326" t="s">
        <v>841</v>
      </c>
      <c r="C144" s="315" t="s">
        <v>275</v>
      </c>
      <c r="D144" s="211" t="s">
        <v>5</v>
      </c>
      <c r="E144" s="280"/>
      <c r="F144" s="196">
        <v>96</v>
      </c>
      <c r="G144" s="209">
        <f t="shared" si="17"/>
        <v>0</v>
      </c>
      <c r="H144" s="210">
        <v>20</v>
      </c>
      <c r="I144" s="209">
        <f t="shared" si="18"/>
        <v>0</v>
      </c>
      <c r="J144" s="203">
        <f t="shared" si="19"/>
        <v>0</v>
      </c>
    </row>
    <row r="145" spans="2:10" ht="15" customHeight="1" x14ac:dyDescent="0.3">
      <c r="B145" s="327"/>
      <c r="C145" s="315"/>
      <c r="D145" s="227" t="s">
        <v>6</v>
      </c>
      <c r="E145" s="280"/>
      <c r="F145" s="196">
        <v>27</v>
      </c>
      <c r="G145" s="209">
        <f t="shared" si="17"/>
        <v>0</v>
      </c>
      <c r="H145" s="210">
        <v>20</v>
      </c>
      <c r="I145" s="209">
        <f t="shared" si="18"/>
        <v>0</v>
      </c>
      <c r="J145" s="203">
        <f t="shared" si="19"/>
        <v>0</v>
      </c>
    </row>
    <row r="146" spans="2:10" ht="15" customHeight="1" x14ac:dyDescent="0.3">
      <c r="B146" s="327"/>
      <c r="C146" s="315"/>
      <c r="D146" s="227" t="s">
        <v>55</v>
      </c>
      <c r="E146" s="280"/>
      <c r="F146" s="196">
        <v>0</v>
      </c>
      <c r="G146" s="209">
        <f t="shared" si="17"/>
        <v>0</v>
      </c>
      <c r="H146" s="210">
        <v>20</v>
      </c>
      <c r="I146" s="209">
        <f t="shared" si="18"/>
        <v>0</v>
      </c>
      <c r="J146" s="203">
        <f t="shared" si="19"/>
        <v>0</v>
      </c>
    </row>
    <row r="147" spans="2:10" ht="15" customHeight="1" x14ac:dyDescent="0.3">
      <c r="B147" s="328"/>
      <c r="C147" s="315"/>
      <c r="D147" s="227" t="s">
        <v>54</v>
      </c>
      <c r="E147" s="280"/>
      <c r="F147" s="196">
        <v>0</v>
      </c>
      <c r="G147" s="209">
        <f t="shared" si="17"/>
        <v>0</v>
      </c>
      <c r="H147" s="210">
        <v>20</v>
      </c>
      <c r="I147" s="209">
        <f t="shared" si="18"/>
        <v>0</v>
      </c>
      <c r="J147" s="203">
        <f t="shared" si="19"/>
        <v>0</v>
      </c>
    </row>
    <row r="148" spans="2:10" ht="15" customHeight="1" x14ac:dyDescent="0.3">
      <c r="B148" s="326" t="s">
        <v>842</v>
      </c>
      <c r="C148" s="315" t="s">
        <v>276</v>
      </c>
      <c r="D148" s="211" t="s">
        <v>5</v>
      </c>
      <c r="E148" s="280"/>
      <c r="F148" s="196">
        <v>17</v>
      </c>
      <c r="G148" s="209">
        <f t="shared" si="17"/>
        <v>0</v>
      </c>
      <c r="H148" s="210">
        <v>20</v>
      </c>
      <c r="I148" s="209">
        <f t="shared" si="18"/>
        <v>0</v>
      </c>
      <c r="J148" s="203">
        <f t="shared" si="19"/>
        <v>0</v>
      </c>
    </row>
    <row r="149" spans="2:10" ht="15" customHeight="1" x14ac:dyDescent="0.3">
      <c r="B149" s="327"/>
      <c r="C149" s="315"/>
      <c r="D149" s="227" t="s">
        <v>6</v>
      </c>
      <c r="E149" s="280"/>
      <c r="F149" s="196">
        <v>5</v>
      </c>
      <c r="G149" s="209">
        <f t="shared" si="17"/>
        <v>0</v>
      </c>
      <c r="H149" s="210">
        <v>20</v>
      </c>
      <c r="I149" s="209">
        <f t="shared" si="18"/>
        <v>0</v>
      </c>
      <c r="J149" s="203">
        <f t="shared" si="19"/>
        <v>0</v>
      </c>
    </row>
    <row r="150" spans="2:10" ht="15" customHeight="1" x14ac:dyDescent="0.3">
      <c r="B150" s="327"/>
      <c r="C150" s="315"/>
      <c r="D150" s="227" t="s">
        <v>55</v>
      </c>
      <c r="E150" s="280"/>
      <c r="F150" s="196">
        <v>0</v>
      </c>
      <c r="G150" s="209">
        <f t="shared" si="17"/>
        <v>0</v>
      </c>
      <c r="H150" s="210">
        <v>20</v>
      </c>
      <c r="I150" s="209">
        <f t="shared" si="18"/>
        <v>0</v>
      </c>
      <c r="J150" s="203">
        <f t="shared" si="19"/>
        <v>0</v>
      </c>
    </row>
    <row r="151" spans="2:10" ht="15" customHeight="1" x14ac:dyDescent="0.3">
      <c r="B151" s="328"/>
      <c r="C151" s="315"/>
      <c r="D151" s="227" t="s">
        <v>54</v>
      </c>
      <c r="E151" s="280"/>
      <c r="F151" s="196">
        <v>0</v>
      </c>
      <c r="G151" s="209">
        <f t="shared" si="17"/>
        <v>0</v>
      </c>
      <c r="H151" s="210">
        <v>20</v>
      </c>
      <c r="I151" s="209">
        <f t="shared" si="18"/>
        <v>0</v>
      </c>
      <c r="J151" s="203">
        <f t="shared" si="19"/>
        <v>0</v>
      </c>
    </row>
    <row r="152" spans="2:10" ht="15" customHeight="1" x14ac:dyDescent="0.3">
      <c r="B152" s="326" t="s">
        <v>843</v>
      </c>
      <c r="C152" s="315" t="s">
        <v>277</v>
      </c>
      <c r="D152" s="211" t="s">
        <v>5</v>
      </c>
      <c r="E152" s="280"/>
      <c r="F152" s="196">
        <v>20</v>
      </c>
      <c r="G152" s="209">
        <f t="shared" si="17"/>
        <v>0</v>
      </c>
      <c r="H152" s="210">
        <v>20</v>
      </c>
      <c r="I152" s="209">
        <f t="shared" si="18"/>
        <v>0</v>
      </c>
      <c r="J152" s="203">
        <f t="shared" si="19"/>
        <v>0</v>
      </c>
    </row>
    <row r="153" spans="2:10" ht="15" customHeight="1" x14ac:dyDescent="0.3">
      <c r="B153" s="327"/>
      <c r="C153" s="315"/>
      <c r="D153" s="227" t="s">
        <v>6</v>
      </c>
      <c r="E153" s="280"/>
      <c r="F153" s="196">
        <v>6</v>
      </c>
      <c r="G153" s="209">
        <f t="shared" si="17"/>
        <v>0</v>
      </c>
      <c r="H153" s="210">
        <v>20</v>
      </c>
      <c r="I153" s="209">
        <f t="shared" si="18"/>
        <v>0</v>
      </c>
      <c r="J153" s="203">
        <f t="shared" si="19"/>
        <v>0</v>
      </c>
    </row>
    <row r="154" spans="2:10" ht="15" customHeight="1" x14ac:dyDescent="0.3">
      <c r="B154" s="327"/>
      <c r="C154" s="315"/>
      <c r="D154" s="227" t="s">
        <v>55</v>
      </c>
      <c r="E154" s="280"/>
      <c r="F154" s="196">
        <v>0</v>
      </c>
      <c r="G154" s="209">
        <f t="shared" si="17"/>
        <v>0</v>
      </c>
      <c r="H154" s="210">
        <v>20</v>
      </c>
      <c r="I154" s="209">
        <f t="shared" si="18"/>
        <v>0</v>
      </c>
      <c r="J154" s="203">
        <f t="shared" si="19"/>
        <v>0</v>
      </c>
    </row>
    <row r="155" spans="2:10" ht="15" customHeight="1" x14ac:dyDescent="0.3">
      <c r="B155" s="328"/>
      <c r="C155" s="315"/>
      <c r="D155" s="227" t="s">
        <v>54</v>
      </c>
      <c r="E155" s="280"/>
      <c r="F155" s="196">
        <v>0</v>
      </c>
      <c r="G155" s="209">
        <f t="shared" si="17"/>
        <v>0</v>
      </c>
      <c r="H155" s="210">
        <v>20</v>
      </c>
      <c r="I155" s="209">
        <f t="shared" si="18"/>
        <v>0</v>
      </c>
      <c r="J155" s="203">
        <f t="shared" si="19"/>
        <v>0</v>
      </c>
    </row>
    <row r="156" spans="2:10" ht="15" customHeight="1" x14ac:dyDescent="0.3">
      <c r="B156" s="272" t="s">
        <v>844</v>
      </c>
      <c r="C156" s="231" t="s">
        <v>42</v>
      </c>
      <c r="D156" s="227" t="s">
        <v>41</v>
      </c>
      <c r="E156" s="280"/>
      <c r="F156" s="196">
        <v>200</v>
      </c>
      <c r="G156" s="209">
        <f t="shared" si="17"/>
        <v>0</v>
      </c>
      <c r="H156" s="210">
        <v>20</v>
      </c>
      <c r="I156" s="209">
        <f t="shared" si="18"/>
        <v>0</v>
      </c>
      <c r="J156" s="203">
        <f t="shared" si="19"/>
        <v>0</v>
      </c>
    </row>
    <row r="157" spans="2:10" ht="15" customHeight="1" x14ac:dyDescent="0.3">
      <c r="B157" s="272" t="s">
        <v>845</v>
      </c>
      <c r="C157" s="231" t="s">
        <v>43</v>
      </c>
      <c r="D157" s="227" t="s">
        <v>41</v>
      </c>
      <c r="E157" s="280"/>
      <c r="F157" s="196">
        <v>200</v>
      </c>
      <c r="G157" s="209">
        <f t="shared" si="17"/>
        <v>0</v>
      </c>
      <c r="H157" s="210">
        <v>20</v>
      </c>
      <c r="I157" s="209">
        <f t="shared" si="18"/>
        <v>0</v>
      </c>
      <c r="J157" s="203">
        <f t="shared" si="19"/>
        <v>0</v>
      </c>
    </row>
    <row r="158" spans="2:10" ht="15.75" customHeight="1" x14ac:dyDescent="0.3">
      <c r="B158" s="272" t="s">
        <v>846</v>
      </c>
      <c r="C158" s="231" t="s">
        <v>44</v>
      </c>
      <c r="D158" s="232" t="s">
        <v>41</v>
      </c>
      <c r="E158" s="280"/>
      <c r="F158" s="196">
        <v>200</v>
      </c>
      <c r="G158" s="209">
        <f t="shared" si="17"/>
        <v>0</v>
      </c>
      <c r="H158" s="210">
        <v>20</v>
      </c>
      <c r="I158" s="209">
        <f t="shared" si="18"/>
        <v>0</v>
      </c>
      <c r="J158" s="203">
        <f t="shared" si="19"/>
        <v>0</v>
      </c>
    </row>
    <row r="159" spans="2:10" ht="15" customHeight="1" x14ac:dyDescent="0.3">
      <c r="B159" s="272" t="s">
        <v>847</v>
      </c>
      <c r="C159" s="231" t="s">
        <v>45</v>
      </c>
      <c r="D159" s="227" t="s">
        <v>41</v>
      </c>
      <c r="E159" s="280"/>
      <c r="F159" s="196">
        <v>200</v>
      </c>
      <c r="G159" s="209">
        <f t="shared" si="17"/>
        <v>0</v>
      </c>
      <c r="H159" s="210">
        <v>20</v>
      </c>
      <c r="I159" s="209">
        <f t="shared" si="18"/>
        <v>0</v>
      </c>
      <c r="J159" s="203">
        <f t="shared" si="19"/>
        <v>0</v>
      </c>
    </row>
    <row r="160" spans="2:10" ht="15" customHeight="1" x14ac:dyDescent="0.3">
      <c r="B160" s="272" t="s">
        <v>848</v>
      </c>
      <c r="C160" s="231" t="s">
        <v>46</v>
      </c>
      <c r="D160" s="227" t="s">
        <v>41</v>
      </c>
      <c r="E160" s="280"/>
      <c r="F160" s="196">
        <v>200</v>
      </c>
      <c r="G160" s="209">
        <f t="shared" si="17"/>
        <v>0</v>
      </c>
      <c r="H160" s="210">
        <v>20</v>
      </c>
      <c r="I160" s="209">
        <f t="shared" si="18"/>
        <v>0</v>
      </c>
      <c r="J160" s="203">
        <f t="shared" si="19"/>
        <v>0</v>
      </c>
    </row>
    <row r="161" spans="2:10" ht="15" customHeight="1" x14ac:dyDescent="0.3">
      <c r="B161" s="272" t="s">
        <v>849</v>
      </c>
      <c r="C161" s="231" t="s">
        <v>208</v>
      </c>
      <c r="D161" s="227" t="s">
        <v>41</v>
      </c>
      <c r="E161" s="280"/>
      <c r="F161" s="196">
        <v>200</v>
      </c>
      <c r="G161" s="209">
        <f t="shared" si="17"/>
        <v>0</v>
      </c>
      <c r="H161" s="210">
        <v>20</v>
      </c>
      <c r="I161" s="209">
        <f t="shared" si="18"/>
        <v>0</v>
      </c>
      <c r="J161" s="203">
        <f t="shared" si="19"/>
        <v>0</v>
      </c>
    </row>
    <row r="162" spans="2:10" ht="15" customHeight="1" x14ac:dyDescent="0.3">
      <c r="B162" s="272" t="s">
        <v>850</v>
      </c>
      <c r="C162" s="231" t="s">
        <v>47</v>
      </c>
      <c r="D162" s="227" t="s">
        <v>41</v>
      </c>
      <c r="E162" s="280"/>
      <c r="F162" s="196">
        <v>200</v>
      </c>
      <c r="G162" s="209">
        <f t="shared" si="17"/>
        <v>0</v>
      </c>
      <c r="H162" s="210">
        <v>20</v>
      </c>
      <c r="I162" s="209">
        <f t="shared" si="18"/>
        <v>0</v>
      </c>
      <c r="J162" s="203">
        <f t="shared" si="19"/>
        <v>0</v>
      </c>
    </row>
    <row r="163" spans="2:10" ht="15" customHeight="1" x14ac:dyDescent="0.3">
      <c r="B163" s="272" t="s">
        <v>851</v>
      </c>
      <c r="C163" s="231" t="s">
        <v>48</v>
      </c>
      <c r="D163" s="232" t="s">
        <v>41</v>
      </c>
      <c r="E163" s="280"/>
      <c r="F163" s="196">
        <v>200</v>
      </c>
      <c r="G163" s="209">
        <f t="shared" si="17"/>
        <v>0</v>
      </c>
      <c r="H163" s="210">
        <v>20</v>
      </c>
      <c r="I163" s="209">
        <f t="shared" si="18"/>
        <v>0</v>
      </c>
      <c r="J163" s="203">
        <f t="shared" si="19"/>
        <v>0</v>
      </c>
    </row>
    <row r="164" spans="2:10" ht="15" customHeight="1" x14ac:dyDescent="0.3">
      <c r="B164" s="272" t="s">
        <v>852</v>
      </c>
      <c r="C164" s="231" t="s">
        <v>49</v>
      </c>
      <c r="D164" s="227" t="s">
        <v>41</v>
      </c>
      <c r="E164" s="280"/>
      <c r="F164" s="196">
        <v>200</v>
      </c>
      <c r="G164" s="209">
        <f t="shared" si="17"/>
        <v>0</v>
      </c>
      <c r="H164" s="210">
        <v>20</v>
      </c>
      <c r="I164" s="209">
        <f t="shared" si="18"/>
        <v>0</v>
      </c>
      <c r="J164" s="203">
        <f t="shared" si="19"/>
        <v>0</v>
      </c>
    </row>
    <row r="165" spans="2:10" ht="15" customHeight="1" x14ac:dyDescent="0.3">
      <c r="B165" s="272" t="s">
        <v>853</v>
      </c>
      <c r="C165" s="212" t="s">
        <v>207</v>
      </c>
      <c r="D165" s="227" t="s">
        <v>41</v>
      </c>
      <c r="E165" s="280"/>
      <c r="F165" s="196">
        <v>200</v>
      </c>
      <c r="G165" s="209">
        <f t="shared" si="17"/>
        <v>0</v>
      </c>
      <c r="H165" s="210">
        <v>20</v>
      </c>
      <c r="I165" s="209">
        <f t="shared" si="18"/>
        <v>0</v>
      </c>
      <c r="J165" s="203">
        <f t="shared" si="19"/>
        <v>0</v>
      </c>
    </row>
    <row r="166" spans="2:10" ht="15" customHeight="1" thickBot="1" x14ac:dyDescent="0.35">
      <c r="B166" s="277">
        <v>12997</v>
      </c>
      <c r="C166" s="214" t="s">
        <v>763</v>
      </c>
      <c r="D166" s="230" t="s">
        <v>5</v>
      </c>
      <c r="E166" s="281"/>
      <c r="F166" s="233">
        <v>200</v>
      </c>
      <c r="G166" s="236">
        <f t="shared" si="17"/>
        <v>0</v>
      </c>
      <c r="H166" s="243">
        <v>20</v>
      </c>
      <c r="I166" s="236">
        <f t="shared" si="18"/>
        <v>0</v>
      </c>
      <c r="J166" s="244">
        <f t="shared" si="19"/>
        <v>0</v>
      </c>
    </row>
    <row r="167" spans="2:10" s="191" customFormat="1" ht="15" customHeight="1" thickBot="1" x14ac:dyDescent="0.35">
      <c r="B167" s="215"/>
      <c r="C167" s="320" t="s">
        <v>2</v>
      </c>
      <c r="D167" s="321"/>
      <c r="E167" s="322"/>
      <c r="F167" s="260" t="s">
        <v>760</v>
      </c>
      <c r="G167" s="246">
        <f>SUM(G65:G166)</f>
        <v>0</v>
      </c>
      <c r="H167" s="246" t="s">
        <v>760</v>
      </c>
      <c r="I167" s="246" t="s">
        <v>760</v>
      </c>
      <c r="J167" s="248">
        <f t="shared" ref="J167" si="20">SUM(J65:J166)</f>
        <v>0</v>
      </c>
    </row>
    <row r="168" spans="2:10" s="191" customFormat="1" ht="15" customHeight="1" thickBot="1" x14ac:dyDescent="0.35">
      <c r="B168" s="216" t="s">
        <v>781</v>
      </c>
      <c r="C168" s="311" t="s">
        <v>14</v>
      </c>
      <c r="D168" s="312"/>
      <c r="E168" s="312"/>
      <c r="F168" s="312"/>
      <c r="G168" s="312"/>
      <c r="H168" s="312"/>
      <c r="I168" s="312"/>
      <c r="J168" s="313"/>
    </row>
    <row r="169" spans="2:10" ht="15" customHeight="1" x14ac:dyDescent="0.3">
      <c r="B169" s="274" t="s">
        <v>854</v>
      </c>
      <c r="C169" s="266" t="s">
        <v>394</v>
      </c>
      <c r="D169" s="221" t="s">
        <v>16</v>
      </c>
      <c r="E169" s="287"/>
      <c r="F169" s="197">
        <v>200</v>
      </c>
      <c r="G169" s="254">
        <f>E169*F169</f>
        <v>0</v>
      </c>
      <c r="H169" s="235">
        <v>20</v>
      </c>
      <c r="I169" s="254">
        <f>(G169*H169)/100</f>
        <v>0</v>
      </c>
      <c r="J169" s="255">
        <f>G169+I169</f>
        <v>0</v>
      </c>
    </row>
    <row r="170" spans="2:10" ht="15" customHeight="1" x14ac:dyDescent="0.3">
      <c r="B170" s="272" t="s">
        <v>855</v>
      </c>
      <c r="C170" s="265" t="s">
        <v>234</v>
      </c>
      <c r="D170" s="205" t="s">
        <v>16</v>
      </c>
      <c r="E170" s="286"/>
      <c r="F170" s="198">
        <v>80</v>
      </c>
      <c r="G170" s="256">
        <f t="shared" ref="G170:G233" si="21">E170*F170</f>
        <v>0</v>
      </c>
      <c r="H170" s="209">
        <v>20</v>
      </c>
      <c r="I170" s="256">
        <f t="shared" ref="I170:I233" si="22">(G170*H170)/100</f>
        <v>0</v>
      </c>
      <c r="J170" s="257">
        <f t="shared" ref="J170:J233" si="23">G170+I170</f>
        <v>0</v>
      </c>
    </row>
    <row r="171" spans="2:10" ht="15" customHeight="1" x14ac:dyDescent="0.3">
      <c r="B171" s="272" t="s">
        <v>856</v>
      </c>
      <c r="C171" s="265" t="s">
        <v>617</v>
      </c>
      <c r="D171" s="205" t="s">
        <v>16</v>
      </c>
      <c r="E171" s="286"/>
      <c r="F171" s="198">
        <v>400</v>
      </c>
      <c r="G171" s="256">
        <f t="shared" si="21"/>
        <v>0</v>
      </c>
      <c r="H171" s="209">
        <v>20</v>
      </c>
      <c r="I171" s="256">
        <f t="shared" si="22"/>
        <v>0</v>
      </c>
      <c r="J171" s="257">
        <f t="shared" si="23"/>
        <v>0</v>
      </c>
    </row>
    <row r="172" spans="2:10" ht="15" customHeight="1" x14ac:dyDescent="0.3">
      <c r="B172" s="272" t="s">
        <v>857</v>
      </c>
      <c r="C172" s="265" t="s">
        <v>223</v>
      </c>
      <c r="D172" s="205" t="s">
        <v>16</v>
      </c>
      <c r="E172" s="286"/>
      <c r="F172" s="198">
        <v>40</v>
      </c>
      <c r="G172" s="256">
        <f t="shared" si="21"/>
        <v>0</v>
      </c>
      <c r="H172" s="209">
        <v>20</v>
      </c>
      <c r="I172" s="256">
        <f t="shared" si="22"/>
        <v>0</v>
      </c>
      <c r="J172" s="257">
        <f t="shared" si="23"/>
        <v>0</v>
      </c>
    </row>
    <row r="173" spans="2:10" ht="15" customHeight="1" x14ac:dyDescent="0.3">
      <c r="B173" s="272" t="s">
        <v>858</v>
      </c>
      <c r="C173" s="265" t="s">
        <v>224</v>
      </c>
      <c r="D173" s="205" t="s">
        <v>16</v>
      </c>
      <c r="E173" s="286"/>
      <c r="F173" s="198">
        <v>40</v>
      </c>
      <c r="G173" s="256">
        <f t="shared" si="21"/>
        <v>0</v>
      </c>
      <c r="H173" s="209">
        <v>20</v>
      </c>
      <c r="I173" s="256">
        <f t="shared" si="22"/>
        <v>0</v>
      </c>
      <c r="J173" s="257">
        <f t="shared" si="23"/>
        <v>0</v>
      </c>
    </row>
    <row r="174" spans="2:10" ht="15" customHeight="1" x14ac:dyDescent="0.3">
      <c r="B174" s="272" t="s">
        <v>859</v>
      </c>
      <c r="C174" s="265" t="s">
        <v>618</v>
      </c>
      <c r="D174" s="205" t="s">
        <v>16</v>
      </c>
      <c r="E174" s="286"/>
      <c r="F174" s="198">
        <v>400</v>
      </c>
      <c r="G174" s="256">
        <f t="shared" si="21"/>
        <v>0</v>
      </c>
      <c r="H174" s="209">
        <v>20</v>
      </c>
      <c r="I174" s="256">
        <f t="shared" si="22"/>
        <v>0</v>
      </c>
      <c r="J174" s="257">
        <f t="shared" si="23"/>
        <v>0</v>
      </c>
    </row>
    <row r="175" spans="2:10" ht="15" customHeight="1" x14ac:dyDescent="0.3">
      <c r="B175" s="272" t="s">
        <v>860</v>
      </c>
      <c r="C175" s="265" t="s">
        <v>225</v>
      </c>
      <c r="D175" s="205" t="s">
        <v>16</v>
      </c>
      <c r="E175" s="286"/>
      <c r="F175" s="198">
        <v>100</v>
      </c>
      <c r="G175" s="256">
        <f t="shared" si="21"/>
        <v>0</v>
      </c>
      <c r="H175" s="209">
        <v>20</v>
      </c>
      <c r="I175" s="256">
        <f t="shared" si="22"/>
        <v>0</v>
      </c>
      <c r="J175" s="257">
        <f t="shared" si="23"/>
        <v>0</v>
      </c>
    </row>
    <row r="176" spans="2:10" ht="15" customHeight="1" x14ac:dyDescent="0.3">
      <c r="B176" s="272" t="s">
        <v>861</v>
      </c>
      <c r="C176" s="265" t="s">
        <v>226</v>
      </c>
      <c r="D176" s="205" t="s">
        <v>16</v>
      </c>
      <c r="E176" s="286"/>
      <c r="F176" s="198">
        <v>40</v>
      </c>
      <c r="G176" s="256">
        <f t="shared" si="21"/>
        <v>0</v>
      </c>
      <c r="H176" s="209">
        <v>20</v>
      </c>
      <c r="I176" s="256">
        <f t="shared" si="22"/>
        <v>0</v>
      </c>
      <c r="J176" s="257">
        <f t="shared" si="23"/>
        <v>0</v>
      </c>
    </row>
    <row r="177" spans="2:10" ht="15" customHeight="1" x14ac:dyDescent="0.3">
      <c r="B177" s="272" t="s">
        <v>862</v>
      </c>
      <c r="C177" s="265" t="s">
        <v>227</v>
      </c>
      <c r="D177" s="205" t="s">
        <v>16</v>
      </c>
      <c r="E177" s="286"/>
      <c r="F177" s="198">
        <v>40</v>
      </c>
      <c r="G177" s="256">
        <f t="shared" si="21"/>
        <v>0</v>
      </c>
      <c r="H177" s="209">
        <v>20</v>
      </c>
      <c r="I177" s="256">
        <f t="shared" si="22"/>
        <v>0</v>
      </c>
      <c r="J177" s="257">
        <f t="shared" si="23"/>
        <v>0</v>
      </c>
    </row>
    <row r="178" spans="2:10" ht="15" customHeight="1" x14ac:dyDescent="0.3">
      <c r="B178" s="272" t="s">
        <v>863</v>
      </c>
      <c r="C178" s="265" t="s">
        <v>228</v>
      </c>
      <c r="D178" s="205" t="s">
        <v>16</v>
      </c>
      <c r="E178" s="286"/>
      <c r="F178" s="198">
        <v>1000</v>
      </c>
      <c r="G178" s="256">
        <f t="shared" si="21"/>
        <v>0</v>
      </c>
      <c r="H178" s="209">
        <v>20</v>
      </c>
      <c r="I178" s="256">
        <f t="shared" si="22"/>
        <v>0</v>
      </c>
      <c r="J178" s="257">
        <f t="shared" si="23"/>
        <v>0</v>
      </c>
    </row>
    <row r="179" spans="2:10" ht="15" customHeight="1" x14ac:dyDescent="0.3">
      <c r="B179" s="272" t="s">
        <v>864</v>
      </c>
      <c r="C179" s="265" t="s">
        <v>111</v>
      </c>
      <c r="D179" s="205" t="s">
        <v>16</v>
      </c>
      <c r="E179" s="286"/>
      <c r="F179" s="198">
        <v>40</v>
      </c>
      <c r="G179" s="256">
        <f t="shared" si="21"/>
        <v>0</v>
      </c>
      <c r="H179" s="209">
        <v>20</v>
      </c>
      <c r="I179" s="256">
        <f t="shared" si="22"/>
        <v>0</v>
      </c>
      <c r="J179" s="257">
        <f t="shared" si="23"/>
        <v>0</v>
      </c>
    </row>
    <row r="180" spans="2:10" ht="15" customHeight="1" x14ac:dyDescent="0.3">
      <c r="B180" s="272" t="s">
        <v>865</v>
      </c>
      <c r="C180" s="265" t="s">
        <v>114</v>
      </c>
      <c r="D180" s="205" t="s">
        <v>16</v>
      </c>
      <c r="E180" s="286"/>
      <c r="F180" s="198">
        <v>20</v>
      </c>
      <c r="G180" s="256">
        <f t="shared" si="21"/>
        <v>0</v>
      </c>
      <c r="H180" s="209">
        <v>20</v>
      </c>
      <c r="I180" s="256">
        <f t="shared" si="22"/>
        <v>0</v>
      </c>
      <c r="J180" s="257">
        <f t="shared" si="23"/>
        <v>0</v>
      </c>
    </row>
    <row r="181" spans="2:10" ht="15" customHeight="1" x14ac:dyDescent="0.3">
      <c r="B181" s="272" t="s">
        <v>866</v>
      </c>
      <c r="C181" s="267" t="s">
        <v>229</v>
      </c>
      <c r="D181" s="234" t="s">
        <v>16</v>
      </c>
      <c r="E181" s="288"/>
      <c r="F181" s="198">
        <v>40</v>
      </c>
      <c r="G181" s="256">
        <f t="shared" si="21"/>
        <v>0</v>
      </c>
      <c r="H181" s="209">
        <v>20</v>
      </c>
      <c r="I181" s="256">
        <f t="shared" si="22"/>
        <v>0</v>
      </c>
      <c r="J181" s="257">
        <f t="shared" si="23"/>
        <v>0</v>
      </c>
    </row>
    <row r="182" spans="2:10" ht="15" customHeight="1" x14ac:dyDescent="0.3">
      <c r="B182" s="272" t="s">
        <v>867</v>
      </c>
      <c r="C182" s="267" t="s">
        <v>125</v>
      </c>
      <c r="D182" s="234" t="s">
        <v>16</v>
      </c>
      <c r="E182" s="288"/>
      <c r="F182" s="198">
        <v>40</v>
      </c>
      <c r="G182" s="256">
        <f t="shared" si="21"/>
        <v>0</v>
      </c>
      <c r="H182" s="209">
        <v>20</v>
      </c>
      <c r="I182" s="256">
        <f t="shared" si="22"/>
        <v>0</v>
      </c>
      <c r="J182" s="257">
        <f t="shared" si="23"/>
        <v>0</v>
      </c>
    </row>
    <row r="183" spans="2:10" ht="15" customHeight="1" x14ac:dyDescent="0.3">
      <c r="B183" s="272" t="s">
        <v>868</v>
      </c>
      <c r="C183" s="267" t="s">
        <v>230</v>
      </c>
      <c r="D183" s="234" t="s">
        <v>16</v>
      </c>
      <c r="E183" s="288"/>
      <c r="F183" s="198">
        <v>80</v>
      </c>
      <c r="G183" s="256">
        <f t="shared" si="21"/>
        <v>0</v>
      </c>
      <c r="H183" s="209">
        <v>20</v>
      </c>
      <c r="I183" s="256">
        <f t="shared" si="22"/>
        <v>0</v>
      </c>
      <c r="J183" s="257">
        <f t="shared" si="23"/>
        <v>0</v>
      </c>
    </row>
    <row r="184" spans="2:10" s="187" customFormat="1" ht="15" customHeight="1" x14ac:dyDescent="0.3">
      <c r="B184" s="275" t="s">
        <v>869</v>
      </c>
      <c r="C184" s="267" t="s">
        <v>231</v>
      </c>
      <c r="D184" s="234" t="s">
        <v>16</v>
      </c>
      <c r="E184" s="288"/>
      <c r="F184" s="199">
        <v>40</v>
      </c>
      <c r="G184" s="256">
        <f t="shared" si="21"/>
        <v>0</v>
      </c>
      <c r="H184" s="209">
        <v>20</v>
      </c>
      <c r="I184" s="256">
        <f t="shared" si="22"/>
        <v>0</v>
      </c>
      <c r="J184" s="257">
        <f t="shared" si="23"/>
        <v>0</v>
      </c>
    </row>
    <row r="185" spans="2:10" s="187" customFormat="1" ht="15" customHeight="1" x14ac:dyDescent="0.3">
      <c r="B185" s="275" t="s">
        <v>870</v>
      </c>
      <c r="C185" s="267" t="s">
        <v>126</v>
      </c>
      <c r="D185" s="234" t="s">
        <v>16</v>
      </c>
      <c r="E185" s="288"/>
      <c r="F185" s="199">
        <v>20</v>
      </c>
      <c r="G185" s="256">
        <f t="shared" si="21"/>
        <v>0</v>
      </c>
      <c r="H185" s="209">
        <v>20</v>
      </c>
      <c r="I185" s="256">
        <f t="shared" si="22"/>
        <v>0</v>
      </c>
      <c r="J185" s="257">
        <f t="shared" si="23"/>
        <v>0</v>
      </c>
    </row>
    <row r="186" spans="2:10" s="187" customFormat="1" ht="15" customHeight="1" x14ac:dyDescent="0.3">
      <c r="B186" s="275" t="s">
        <v>871</v>
      </c>
      <c r="C186" s="267" t="s">
        <v>209</v>
      </c>
      <c r="D186" s="234" t="s">
        <v>16</v>
      </c>
      <c r="E186" s="288"/>
      <c r="F186" s="199">
        <v>20</v>
      </c>
      <c r="G186" s="256">
        <f t="shared" si="21"/>
        <v>0</v>
      </c>
      <c r="H186" s="209">
        <v>20</v>
      </c>
      <c r="I186" s="256">
        <f t="shared" si="22"/>
        <v>0</v>
      </c>
      <c r="J186" s="257">
        <f t="shared" si="23"/>
        <v>0</v>
      </c>
    </row>
    <row r="187" spans="2:10" s="187" customFormat="1" ht="15" customHeight="1" x14ac:dyDescent="0.3">
      <c r="B187" s="275" t="s">
        <v>872</v>
      </c>
      <c r="C187" s="267" t="s">
        <v>115</v>
      </c>
      <c r="D187" s="234" t="s">
        <v>16</v>
      </c>
      <c r="E187" s="288"/>
      <c r="F187" s="199">
        <v>40</v>
      </c>
      <c r="G187" s="256">
        <f t="shared" si="21"/>
        <v>0</v>
      </c>
      <c r="H187" s="209">
        <v>20</v>
      </c>
      <c r="I187" s="256">
        <f t="shared" si="22"/>
        <v>0</v>
      </c>
      <c r="J187" s="257">
        <f t="shared" si="23"/>
        <v>0</v>
      </c>
    </row>
    <row r="188" spans="2:10" s="187" customFormat="1" ht="15" customHeight="1" x14ac:dyDescent="0.3">
      <c r="B188" s="275" t="s">
        <v>873</v>
      </c>
      <c r="C188" s="267" t="s">
        <v>116</v>
      </c>
      <c r="D188" s="234" t="s">
        <v>16</v>
      </c>
      <c r="E188" s="288"/>
      <c r="F188" s="199">
        <v>40</v>
      </c>
      <c r="G188" s="256">
        <f t="shared" si="21"/>
        <v>0</v>
      </c>
      <c r="H188" s="209">
        <v>20</v>
      </c>
      <c r="I188" s="256">
        <f t="shared" si="22"/>
        <v>0</v>
      </c>
      <c r="J188" s="257">
        <f t="shared" si="23"/>
        <v>0</v>
      </c>
    </row>
    <row r="189" spans="2:10" s="187" customFormat="1" ht="15" customHeight="1" x14ac:dyDescent="0.3">
      <c r="B189" s="275" t="s">
        <v>874</v>
      </c>
      <c r="C189" s="267" t="s">
        <v>118</v>
      </c>
      <c r="D189" s="234" t="s">
        <v>16</v>
      </c>
      <c r="E189" s="288"/>
      <c r="F189" s="199">
        <v>40</v>
      </c>
      <c r="G189" s="256">
        <f t="shared" si="21"/>
        <v>0</v>
      </c>
      <c r="H189" s="209">
        <v>20</v>
      </c>
      <c r="I189" s="256">
        <f t="shared" si="22"/>
        <v>0</v>
      </c>
      <c r="J189" s="257">
        <f t="shared" si="23"/>
        <v>0</v>
      </c>
    </row>
    <row r="190" spans="2:10" s="187" customFormat="1" ht="15" customHeight="1" x14ac:dyDescent="0.3">
      <c r="B190" s="275" t="s">
        <v>875</v>
      </c>
      <c r="C190" s="267" t="s">
        <v>119</v>
      </c>
      <c r="D190" s="234" t="s">
        <v>16</v>
      </c>
      <c r="E190" s="288"/>
      <c r="F190" s="199">
        <v>40</v>
      </c>
      <c r="G190" s="256">
        <f t="shared" si="21"/>
        <v>0</v>
      </c>
      <c r="H190" s="209">
        <v>20</v>
      </c>
      <c r="I190" s="256">
        <f t="shared" si="22"/>
        <v>0</v>
      </c>
      <c r="J190" s="257">
        <f t="shared" si="23"/>
        <v>0</v>
      </c>
    </row>
    <row r="191" spans="2:10" s="187" customFormat="1" ht="15" customHeight="1" x14ac:dyDescent="0.3">
      <c r="B191" s="275" t="s">
        <v>876</v>
      </c>
      <c r="C191" s="267" t="s">
        <v>178</v>
      </c>
      <c r="D191" s="234" t="s">
        <v>16</v>
      </c>
      <c r="E191" s="288"/>
      <c r="F191" s="199">
        <v>40</v>
      </c>
      <c r="G191" s="256">
        <f t="shared" si="21"/>
        <v>0</v>
      </c>
      <c r="H191" s="209">
        <v>20</v>
      </c>
      <c r="I191" s="256">
        <f t="shared" si="22"/>
        <v>0</v>
      </c>
      <c r="J191" s="257">
        <f t="shared" si="23"/>
        <v>0</v>
      </c>
    </row>
    <row r="192" spans="2:10" s="187" customFormat="1" ht="15" customHeight="1" x14ac:dyDescent="0.3">
      <c r="B192" s="275" t="s">
        <v>877</v>
      </c>
      <c r="C192" s="267" t="s">
        <v>179</v>
      </c>
      <c r="D192" s="234" t="s">
        <v>16</v>
      </c>
      <c r="E192" s="288"/>
      <c r="F192" s="199">
        <v>40</v>
      </c>
      <c r="G192" s="256">
        <f t="shared" si="21"/>
        <v>0</v>
      </c>
      <c r="H192" s="209">
        <v>20</v>
      </c>
      <c r="I192" s="256">
        <f t="shared" si="22"/>
        <v>0</v>
      </c>
      <c r="J192" s="257">
        <f t="shared" si="23"/>
        <v>0</v>
      </c>
    </row>
    <row r="193" spans="2:10" s="187" customFormat="1" ht="15" customHeight="1" x14ac:dyDescent="0.3">
      <c r="B193" s="275" t="s">
        <v>878</v>
      </c>
      <c r="C193" s="267" t="s">
        <v>232</v>
      </c>
      <c r="D193" s="234" t="s">
        <v>16</v>
      </c>
      <c r="E193" s="288"/>
      <c r="F193" s="199">
        <v>10</v>
      </c>
      <c r="G193" s="256">
        <f t="shared" si="21"/>
        <v>0</v>
      </c>
      <c r="H193" s="209">
        <v>20</v>
      </c>
      <c r="I193" s="256">
        <f t="shared" si="22"/>
        <v>0</v>
      </c>
      <c r="J193" s="257">
        <f t="shared" si="23"/>
        <v>0</v>
      </c>
    </row>
    <row r="194" spans="2:10" ht="15" customHeight="1" x14ac:dyDescent="0.3">
      <c r="B194" s="272" t="s">
        <v>879</v>
      </c>
      <c r="C194" s="267" t="s">
        <v>159</v>
      </c>
      <c r="D194" s="204" t="s">
        <v>16</v>
      </c>
      <c r="E194" s="286"/>
      <c r="F194" s="193">
        <v>20</v>
      </c>
      <c r="G194" s="256">
        <f t="shared" si="21"/>
        <v>0</v>
      </c>
      <c r="H194" s="209">
        <v>20</v>
      </c>
      <c r="I194" s="256">
        <f t="shared" si="22"/>
        <v>0</v>
      </c>
      <c r="J194" s="257">
        <f t="shared" si="23"/>
        <v>0</v>
      </c>
    </row>
    <row r="195" spans="2:10" ht="15" customHeight="1" x14ac:dyDescent="0.3">
      <c r="B195" s="272" t="s">
        <v>880</v>
      </c>
      <c r="C195" s="267" t="s">
        <v>235</v>
      </c>
      <c r="D195" s="204" t="s">
        <v>16</v>
      </c>
      <c r="E195" s="286"/>
      <c r="F195" s="193">
        <v>10</v>
      </c>
      <c r="G195" s="256">
        <f t="shared" si="21"/>
        <v>0</v>
      </c>
      <c r="H195" s="209">
        <v>20</v>
      </c>
      <c r="I195" s="256">
        <f t="shared" si="22"/>
        <v>0</v>
      </c>
      <c r="J195" s="257">
        <f t="shared" si="23"/>
        <v>0</v>
      </c>
    </row>
    <row r="196" spans="2:10" ht="15" customHeight="1" x14ac:dyDescent="0.3">
      <c r="B196" s="272" t="s">
        <v>881</v>
      </c>
      <c r="C196" s="267" t="s">
        <v>156</v>
      </c>
      <c r="D196" s="204" t="s">
        <v>16</v>
      </c>
      <c r="E196" s="286"/>
      <c r="F196" s="193">
        <v>10</v>
      </c>
      <c r="G196" s="256">
        <f t="shared" si="21"/>
        <v>0</v>
      </c>
      <c r="H196" s="209">
        <v>20</v>
      </c>
      <c r="I196" s="256">
        <f t="shared" si="22"/>
        <v>0</v>
      </c>
      <c r="J196" s="257">
        <f t="shared" si="23"/>
        <v>0</v>
      </c>
    </row>
    <row r="197" spans="2:10" ht="15" customHeight="1" x14ac:dyDescent="0.3">
      <c r="B197" s="272" t="s">
        <v>882</v>
      </c>
      <c r="C197" s="267" t="s">
        <v>109</v>
      </c>
      <c r="D197" s="204" t="s">
        <v>16</v>
      </c>
      <c r="E197" s="286"/>
      <c r="F197" s="193">
        <v>1000</v>
      </c>
      <c r="G197" s="256">
        <f t="shared" si="21"/>
        <v>0</v>
      </c>
      <c r="H197" s="209">
        <v>20</v>
      </c>
      <c r="I197" s="256">
        <f t="shared" si="22"/>
        <v>0</v>
      </c>
      <c r="J197" s="257">
        <f t="shared" si="23"/>
        <v>0</v>
      </c>
    </row>
    <row r="198" spans="2:10" ht="15" customHeight="1" x14ac:dyDescent="0.3">
      <c r="B198" s="272" t="s">
        <v>883</v>
      </c>
      <c r="C198" s="267" t="s">
        <v>233</v>
      </c>
      <c r="D198" s="204" t="s">
        <v>16</v>
      </c>
      <c r="E198" s="286"/>
      <c r="F198" s="193">
        <v>40</v>
      </c>
      <c r="G198" s="256">
        <f t="shared" si="21"/>
        <v>0</v>
      </c>
      <c r="H198" s="209">
        <v>20</v>
      </c>
      <c r="I198" s="256">
        <f t="shared" si="22"/>
        <v>0</v>
      </c>
      <c r="J198" s="257">
        <f t="shared" si="23"/>
        <v>0</v>
      </c>
    </row>
    <row r="199" spans="2:10" ht="15" customHeight="1" x14ac:dyDescent="0.3">
      <c r="B199" s="272" t="s">
        <v>884</v>
      </c>
      <c r="C199" s="267" t="s">
        <v>236</v>
      </c>
      <c r="D199" s="204" t="s">
        <v>16</v>
      </c>
      <c r="E199" s="286"/>
      <c r="F199" s="193">
        <v>100</v>
      </c>
      <c r="G199" s="256">
        <f t="shared" si="21"/>
        <v>0</v>
      </c>
      <c r="H199" s="209">
        <v>20</v>
      </c>
      <c r="I199" s="256">
        <f t="shared" si="22"/>
        <v>0</v>
      </c>
      <c r="J199" s="257">
        <f t="shared" si="23"/>
        <v>0</v>
      </c>
    </row>
    <row r="200" spans="2:10" ht="15" customHeight="1" x14ac:dyDescent="0.3">
      <c r="B200" s="272" t="s">
        <v>885</v>
      </c>
      <c r="C200" s="267" t="s">
        <v>136</v>
      </c>
      <c r="D200" s="204" t="s">
        <v>16</v>
      </c>
      <c r="E200" s="286"/>
      <c r="F200" s="193">
        <v>200</v>
      </c>
      <c r="G200" s="256">
        <f t="shared" si="21"/>
        <v>0</v>
      </c>
      <c r="H200" s="209">
        <v>20</v>
      </c>
      <c r="I200" s="256">
        <f t="shared" si="22"/>
        <v>0</v>
      </c>
      <c r="J200" s="257">
        <f t="shared" si="23"/>
        <v>0</v>
      </c>
    </row>
    <row r="201" spans="2:10" ht="15" customHeight="1" x14ac:dyDescent="0.3">
      <c r="B201" s="272" t="s">
        <v>886</v>
      </c>
      <c r="C201" s="267" t="s">
        <v>237</v>
      </c>
      <c r="D201" s="204" t="s">
        <v>16</v>
      </c>
      <c r="E201" s="286"/>
      <c r="F201" s="193">
        <v>100</v>
      </c>
      <c r="G201" s="256">
        <f t="shared" si="21"/>
        <v>0</v>
      </c>
      <c r="H201" s="209">
        <v>20</v>
      </c>
      <c r="I201" s="256">
        <f t="shared" si="22"/>
        <v>0</v>
      </c>
      <c r="J201" s="257">
        <f t="shared" si="23"/>
        <v>0</v>
      </c>
    </row>
    <row r="202" spans="2:10" ht="15" customHeight="1" x14ac:dyDescent="0.3">
      <c r="B202" s="272" t="s">
        <v>887</v>
      </c>
      <c r="C202" s="267" t="s">
        <v>131</v>
      </c>
      <c r="D202" s="204" t="s">
        <v>16</v>
      </c>
      <c r="E202" s="286"/>
      <c r="F202" s="193">
        <v>40</v>
      </c>
      <c r="G202" s="256">
        <f t="shared" si="21"/>
        <v>0</v>
      </c>
      <c r="H202" s="209">
        <v>20</v>
      </c>
      <c r="I202" s="256">
        <f t="shared" si="22"/>
        <v>0</v>
      </c>
      <c r="J202" s="257">
        <f t="shared" si="23"/>
        <v>0</v>
      </c>
    </row>
    <row r="203" spans="2:10" ht="15" customHeight="1" x14ac:dyDescent="0.3">
      <c r="B203" s="272" t="s">
        <v>888</v>
      </c>
      <c r="C203" s="267" t="s">
        <v>239</v>
      </c>
      <c r="D203" s="204" t="s">
        <v>16</v>
      </c>
      <c r="E203" s="289"/>
      <c r="F203" s="196">
        <v>60</v>
      </c>
      <c r="G203" s="256">
        <f t="shared" si="21"/>
        <v>0</v>
      </c>
      <c r="H203" s="209">
        <v>20</v>
      </c>
      <c r="I203" s="256">
        <f t="shared" si="22"/>
        <v>0</v>
      </c>
      <c r="J203" s="257">
        <f t="shared" si="23"/>
        <v>0</v>
      </c>
    </row>
    <row r="204" spans="2:10" ht="15" customHeight="1" x14ac:dyDescent="0.3">
      <c r="B204" s="272" t="s">
        <v>889</v>
      </c>
      <c r="C204" s="267" t="s">
        <v>238</v>
      </c>
      <c r="D204" s="204" t="s">
        <v>16</v>
      </c>
      <c r="E204" s="289"/>
      <c r="F204" s="196">
        <v>40</v>
      </c>
      <c r="G204" s="256">
        <f t="shared" si="21"/>
        <v>0</v>
      </c>
      <c r="H204" s="209">
        <v>20</v>
      </c>
      <c r="I204" s="256">
        <f t="shared" si="22"/>
        <v>0</v>
      </c>
      <c r="J204" s="257">
        <f t="shared" si="23"/>
        <v>0</v>
      </c>
    </row>
    <row r="205" spans="2:10" ht="15" customHeight="1" x14ac:dyDescent="0.3">
      <c r="B205" s="272" t="s">
        <v>890</v>
      </c>
      <c r="C205" s="267" t="s">
        <v>240</v>
      </c>
      <c r="D205" s="204" t="s">
        <v>16</v>
      </c>
      <c r="E205" s="289"/>
      <c r="F205" s="196">
        <v>60</v>
      </c>
      <c r="G205" s="256">
        <f t="shared" si="21"/>
        <v>0</v>
      </c>
      <c r="H205" s="209">
        <v>20</v>
      </c>
      <c r="I205" s="256">
        <f t="shared" si="22"/>
        <v>0</v>
      </c>
      <c r="J205" s="257">
        <f t="shared" si="23"/>
        <v>0</v>
      </c>
    </row>
    <row r="206" spans="2:10" ht="15" customHeight="1" x14ac:dyDescent="0.3">
      <c r="B206" s="272" t="s">
        <v>891</v>
      </c>
      <c r="C206" s="267" t="s">
        <v>135</v>
      </c>
      <c r="D206" s="204" t="s">
        <v>16</v>
      </c>
      <c r="E206" s="289"/>
      <c r="F206" s="196">
        <v>40</v>
      </c>
      <c r="G206" s="256">
        <f t="shared" si="21"/>
        <v>0</v>
      </c>
      <c r="H206" s="209">
        <v>20</v>
      </c>
      <c r="I206" s="256">
        <f t="shared" si="22"/>
        <v>0</v>
      </c>
      <c r="J206" s="257">
        <f t="shared" si="23"/>
        <v>0</v>
      </c>
    </row>
    <row r="207" spans="2:10" ht="15" customHeight="1" x14ac:dyDescent="0.3">
      <c r="B207" s="272" t="s">
        <v>892</v>
      </c>
      <c r="C207" s="267" t="s">
        <v>241</v>
      </c>
      <c r="D207" s="204" t="s">
        <v>16</v>
      </c>
      <c r="E207" s="289"/>
      <c r="F207" s="196">
        <v>40</v>
      </c>
      <c r="G207" s="256">
        <f t="shared" si="21"/>
        <v>0</v>
      </c>
      <c r="H207" s="209">
        <v>20</v>
      </c>
      <c r="I207" s="256">
        <f t="shared" si="22"/>
        <v>0</v>
      </c>
      <c r="J207" s="257">
        <f t="shared" si="23"/>
        <v>0</v>
      </c>
    </row>
    <row r="208" spans="2:10" ht="15" customHeight="1" x14ac:dyDescent="0.3">
      <c r="B208" s="272" t="s">
        <v>893</v>
      </c>
      <c r="C208" s="267" t="s">
        <v>134</v>
      </c>
      <c r="D208" s="204" t="s">
        <v>16</v>
      </c>
      <c r="E208" s="289"/>
      <c r="F208" s="196">
        <v>40</v>
      </c>
      <c r="G208" s="256">
        <f t="shared" si="21"/>
        <v>0</v>
      </c>
      <c r="H208" s="209">
        <v>20</v>
      </c>
      <c r="I208" s="256">
        <f t="shared" si="22"/>
        <v>0</v>
      </c>
      <c r="J208" s="257">
        <f t="shared" si="23"/>
        <v>0</v>
      </c>
    </row>
    <row r="209" spans="2:10" ht="15" customHeight="1" x14ac:dyDescent="0.3">
      <c r="B209" s="272" t="s">
        <v>894</v>
      </c>
      <c r="C209" s="267" t="s">
        <v>242</v>
      </c>
      <c r="D209" s="204" t="s">
        <v>16</v>
      </c>
      <c r="E209" s="289"/>
      <c r="F209" s="196">
        <v>60</v>
      </c>
      <c r="G209" s="256">
        <f t="shared" si="21"/>
        <v>0</v>
      </c>
      <c r="H209" s="209">
        <v>20</v>
      </c>
      <c r="I209" s="256">
        <f t="shared" si="22"/>
        <v>0</v>
      </c>
      <c r="J209" s="257">
        <f t="shared" si="23"/>
        <v>0</v>
      </c>
    </row>
    <row r="210" spans="2:10" ht="15" customHeight="1" x14ac:dyDescent="0.3">
      <c r="B210" s="272" t="s">
        <v>895</v>
      </c>
      <c r="C210" s="267" t="s">
        <v>248</v>
      </c>
      <c r="D210" s="204" t="s">
        <v>16</v>
      </c>
      <c r="E210" s="289"/>
      <c r="F210" s="196">
        <v>40</v>
      </c>
      <c r="G210" s="256">
        <f t="shared" si="21"/>
        <v>0</v>
      </c>
      <c r="H210" s="209">
        <v>20</v>
      </c>
      <c r="I210" s="256">
        <f t="shared" si="22"/>
        <v>0</v>
      </c>
      <c r="J210" s="257">
        <f t="shared" si="23"/>
        <v>0</v>
      </c>
    </row>
    <row r="211" spans="2:10" ht="15" customHeight="1" x14ac:dyDescent="0.3">
      <c r="B211" s="272" t="s">
        <v>896</v>
      </c>
      <c r="C211" s="267" t="s">
        <v>243</v>
      </c>
      <c r="D211" s="204" t="s">
        <v>16</v>
      </c>
      <c r="E211" s="289"/>
      <c r="F211" s="196">
        <v>40</v>
      </c>
      <c r="G211" s="256">
        <f t="shared" si="21"/>
        <v>0</v>
      </c>
      <c r="H211" s="209">
        <v>20</v>
      </c>
      <c r="I211" s="256">
        <f t="shared" si="22"/>
        <v>0</v>
      </c>
      <c r="J211" s="257">
        <f t="shared" si="23"/>
        <v>0</v>
      </c>
    </row>
    <row r="212" spans="2:10" ht="15" customHeight="1" x14ac:dyDescent="0.3">
      <c r="B212" s="272" t="s">
        <v>897</v>
      </c>
      <c r="C212" s="267" t="s">
        <v>244</v>
      </c>
      <c r="D212" s="204" t="s">
        <v>16</v>
      </c>
      <c r="E212" s="289"/>
      <c r="F212" s="196">
        <v>60</v>
      </c>
      <c r="G212" s="256">
        <f t="shared" si="21"/>
        <v>0</v>
      </c>
      <c r="H212" s="209">
        <v>20</v>
      </c>
      <c r="I212" s="256">
        <f t="shared" si="22"/>
        <v>0</v>
      </c>
      <c r="J212" s="257">
        <f t="shared" si="23"/>
        <v>0</v>
      </c>
    </row>
    <row r="213" spans="2:10" ht="15" customHeight="1" x14ac:dyDescent="0.3">
      <c r="B213" s="272" t="s">
        <v>898</v>
      </c>
      <c r="C213" s="267" t="s">
        <v>245</v>
      </c>
      <c r="D213" s="204" t="s">
        <v>16</v>
      </c>
      <c r="E213" s="289"/>
      <c r="F213" s="196">
        <v>60</v>
      </c>
      <c r="G213" s="256">
        <f t="shared" si="21"/>
        <v>0</v>
      </c>
      <c r="H213" s="209">
        <v>20</v>
      </c>
      <c r="I213" s="256">
        <f t="shared" si="22"/>
        <v>0</v>
      </c>
      <c r="J213" s="257">
        <f t="shared" si="23"/>
        <v>0</v>
      </c>
    </row>
    <row r="214" spans="2:10" ht="15" customHeight="1" x14ac:dyDescent="0.3">
      <c r="B214" s="272" t="s">
        <v>899</v>
      </c>
      <c r="C214" s="267" t="s">
        <v>246</v>
      </c>
      <c r="D214" s="204" t="s">
        <v>16</v>
      </c>
      <c r="E214" s="289"/>
      <c r="F214" s="196">
        <v>60</v>
      </c>
      <c r="G214" s="256">
        <f t="shared" si="21"/>
        <v>0</v>
      </c>
      <c r="H214" s="209">
        <v>20</v>
      </c>
      <c r="I214" s="256">
        <f t="shared" si="22"/>
        <v>0</v>
      </c>
      <c r="J214" s="257">
        <f t="shared" si="23"/>
        <v>0</v>
      </c>
    </row>
    <row r="215" spans="2:10" ht="15" customHeight="1" x14ac:dyDescent="0.3">
      <c r="B215" s="272" t="s">
        <v>900</v>
      </c>
      <c r="C215" s="267" t="s">
        <v>247</v>
      </c>
      <c r="D215" s="204" t="s">
        <v>16</v>
      </c>
      <c r="E215" s="289"/>
      <c r="F215" s="196">
        <v>60</v>
      </c>
      <c r="G215" s="256">
        <f t="shared" si="21"/>
        <v>0</v>
      </c>
      <c r="H215" s="209">
        <v>20</v>
      </c>
      <c r="I215" s="256">
        <f t="shared" si="22"/>
        <v>0</v>
      </c>
      <c r="J215" s="257">
        <f t="shared" si="23"/>
        <v>0</v>
      </c>
    </row>
    <row r="216" spans="2:10" ht="15" customHeight="1" x14ac:dyDescent="0.3">
      <c r="B216" s="272" t="s">
        <v>901</v>
      </c>
      <c r="C216" s="267" t="s">
        <v>145</v>
      </c>
      <c r="D216" s="204" t="s">
        <v>16</v>
      </c>
      <c r="E216" s="286"/>
      <c r="F216" s="193">
        <v>20</v>
      </c>
      <c r="G216" s="256">
        <f t="shared" si="21"/>
        <v>0</v>
      </c>
      <c r="H216" s="209">
        <v>20</v>
      </c>
      <c r="I216" s="256">
        <f t="shared" si="22"/>
        <v>0</v>
      </c>
      <c r="J216" s="257">
        <f t="shared" si="23"/>
        <v>0</v>
      </c>
    </row>
    <row r="217" spans="2:10" ht="15" customHeight="1" x14ac:dyDescent="0.3">
      <c r="B217" s="272" t="s">
        <v>902</v>
      </c>
      <c r="C217" s="267" t="s">
        <v>249</v>
      </c>
      <c r="D217" s="204" t="s">
        <v>16</v>
      </c>
      <c r="E217" s="286"/>
      <c r="F217" s="193">
        <v>20</v>
      </c>
      <c r="G217" s="256">
        <f t="shared" si="21"/>
        <v>0</v>
      </c>
      <c r="H217" s="209">
        <v>20</v>
      </c>
      <c r="I217" s="256">
        <f t="shared" si="22"/>
        <v>0</v>
      </c>
      <c r="J217" s="257">
        <f t="shared" si="23"/>
        <v>0</v>
      </c>
    </row>
    <row r="218" spans="2:10" ht="15" customHeight="1" x14ac:dyDescent="0.3">
      <c r="B218" s="272" t="s">
        <v>903</v>
      </c>
      <c r="C218" s="267" t="s">
        <v>250</v>
      </c>
      <c r="D218" s="204" t="s">
        <v>16</v>
      </c>
      <c r="E218" s="286"/>
      <c r="F218" s="193">
        <v>20</v>
      </c>
      <c r="G218" s="256">
        <f t="shared" si="21"/>
        <v>0</v>
      </c>
      <c r="H218" s="209">
        <v>20</v>
      </c>
      <c r="I218" s="256">
        <f t="shared" si="22"/>
        <v>0</v>
      </c>
      <c r="J218" s="257">
        <f t="shared" si="23"/>
        <v>0</v>
      </c>
    </row>
    <row r="219" spans="2:10" ht="15" customHeight="1" x14ac:dyDescent="0.3">
      <c r="B219" s="272" t="s">
        <v>904</v>
      </c>
      <c r="C219" s="267" t="s">
        <v>251</v>
      </c>
      <c r="D219" s="204" t="s">
        <v>16</v>
      </c>
      <c r="E219" s="286"/>
      <c r="F219" s="193">
        <v>20</v>
      </c>
      <c r="G219" s="256">
        <f t="shared" si="21"/>
        <v>0</v>
      </c>
      <c r="H219" s="209">
        <v>20</v>
      </c>
      <c r="I219" s="256">
        <f t="shared" si="22"/>
        <v>0</v>
      </c>
      <c r="J219" s="257">
        <f t="shared" si="23"/>
        <v>0</v>
      </c>
    </row>
    <row r="220" spans="2:10" ht="15" customHeight="1" x14ac:dyDescent="0.3">
      <c r="B220" s="272" t="s">
        <v>905</v>
      </c>
      <c r="C220" s="267" t="s">
        <v>323</v>
      </c>
      <c r="D220" s="204" t="s">
        <v>16</v>
      </c>
      <c r="E220" s="290"/>
      <c r="F220" s="193">
        <v>8</v>
      </c>
      <c r="G220" s="256">
        <f t="shared" si="21"/>
        <v>0</v>
      </c>
      <c r="H220" s="209">
        <v>20</v>
      </c>
      <c r="I220" s="256">
        <f t="shared" si="22"/>
        <v>0</v>
      </c>
      <c r="J220" s="257">
        <f t="shared" si="23"/>
        <v>0</v>
      </c>
    </row>
    <row r="221" spans="2:10" ht="15" customHeight="1" x14ac:dyDescent="0.3">
      <c r="B221" s="272" t="s">
        <v>906</v>
      </c>
      <c r="C221" s="267" t="s">
        <v>324</v>
      </c>
      <c r="D221" s="204" t="s">
        <v>16</v>
      </c>
      <c r="E221" s="290"/>
      <c r="F221" s="193">
        <v>8</v>
      </c>
      <c r="G221" s="256">
        <f t="shared" si="21"/>
        <v>0</v>
      </c>
      <c r="H221" s="209">
        <v>20</v>
      </c>
      <c r="I221" s="256">
        <f t="shared" si="22"/>
        <v>0</v>
      </c>
      <c r="J221" s="257">
        <f t="shared" si="23"/>
        <v>0</v>
      </c>
    </row>
    <row r="222" spans="2:10" ht="15" customHeight="1" x14ac:dyDescent="0.3">
      <c r="B222" s="272" t="s">
        <v>907</v>
      </c>
      <c r="C222" s="267" t="s">
        <v>325</v>
      </c>
      <c r="D222" s="204" t="s">
        <v>16</v>
      </c>
      <c r="E222" s="290"/>
      <c r="F222" s="193">
        <v>8</v>
      </c>
      <c r="G222" s="256">
        <f t="shared" si="21"/>
        <v>0</v>
      </c>
      <c r="H222" s="209">
        <v>20</v>
      </c>
      <c r="I222" s="256">
        <f t="shared" si="22"/>
        <v>0</v>
      </c>
      <c r="J222" s="257">
        <f t="shared" si="23"/>
        <v>0</v>
      </c>
    </row>
    <row r="223" spans="2:10" ht="15" customHeight="1" x14ac:dyDescent="0.3">
      <c r="B223" s="272" t="s">
        <v>908</v>
      </c>
      <c r="C223" s="267" t="s">
        <v>326</v>
      </c>
      <c r="D223" s="204" t="s">
        <v>16</v>
      </c>
      <c r="E223" s="290"/>
      <c r="F223" s="193">
        <v>8</v>
      </c>
      <c r="G223" s="256">
        <f t="shared" si="21"/>
        <v>0</v>
      </c>
      <c r="H223" s="209">
        <v>20</v>
      </c>
      <c r="I223" s="256">
        <f t="shared" si="22"/>
        <v>0</v>
      </c>
      <c r="J223" s="257">
        <f t="shared" si="23"/>
        <v>0</v>
      </c>
    </row>
    <row r="224" spans="2:10" ht="15" customHeight="1" x14ac:dyDescent="0.3">
      <c r="B224" s="272" t="s">
        <v>909</v>
      </c>
      <c r="C224" s="267" t="s">
        <v>327</v>
      </c>
      <c r="D224" s="204" t="s">
        <v>16</v>
      </c>
      <c r="E224" s="290"/>
      <c r="F224" s="193">
        <v>8</v>
      </c>
      <c r="G224" s="256">
        <f t="shared" si="21"/>
        <v>0</v>
      </c>
      <c r="H224" s="209">
        <v>20</v>
      </c>
      <c r="I224" s="256">
        <f t="shared" si="22"/>
        <v>0</v>
      </c>
      <c r="J224" s="257">
        <f t="shared" si="23"/>
        <v>0</v>
      </c>
    </row>
    <row r="225" spans="2:10" ht="15" customHeight="1" x14ac:dyDescent="0.3">
      <c r="B225" s="272" t="s">
        <v>910</v>
      </c>
      <c r="C225" s="267" t="s">
        <v>328</v>
      </c>
      <c r="D225" s="204" t="s">
        <v>16</v>
      </c>
      <c r="E225" s="290"/>
      <c r="F225" s="193">
        <v>8</v>
      </c>
      <c r="G225" s="256">
        <f t="shared" si="21"/>
        <v>0</v>
      </c>
      <c r="H225" s="209">
        <v>20</v>
      </c>
      <c r="I225" s="256">
        <f t="shared" si="22"/>
        <v>0</v>
      </c>
      <c r="J225" s="257">
        <f t="shared" si="23"/>
        <v>0</v>
      </c>
    </row>
    <row r="226" spans="2:10" ht="15" customHeight="1" x14ac:dyDescent="0.3">
      <c r="B226" s="272" t="s">
        <v>911</v>
      </c>
      <c r="C226" s="267" t="s">
        <v>329</v>
      </c>
      <c r="D226" s="204" t="s">
        <v>16</v>
      </c>
      <c r="E226" s="290"/>
      <c r="F226" s="193">
        <v>8</v>
      </c>
      <c r="G226" s="256">
        <f t="shared" si="21"/>
        <v>0</v>
      </c>
      <c r="H226" s="209">
        <v>20</v>
      </c>
      <c r="I226" s="256">
        <f t="shared" si="22"/>
        <v>0</v>
      </c>
      <c r="J226" s="257">
        <f t="shared" si="23"/>
        <v>0</v>
      </c>
    </row>
    <row r="227" spans="2:10" ht="15" customHeight="1" x14ac:dyDescent="0.3">
      <c r="B227" s="272" t="s">
        <v>912</v>
      </c>
      <c r="C227" s="267" t="s">
        <v>330</v>
      </c>
      <c r="D227" s="204" t="s">
        <v>16</v>
      </c>
      <c r="E227" s="290"/>
      <c r="F227" s="193">
        <v>8</v>
      </c>
      <c r="G227" s="256">
        <f t="shared" si="21"/>
        <v>0</v>
      </c>
      <c r="H227" s="209">
        <v>20</v>
      </c>
      <c r="I227" s="256">
        <f t="shared" si="22"/>
        <v>0</v>
      </c>
      <c r="J227" s="257">
        <f t="shared" si="23"/>
        <v>0</v>
      </c>
    </row>
    <row r="228" spans="2:10" ht="15" customHeight="1" x14ac:dyDescent="0.3">
      <c r="B228" s="272" t="s">
        <v>913</v>
      </c>
      <c r="C228" s="267" t="s">
        <v>331</v>
      </c>
      <c r="D228" s="204" t="s">
        <v>16</v>
      </c>
      <c r="E228" s="290"/>
      <c r="F228" s="193">
        <v>8</v>
      </c>
      <c r="G228" s="256">
        <f t="shared" si="21"/>
        <v>0</v>
      </c>
      <c r="H228" s="209">
        <v>20</v>
      </c>
      <c r="I228" s="256">
        <f t="shared" si="22"/>
        <v>0</v>
      </c>
      <c r="J228" s="257">
        <f t="shared" si="23"/>
        <v>0</v>
      </c>
    </row>
    <row r="229" spans="2:10" ht="15" customHeight="1" x14ac:dyDescent="0.3">
      <c r="B229" s="272" t="s">
        <v>914</v>
      </c>
      <c r="C229" s="267" t="s">
        <v>332</v>
      </c>
      <c r="D229" s="204" t="s">
        <v>16</v>
      </c>
      <c r="E229" s="290"/>
      <c r="F229" s="193">
        <v>8</v>
      </c>
      <c r="G229" s="256">
        <f t="shared" si="21"/>
        <v>0</v>
      </c>
      <c r="H229" s="209">
        <v>20</v>
      </c>
      <c r="I229" s="256">
        <f t="shared" si="22"/>
        <v>0</v>
      </c>
      <c r="J229" s="257">
        <f t="shared" si="23"/>
        <v>0</v>
      </c>
    </row>
    <row r="230" spans="2:10" ht="15" customHeight="1" x14ac:dyDescent="0.3">
      <c r="B230" s="272" t="s">
        <v>915</v>
      </c>
      <c r="C230" s="267" t="s">
        <v>333</v>
      </c>
      <c r="D230" s="204" t="s">
        <v>16</v>
      </c>
      <c r="E230" s="290"/>
      <c r="F230" s="193">
        <v>8</v>
      </c>
      <c r="G230" s="256">
        <f t="shared" si="21"/>
        <v>0</v>
      </c>
      <c r="H230" s="209">
        <v>20</v>
      </c>
      <c r="I230" s="256">
        <f t="shared" si="22"/>
        <v>0</v>
      </c>
      <c r="J230" s="257">
        <f t="shared" si="23"/>
        <v>0</v>
      </c>
    </row>
    <row r="231" spans="2:10" ht="15" customHeight="1" x14ac:dyDescent="0.3">
      <c r="B231" s="272" t="s">
        <v>916</v>
      </c>
      <c r="C231" s="267" t="s">
        <v>334</v>
      </c>
      <c r="D231" s="204" t="s">
        <v>16</v>
      </c>
      <c r="E231" s="290"/>
      <c r="F231" s="193">
        <v>8</v>
      </c>
      <c r="G231" s="256">
        <f t="shared" si="21"/>
        <v>0</v>
      </c>
      <c r="H231" s="209">
        <v>20</v>
      </c>
      <c r="I231" s="256">
        <f t="shared" si="22"/>
        <v>0</v>
      </c>
      <c r="J231" s="257">
        <f t="shared" si="23"/>
        <v>0</v>
      </c>
    </row>
    <row r="232" spans="2:10" ht="15" customHeight="1" x14ac:dyDescent="0.3">
      <c r="B232" s="272" t="s">
        <v>917</v>
      </c>
      <c r="C232" s="267" t="s">
        <v>335</v>
      </c>
      <c r="D232" s="204" t="s">
        <v>16</v>
      </c>
      <c r="E232" s="290"/>
      <c r="F232" s="193">
        <v>8</v>
      </c>
      <c r="G232" s="256">
        <f t="shared" si="21"/>
        <v>0</v>
      </c>
      <c r="H232" s="209">
        <v>20</v>
      </c>
      <c r="I232" s="256">
        <f t="shared" si="22"/>
        <v>0</v>
      </c>
      <c r="J232" s="257">
        <f t="shared" si="23"/>
        <v>0</v>
      </c>
    </row>
    <row r="233" spans="2:10" ht="15" customHeight="1" x14ac:dyDescent="0.3">
      <c r="B233" s="272" t="s">
        <v>918</v>
      </c>
      <c r="C233" s="267" t="s">
        <v>610</v>
      </c>
      <c r="D233" s="204" t="s">
        <v>16</v>
      </c>
      <c r="E233" s="290"/>
      <c r="F233" s="193">
        <v>8</v>
      </c>
      <c r="G233" s="256">
        <f t="shared" si="21"/>
        <v>0</v>
      </c>
      <c r="H233" s="209">
        <v>20</v>
      </c>
      <c r="I233" s="256">
        <f t="shared" si="22"/>
        <v>0</v>
      </c>
      <c r="J233" s="257">
        <f t="shared" si="23"/>
        <v>0</v>
      </c>
    </row>
    <row r="234" spans="2:10" ht="15" customHeight="1" x14ac:dyDescent="0.3">
      <c r="B234" s="272" t="s">
        <v>919</v>
      </c>
      <c r="C234" s="267" t="s">
        <v>336</v>
      </c>
      <c r="D234" s="204" t="s">
        <v>16</v>
      </c>
      <c r="E234" s="290"/>
      <c r="F234" s="193">
        <v>8</v>
      </c>
      <c r="G234" s="256">
        <f t="shared" ref="G234:G297" si="24">E234*F234</f>
        <v>0</v>
      </c>
      <c r="H234" s="209">
        <v>20</v>
      </c>
      <c r="I234" s="256">
        <f t="shared" ref="I234:I297" si="25">(G234*H234)/100</f>
        <v>0</v>
      </c>
      <c r="J234" s="257">
        <f t="shared" ref="J234:J297" si="26">G234+I234</f>
        <v>0</v>
      </c>
    </row>
    <row r="235" spans="2:10" ht="15" customHeight="1" x14ac:dyDescent="0.3">
      <c r="B235" s="272" t="s">
        <v>920</v>
      </c>
      <c r="C235" s="267" t="s">
        <v>337</v>
      </c>
      <c r="D235" s="204" t="s">
        <v>16</v>
      </c>
      <c r="E235" s="290"/>
      <c r="F235" s="193">
        <v>8</v>
      </c>
      <c r="G235" s="256">
        <f t="shared" si="24"/>
        <v>0</v>
      </c>
      <c r="H235" s="209">
        <v>20</v>
      </c>
      <c r="I235" s="256">
        <f t="shared" si="25"/>
        <v>0</v>
      </c>
      <c r="J235" s="257">
        <f t="shared" si="26"/>
        <v>0</v>
      </c>
    </row>
    <row r="236" spans="2:10" ht="15" customHeight="1" x14ac:dyDescent="0.3">
      <c r="B236" s="272" t="s">
        <v>921</v>
      </c>
      <c r="C236" s="267" t="s">
        <v>338</v>
      </c>
      <c r="D236" s="204" t="s">
        <v>16</v>
      </c>
      <c r="E236" s="290"/>
      <c r="F236" s="193">
        <v>8</v>
      </c>
      <c r="G236" s="256">
        <f t="shared" si="24"/>
        <v>0</v>
      </c>
      <c r="H236" s="209">
        <v>20</v>
      </c>
      <c r="I236" s="256">
        <f t="shared" si="25"/>
        <v>0</v>
      </c>
      <c r="J236" s="257">
        <f t="shared" si="26"/>
        <v>0</v>
      </c>
    </row>
    <row r="237" spans="2:10" ht="15" customHeight="1" x14ac:dyDescent="0.3">
      <c r="B237" s="272" t="s">
        <v>922</v>
      </c>
      <c r="C237" s="267" t="s">
        <v>339</v>
      </c>
      <c r="D237" s="204" t="s">
        <v>16</v>
      </c>
      <c r="E237" s="290"/>
      <c r="F237" s="193">
        <v>8</v>
      </c>
      <c r="G237" s="256">
        <f t="shared" si="24"/>
        <v>0</v>
      </c>
      <c r="H237" s="209">
        <v>20</v>
      </c>
      <c r="I237" s="256">
        <f t="shared" si="25"/>
        <v>0</v>
      </c>
      <c r="J237" s="257">
        <f t="shared" si="26"/>
        <v>0</v>
      </c>
    </row>
    <row r="238" spans="2:10" ht="15" customHeight="1" x14ac:dyDescent="0.3">
      <c r="B238" s="272" t="s">
        <v>923</v>
      </c>
      <c r="C238" s="267" t="s">
        <v>340</v>
      </c>
      <c r="D238" s="204" t="s">
        <v>16</v>
      </c>
      <c r="E238" s="290"/>
      <c r="F238" s="193">
        <v>8</v>
      </c>
      <c r="G238" s="256">
        <f t="shared" si="24"/>
        <v>0</v>
      </c>
      <c r="H238" s="209">
        <v>20</v>
      </c>
      <c r="I238" s="256">
        <f t="shared" si="25"/>
        <v>0</v>
      </c>
      <c r="J238" s="257">
        <f t="shared" si="26"/>
        <v>0</v>
      </c>
    </row>
    <row r="239" spans="2:10" ht="15" customHeight="1" x14ac:dyDescent="0.3">
      <c r="B239" s="272" t="s">
        <v>924</v>
      </c>
      <c r="C239" s="267" t="s">
        <v>341</v>
      </c>
      <c r="D239" s="204" t="s">
        <v>16</v>
      </c>
      <c r="E239" s="290"/>
      <c r="F239" s="193">
        <v>8</v>
      </c>
      <c r="G239" s="256">
        <f t="shared" si="24"/>
        <v>0</v>
      </c>
      <c r="H239" s="209">
        <v>20</v>
      </c>
      <c r="I239" s="256">
        <f t="shared" si="25"/>
        <v>0</v>
      </c>
      <c r="J239" s="257">
        <f t="shared" si="26"/>
        <v>0</v>
      </c>
    </row>
    <row r="240" spans="2:10" ht="15" customHeight="1" x14ac:dyDescent="0.3">
      <c r="B240" s="272" t="s">
        <v>925</v>
      </c>
      <c r="C240" s="267" t="s">
        <v>342</v>
      </c>
      <c r="D240" s="204" t="s">
        <v>16</v>
      </c>
      <c r="E240" s="290"/>
      <c r="F240" s="193">
        <v>8</v>
      </c>
      <c r="G240" s="256">
        <f t="shared" si="24"/>
        <v>0</v>
      </c>
      <c r="H240" s="209">
        <v>20</v>
      </c>
      <c r="I240" s="256">
        <f t="shared" si="25"/>
        <v>0</v>
      </c>
      <c r="J240" s="257">
        <f t="shared" si="26"/>
        <v>0</v>
      </c>
    </row>
    <row r="241" spans="2:10" ht="15" customHeight="1" x14ac:dyDescent="0.3">
      <c r="B241" s="272" t="s">
        <v>926</v>
      </c>
      <c r="C241" s="267" t="s">
        <v>343</v>
      </c>
      <c r="D241" s="204" t="s">
        <v>16</v>
      </c>
      <c r="E241" s="290"/>
      <c r="F241" s="193">
        <v>8</v>
      </c>
      <c r="G241" s="256">
        <f t="shared" si="24"/>
        <v>0</v>
      </c>
      <c r="H241" s="209">
        <v>20</v>
      </c>
      <c r="I241" s="256">
        <f t="shared" si="25"/>
        <v>0</v>
      </c>
      <c r="J241" s="257">
        <f t="shared" si="26"/>
        <v>0</v>
      </c>
    </row>
    <row r="242" spans="2:10" ht="15" customHeight="1" x14ac:dyDescent="0.3">
      <c r="B242" s="272" t="s">
        <v>927</v>
      </c>
      <c r="C242" s="267" t="s">
        <v>344</v>
      </c>
      <c r="D242" s="204" t="s">
        <v>16</v>
      </c>
      <c r="E242" s="290"/>
      <c r="F242" s="193">
        <v>8</v>
      </c>
      <c r="G242" s="256">
        <f t="shared" si="24"/>
        <v>0</v>
      </c>
      <c r="H242" s="209">
        <v>20</v>
      </c>
      <c r="I242" s="256">
        <f t="shared" si="25"/>
        <v>0</v>
      </c>
      <c r="J242" s="257">
        <f t="shared" si="26"/>
        <v>0</v>
      </c>
    </row>
    <row r="243" spans="2:10" ht="15" customHeight="1" x14ac:dyDescent="0.3">
      <c r="B243" s="272" t="s">
        <v>928</v>
      </c>
      <c r="C243" s="267" t="s">
        <v>345</v>
      </c>
      <c r="D243" s="204" t="s">
        <v>16</v>
      </c>
      <c r="E243" s="290"/>
      <c r="F243" s="193">
        <v>8</v>
      </c>
      <c r="G243" s="256">
        <f t="shared" si="24"/>
        <v>0</v>
      </c>
      <c r="H243" s="209">
        <v>20</v>
      </c>
      <c r="I243" s="256">
        <f t="shared" si="25"/>
        <v>0</v>
      </c>
      <c r="J243" s="257">
        <f t="shared" si="26"/>
        <v>0</v>
      </c>
    </row>
    <row r="244" spans="2:10" ht="15" customHeight="1" x14ac:dyDescent="0.3">
      <c r="B244" s="272" t="s">
        <v>929</v>
      </c>
      <c r="C244" s="267" t="s">
        <v>346</v>
      </c>
      <c r="D244" s="204" t="s">
        <v>16</v>
      </c>
      <c r="E244" s="290"/>
      <c r="F244" s="193">
        <v>8</v>
      </c>
      <c r="G244" s="256">
        <f t="shared" si="24"/>
        <v>0</v>
      </c>
      <c r="H244" s="209">
        <v>20</v>
      </c>
      <c r="I244" s="256">
        <f t="shared" si="25"/>
        <v>0</v>
      </c>
      <c r="J244" s="257">
        <f t="shared" si="26"/>
        <v>0</v>
      </c>
    </row>
    <row r="245" spans="2:10" ht="15" customHeight="1" x14ac:dyDescent="0.3">
      <c r="B245" s="272" t="s">
        <v>930</v>
      </c>
      <c r="C245" s="267" t="s">
        <v>347</v>
      </c>
      <c r="D245" s="204" t="s">
        <v>16</v>
      </c>
      <c r="E245" s="290"/>
      <c r="F245" s="193">
        <v>8</v>
      </c>
      <c r="G245" s="256">
        <f t="shared" si="24"/>
        <v>0</v>
      </c>
      <c r="H245" s="209">
        <v>20</v>
      </c>
      <c r="I245" s="256">
        <f t="shared" si="25"/>
        <v>0</v>
      </c>
      <c r="J245" s="257">
        <f t="shared" si="26"/>
        <v>0</v>
      </c>
    </row>
    <row r="246" spans="2:10" ht="15" customHeight="1" x14ac:dyDescent="0.3">
      <c r="B246" s="272" t="s">
        <v>931</v>
      </c>
      <c r="C246" s="267" t="s">
        <v>348</v>
      </c>
      <c r="D246" s="204" t="s">
        <v>16</v>
      </c>
      <c r="E246" s="290"/>
      <c r="F246" s="193">
        <v>8</v>
      </c>
      <c r="G246" s="256">
        <f t="shared" si="24"/>
        <v>0</v>
      </c>
      <c r="H246" s="209">
        <v>20</v>
      </c>
      <c r="I246" s="256">
        <f t="shared" si="25"/>
        <v>0</v>
      </c>
      <c r="J246" s="257">
        <f t="shared" si="26"/>
        <v>0</v>
      </c>
    </row>
    <row r="247" spans="2:10" ht="15" customHeight="1" x14ac:dyDescent="0.3">
      <c r="B247" s="272" t="s">
        <v>932</v>
      </c>
      <c r="C247" s="267" t="s">
        <v>349</v>
      </c>
      <c r="D247" s="204" t="s">
        <v>16</v>
      </c>
      <c r="E247" s="290"/>
      <c r="F247" s="193">
        <v>8</v>
      </c>
      <c r="G247" s="256">
        <f t="shared" si="24"/>
        <v>0</v>
      </c>
      <c r="H247" s="209">
        <v>20</v>
      </c>
      <c r="I247" s="256">
        <f t="shared" si="25"/>
        <v>0</v>
      </c>
      <c r="J247" s="257">
        <f t="shared" si="26"/>
        <v>0</v>
      </c>
    </row>
    <row r="248" spans="2:10" ht="15" customHeight="1" x14ac:dyDescent="0.3">
      <c r="B248" s="272" t="s">
        <v>933</v>
      </c>
      <c r="C248" s="267" t="s">
        <v>350</v>
      </c>
      <c r="D248" s="204" t="s">
        <v>16</v>
      </c>
      <c r="E248" s="290"/>
      <c r="F248" s="193">
        <v>8</v>
      </c>
      <c r="G248" s="256">
        <f t="shared" si="24"/>
        <v>0</v>
      </c>
      <c r="H248" s="209">
        <v>20</v>
      </c>
      <c r="I248" s="256">
        <f t="shared" si="25"/>
        <v>0</v>
      </c>
      <c r="J248" s="257">
        <f t="shared" si="26"/>
        <v>0</v>
      </c>
    </row>
    <row r="249" spans="2:10" ht="15" customHeight="1" x14ac:dyDescent="0.3">
      <c r="B249" s="272" t="s">
        <v>934</v>
      </c>
      <c r="C249" s="267" t="s">
        <v>351</v>
      </c>
      <c r="D249" s="204" t="s">
        <v>16</v>
      </c>
      <c r="E249" s="290"/>
      <c r="F249" s="193">
        <v>8</v>
      </c>
      <c r="G249" s="256">
        <f t="shared" si="24"/>
        <v>0</v>
      </c>
      <c r="H249" s="209">
        <v>20</v>
      </c>
      <c r="I249" s="256">
        <f t="shared" si="25"/>
        <v>0</v>
      </c>
      <c r="J249" s="257">
        <f t="shared" si="26"/>
        <v>0</v>
      </c>
    </row>
    <row r="250" spans="2:10" ht="15" customHeight="1" x14ac:dyDescent="0.3">
      <c r="B250" s="272" t="s">
        <v>935</v>
      </c>
      <c r="C250" s="267" t="s">
        <v>176</v>
      </c>
      <c r="D250" s="204" t="s">
        <v>16</v>
      </c>
      <c r="E250" s="290"/>
      <c r="F250" s="193">
        <v>8</v>
      </c>
      <c r="G250" s="256">
        <f t="shared" si="24"/>
        <v>0</v>
      </c>
      <c r="H250" s="209">
        <v>20</v>
      </c>
      <c r="I250" s="256">
        <f t="shared" si="25"/>
        <v>0</v>
      </c>
      <c r="J250" s="257">
        <f t="shared" si="26"/>
        <v>0</v>
      </c>
    </row>
    <row r="251" spans="2:10" ht="15" customHeight="1" x14ac:dyDescent="0.3">
      <c r="B251" s="272" t="s">
        <v>936</v>
      </c>
      <c r="C251" s="267" t="s">
        <v>352</v>
      </c>
      <c r="D251" s="204" t="s">
        <v>16</v>
      </c>
      <c r="E251" s="290"/>
      <c r="F251" s="193">
        <v>8</v>
      </c>
      <c r="G251" s="256">
        <f t="shared" si="24"/>
        <v>0</v>
      </c>
      <c r="H251" s="209">
        <v>20</v>
      </c>
      <c r="I251" s="256">
        <f t="shared" si="25"/>
        <v>0</v>
      </c>
      <c r="J251" s="257">
        <f t="shared" si="26"/>
        <v>0</v>
      </c>
    </row>
    <row r="252" spans="2:10" ht="15" customHeight="1" x14ac:dyDescent="0.3">
      <c r="B252" s="272" t="s">
        <v>937</v>
      </c>
      <c r="C252" s="267" t="s">
        <v>353</v>
      </c>
      <c r="D252" s="204" t="s">
        <v>16</v>
      </c>
      <c r="E252" s="290"/>
      <c r="F252" s="193">
        <v>8</v>
      </c>
      <c r="G252" s="256">
        <f t="shared" si="24"/>
        <v>0</v>
      </c>
      <c r="H252" s="209">
        <v>20</v>
      </c>
      <c r="I252" s="256">
        <f t="shared" si="25"/>
        <v>0</v>
      </c>
      <c r="J252" s="257">
        <f t="shared" si="26"/>
        <v>0</v>
      </c>
    </row>
    <row r="253" spans="2:10" ht="15" customHeight="1" x14ac:dyDescent="0.3">
      <c r="B253" s="272" t="s">
        <v>938</v>
      </c>
      <c r="C253" s="267" t="s">
        <v>354</v>
      </c>
      <c r="D253" s="204" t="s">
        <v>16</v>
      </c>
      <c r="E253" s="290"/>
      <c r="F253" s="193">
        <v>8</v>
      </c>
      <c r="G253" s="256">
        <f t="shared" si="24"/>
        <v>0</v>
      </c>
      <c r="H253" s="209">
        <v>20</v>
      </c>
      <c r="I253" s="256">
        <f t="shared" si="25"/>
        <v>0</v>
      </c>
      <c r="J253" s="257">
        <f t="shared" si="26"/>
        <v>0</v>
      </c>
    </row>
    <row r="254" spans="2:10" ht="15" customHeight="1" x14ac:dyDescent="0.3">
      <c r="B254" s="272" t="s">
        <v>939</v>
      </c>
      <c r="C254" s="267" t="s">
        <v>355</v>
      </c>
      <c r="D254" s="204" t="s">
        <v>16</v>
      </c>
      <c r="E254" s="290"/>
      <c r="F254" s="193">
        <v>8</v>
      </c>
      <c r="G254" s="256">
        <f t="shared" si="24"/>
        <v>0</v>
      </c>
      <c r="H254" s="209">
        <v>20</v>
      </c>
      <c r="I254" s="256">
        <f t="shared" si="25"/>
        <v>0</v>
      </c>
      <c r="J254" s="257">
        <f t="shared" si="26"/>
        <v>0</v>
      </c>
    </row>
    <row r="255" spans="2:10" ht="15" customHeight="1" x14ac:dyDescent="0.3">
      <c r="B255" s="272" t="s">
        <v>940</v>
      </c>
      <c r="C255" s="267" t="s">
        <v>356</v>
      </c>
      <c r="D255" s="204" t="s">
        <v>16</v>
      </c>
      <c r="E255" s="290"/>
      <c r="F255" s="193">
        <v>8</v>
      </c>
      <c r="G255" s="256">
        <f t="shared" si="24"/>
        <v>0</v>
      </c>
      <c r="H255" s="209">
        <v>20</v>
      </c>
      <c r="I255" s="256">
        <f t="shared" si="25"/>
        <v>0</v>
      </c>
      <c r="J255" s="257">
        <f t="shared" si="26"/>
        <v>0</v>
      </c>
    </row>
    <row r="256" spans="2:10" ht="15" customHeight="1" x14ac:dyDescent="0.3">
      <c r="B256" s="272" t="s">
        <v>941</v>
      </c>
      <c r="C256" s="267" t="s">
        <v>357</v>
      </c>
      <c r="D256" s="204" t="s">
        <v>16</v>
      </c>
      <c r="E256" s="290"/>
      <c r="F256" s="193">
        <v>8</v>
      </c>
      <c r="G256" s="256">
        <f t="shared" si="24"/>
        <v>0</v>
      </c>
      <c r="H256" s="209">
        <v>20</v>
      </c>
      <c r="I256" s="256">
        <f t="shared" si="25"/>
        <v>0</v>
      </c>
      <c r="J256" s="257">
        <f t="shared" si="26"/>
        <v>0</v>
      </c>
    </row>
    <row r="257" spans="2:10" ht="15" customHeight="1" x14ac:dyDescent="0.3">
      <c r="B257" s="272" t="s">
        <v>942</v>
      </c>
      <c r="C257" s="267" t="s">
        <v>358</v>
      </c>
      <c r="D257" s="204" t="s">
        <v>16</v>
      </c>
      <c r="E257" s="290"/>
      <c r="F257" s="193">
        <v>8</v>
      </c>
      <c r="G257" s="256">
        <f t="shared" si="24"/>
        <v>0</v>
      </c>
      <c r="H257" s="209">
        <v>20</v>
      </c>
      <c r="I257" s="256">
        <f t="shared" si="25"/>
        <v>0</v>
      </c>
      <c r="J257" s="257">
        <f t="shared" si="26"/>
        <v>0</v>
      </c>
    </row>
    <row r="258" spans="2:10" ht="15" customHeight="1" x14ac:dyDescent="0.3">
      <c r="B258" s="272" t="s">
        <v>943</v>
      </c>
      <c r="C258" s="267" t="s">
        <v>359</v>
      </c>
      <c r="D258" s="204" t="s">
        <v>16</v>
      </c>
      <c r="E258" s="290"/>
      <c r="F258" s="193">
        <v>8</v>
      </c>
      <c r="G258" s="256">
        <f t="shared" si="24"/>
        <v>0</v>
      </c>
      <c r="H258" s="209">
        <v>20</v>
      </c>
      <c r="I258" s="256">
        <f t="shared" si="25"/>
        <v>0</v>
      </c>
      <c r="J258" s="257">
        <f t="shared" si="26"/>
        <v>0</v>
      </c>
    </row>
    <row r="259" spans="2:10" ht="15" customHeight="1" x14ac:dyDescent="0.3">
      <c r="B259" s="272" t="s">
        <v>944</v>
      </c>
      <c r="C259" s="267" t="s">
        <v>360</v>
      </c>
      <c r="D259" s="204" t="s">
        <v>16</v>
      </c>
      <c r="E259" s="290"/>
      <c r="F259" s="193">
        <v>8</v>
      </c>
      <c r="G259" s="256">
        <f t="shared" si="24"/>
        <v>0</v>
      </c>
      <c r="H259" s="209">
        <v>20</v>
      </c>
      <c r="I259" s="256">
        <f t="shared" si="25"/>
        <v>0</v>
      </c>
      <c r="J259" s="257">
        <f t="shared" si="26"/>
        <v>0</v>
      </c>
    </row>
    <row r="260" spans="2:10" ht="15" customHeight="1" x14ac:dyDescent="0.3">
      <c r="B260" s="272" t="s">
        <v>945</v>
      </c>
      <c r="C260" s="267" t="s">
        <v>361</v>
      </c>
      <c r="D260" s="204" t="s">
        <v>16</v>
      </c>
      <c r="E260" s="290"/>
      <c r="F260" s="193">
        <v>8</v>
      </c>
      <c r="G260" s="256">
        <f t="shared" si="24"/>
        <v>0</v>
      </c>
      <c r="H260" s="209">
        <v>20</v>
      </c>
      <c r="I260" s="256">
        <f t="shared" si="25"/>
        <v>0</v>
      </c>
      <c r="J260" s="257">
        <f t="shared" si="26"/>
        <v>0</v>
      </c>
    </row>
    <row r="261" spans="2:10" ht="15" customHeight="1" x14ac:dyDescent="0.3">
      <c r="B261" s="272" t="s">
        <v>946</v>
      </c>
      <c r="C261" s="267" t="s">
        <v>362</v>
      </c>
      <c r="D261" s="204" t="s">
        <v>16</v>
      </c>
      <c r="E261" s="290"/>
      <c r="F261" s="193">
        <v>8</v>
      </c>
      <c r="G261" s="256">
        <f t="shared" si="24"/>
        <v>0</v>
      </c>
      <c r="H261" s="209">
        <v>20</v>
      </c>
      <c r="I261" s="256">
        <f t="shared" si="25"/>
        <v>0</v>
      </c>
      <c r="J261" s="257">
        <f t="shared" si="26"/>
        <v>0</v>
      </c>
    </row>
    <row r="262" spans="2:10" ht="15" customHeight="1" x14ac:dyDescent="0.3">
      <c r="B262" s="272" t="s">
        <v>947</v>
      </c>
      <c r="C262" s="267" t="s">
        <v>363</v>
      </c>
      <c r="D262" s="204" t="s">
        <v>16</v>
      </c>
      <c r="E262" s="290"/>
      <c r="F262" s="193">
        <v>8</v>
      </c>
      <c r="G262" s="256">
        <f t="shared" si="24"/>
        <v>0</v>
      </c>
      <c r="H262" s="209">
        <v>20</v>
      </c>
      <c r="I262" s="256">
        <f t="shared" si="25"/>
        <v>0</v>
      </c>
      <c r="J262" s="257">
        <f t="shared" si="26"/>
        <v>0</v>
      </c>
    </row>
    <row r="263" spans="2:10" ht="15" customHeight="1" x14ac:dyDescent="0.3">
      <c r="B263" s="272" t="s">
        <v>948</v>
      </c>
      <c r="C263" s="267" t="s">
        <v>364</v>
      </c>
      <c r="D263" s="204" t="s">
        <v>16</v>
      </c>
      <c r="E263" s="290"/>
      <c r="F263" s="193">
        <v>8</v>
      </c>
      <c r="G263" s="256">
        <f t="shared" si="24"/>
        <v>0</v>
      </c>
      <c r="H263" s="209">
        <v>20</v>
      </c>
      <c r="I263" s="256">
        <f t="shared" si="25"/>
        <v>0</v>
      </c>
      <c r="J263" s="257">
        <f t="shared" si="26"/>
        <v>0</v>
      </c>
    </row>
    <row r="264" spans="2:10" ht="15" customHeight="1" x14ac:dyDescent="0.3">
      <c r="B264" s="272" t="s">
        <v>949</v>
      </c>
      <c r="C264" s="267" t="s">
        <v>365</v>
      </c>
      <c r="D264" s="204" t="s">
        <v>16</v>
      </c>
      <c r="E264" s="290"/>
      <c r="F264" s="193">
        <v>8</v>
      </c>
      <c r="G264" s="256">
        <f t="shared" si="24"/>
        <v>0</v>
      </c>
      <c r="H264" s="209">
        <v>20</v>
      </c>
      <c r="I264" s="256">
        <f t="shared" si="25"/>
        <v>0</v>
      </c>
      <c r="J264" s="257">
        <f t="shared" si="26"/>
        <v>0</v>
      </c>
    </row>
    <row r="265" spans="2:10" ht="15" customHeight="1" x14ac:dyDescent="0.3">
      <c r="B265" s="272" t="s">
        <v>950</v>
      </c>
      <c r="C265" s="267" t="s">
        <v>366</v>
      </c>
      <c r="D265" s="204" t="s">
        <v>16</v>
      </c>
      <c r="E265" s="290"/>
      <c r="F265" s="193">
        <v>8</v>
      </c>
      <c r="G265" s="256">
        <f t="shared" si="24"/>
        <v>0</v>
      </c>
      <c r="H265" s="209">
        <v>20</v>
      </c>
      <c r="I265" s="256">
        <f t="shared" si="25"/>
        <v>0</v>
      </c>
      <c r="J265" s="257">
        <f t="shared" si="26"/>
        <v>0</v>
      </c>
    </row>
    <row r="266" spans="2:10" ht="15" customHeight="1" x14ac:dyDescent="0.3">
      <c r="B266" s="272" t="s">
        <v>951</v>
      </c>
      <c r="C266" s="267" t="s">
        <v>367</v>
      </c>
      <c r="D266" s="204" t="s">
        <v>16</v>
      </c>
      <c r="E266" s="290"/>
      <c r="F266" s="193">
        <v>8</v>
      </c>
      <c r="G266" s="256">
        <f t="shared" si="24"/>
        <v>0</v>
      </c>
      <c r="H266" s="209">
        <v>20</v>
      </c>
      <c r="I266" s="256">
        <f t="shared" si="25"/>
        <v>0</v>
      </c>
      <c r="J266" s="257">
        <f t="shared" si="26"/>
        <v>0</v>
      </c>
    </row>
    <row r="267" spans="2:10" ht="15" customHeight="1" x14ac:dyDescent="0.3">
      <c r="B267" s="272" t="s">
        <v>952</v>
      </c>
      <c r="C267" s="267" t="s">
        <v>368</v>
      </c>
      <c r="D267" s="204" t="s">
        <v>16</v>
      </c>
      <c r="E267" s="290"/>
      <c r="F267" s="193">
        <v>8</v>
      </c>
      <c r="G267" s="256">
        <f t="shared" si="24"/>
        <v>0</v>
      </c>
      <c r="H267" s="209">
        <v>20</v>
      </c>
      <c r="I267" s="256">
        <f t="shared" si="25"/>
        <v>0</v>
      </c>
      <c r="J267" s="257">
        <f t="shared" si="26"/>
        <v>0</v>
      </c>
    </row>
    <row r="268" spans="2:10" ht="15" customHeight="1" x14ac:dyDescent="0.3">
      <c r="B268" s="272" t="s">
        <v>953</v>
      </c>
      <c r="C268" s="267" t="s">
        <v>369</v>
      </c>
      <c r="D268" s="204" t="s">
        <v>16</v>
      </c>
      <c r="E268" s="290"/>
      <c r="F268" s="193">
        <v>8</v>
      </c>
      <c r="G268" s="256">
        <f t="shared" si="24"/>
        <v>0</v>
      </c>
      <c r="H268" s="209">
        <v>20</v>
      </c>
      <c r="I268" s="256">
        <f t="shared" si="25"/>
        <v>0</v>
      </c>
      <c r="J268" s="257">
        <f t="shared" si="26"/>
        <v>0</v>
      </c>
    </row>
    <row r="269" spans="2:10" ht="15" customHeight="1" x14ac:dyDescent="0.3">
      <c r="B269" s="272" t="s">
        <v>954</v>
      </c>
      <c r="C269" s="267" t="s">
        <v>370</v>
      </c>
      <c r="D269" s="204" t="s">
        <v>16</v>
      </c>
      <c r="E269" s="290"/>
      <c r="F269" s="193">
        <v>8</v>
      </c>
      <c r="G269" s="256">
        <f t="shared" si="24"/>
        <v>0</v>
      </c>
      <c r="H269" s="209">
        <v>20</v>
      </c>
      <c r="I269" s="256">
        <f t="shared" si="25"/>
        <v>0</v>
      </c>
      <c r="J269" s="257">
        <f t="shared" si="26"/>
        <v>0</v>
      </c>
    </row>
    <row r="270" spans="2:10" ht="15" customHeight="1" x14ac:dyDescent="0.3">
      <c r="B270" s="272" t="s">
        <v>955</v>
      </c>
      <c r="C270" s="267" t="s">
        <v>371</v>
      </c>
      <c r="D270" s="204" t="s">
        <v>16</v>
      </c>
      <c r="E270" s="290"/>
      <c r="F270" s="193">
        <v>8</v>
      </c>
      <c r="G270" s="256">
        <f t="shared" si="24"/>
        <v>0</v>
      </c>
      <c r="H270" s="209">
        <v>20</v>
      </c>
      <c r="I270" s="256">
        <f t="shared" si="25"/>
        <v>0</v>
      </c>
      <c r="J270" s="257">
        <f t="shared" si="26"/>
        <v>0</v>
      </c>
    </row>
    <row r="271" spans="2:10" ht="15" customHeight="1" x14ac:dyDescent="0.3">
      <c r="B271" s="272" t="s">
        <v>956</v>
      </c>
      <c r="C271" s="267" t="s">
        <v>372</v>
      </c>
      <c r="D271" s="204" t="s">
        <v>16</v>
      </c>
      <c r="E271" s="290"/>
      <c r="F271" s="193">
        <v>8</v>
      </c>
      <c r="G271" s="256">
        <f t="shared" si="24"/>
        <v>0</v>
      </c>
      <c r="H271" s="209">
        <v>20</v>
      </c>
      <c r="I271" s="256">
        <f t="shared" si="25"/>
        <v>0</v>
      </c>
      <c r="J271" s="257">
        <f t="shared" si="26"/>
        <v>0</v>
      </c>
    </row>
    <row r="272" spans="2:10" ht="15" customHeight="1" x14ac:dyDescent="0.3">
      <c r="B272" s="272" t="s">
        <v>957</v>
      </c>
      <c r="C272" s="267" t="s">
        <v>373</v>
      </c>
      <c r="D272" s="204" t="s">
        <v>16</v>
      </c>
      <c r="E272" s="290"/>
      <c r="F272" s="193">
        <v>8</v>
      </c>
      <c r="G272" s="256">
        <f t="shared" si="24"/>
        <v>0</v>
      </c>
      <c r="H272" s="209">
        <v>20</v>
      </c>
      <c r="I272" s="256">
        <f t="shared" si="25"/>
        <v>0</v>
      </c>
      <c r="J272" s="257">
        <f t="shared" si="26"/>
        <v>0</v>
      </c>
    </row>
    <row r="273" spans="2:10" ht="15" customHeight="1" x14ac:dyDescent="0.3">
      <c r="B273" s="272" t="s">
        <v>958</v>
      </c>
      <c r="C273" s="267" t="s">
        <v>374</v>
      </c>
      <c r="D273" s="204" t="s">
        <v>16</v>
      </c>
      <c r="E273" s="290"/>
      <c r="F273" s="193">
        <v>8</v>
      </c>
      <c r="G273" s="256">
        <f t="shared" si="24"/>
        <v>0</v>
      </c>
      <c r="H273" s="209">
        <v>20</v>
      </c>
      <c r="I273" s="256">
        <f t="shared" si="25"/>
        <v>0</v>
      </c>
      <c r="J273" s="257">
        <f t="shared" si="26"/>
        <v>0</v>
      </c>
    </row>
    <row r="274" spans="2:10" ht="15" customHeight="1" x14ac:dyDescent="0.3">
      <c r="B274" s="272" t="s">
        <v>959</v>
      </c>
      <c r="C274" s="267" t="s">
        <v>375</v>
      </c>
      <c r="D274" s="204" t="s">
        <v>16</v>
      </c>
      <c r="E274" s="290"/>
      <c r="F274" s="193">
        <v>8</v>
      </c>
      <c r="G274" s="256">
        <f t="shared" si="24"/>
        <v>0</v>
      </c>
      <c r="H274" s="209">
        <v>20</v>
      </c>
      <c r="I274" s="256">
        <f t="shared" si="25"/>
        <v>0</v>
      </c>
      <c r="J274" s="257">
        <f t="shared" si="26"/>
        <v>0</v>
      </c>
    </row>
    <row r="275" spans="2:10" ht="15" customHeight="1" x14ac:dyDescent="0.3">
      <c r="B275" s="272" t="s">
        <v>960</v>
      </c>
      <c r="C275" s="267" t="s">
        <v>376</v>
      </c>
      <c r="D275" s="204" t="s">
        <v>16</v>
      </c>
      <c r="E275" s="290"/>
      <c r="F275" s="193">
        <v>8</v>
      </c>
      <c r="G275" s="256">
        <f t="shared" si="24"/>
        <v>0</v>
      </c>
      <c r="H275" s="209">
        <v>20</v>
      </c>
      <c r="I275" s="256">
        <f t="shared" si="25"/>
        <v>0</v>
      </c>
      <c r="J275" s="257">
        <f t="shared" si="26"/>
        <v>0</v>
      </c>
    </row>
    <row r="276" spans="2:10" ht="15" customHeight="1" x14ac:dyDescent="0.3">
      <c r="B276" s="272" t="s">
        <v>961</v>
      </c>
      <c r="C276" s="267" t="s">
        <v>377</v>
      </c>
      <c r="D276" s="204" t="s">
        <v>16</v>
      </c>
      <c r="E276" s="290"/>
      <c r="F276" s="193">
        <v>8</v>
      </c>
      <c r="G276" s="256">
        <f t="shared" si="24"/>
        <v>0</v>
      </c>
      <c r="H276" s="209">
        <v>20</v>
      </c>
      <c r="I276" s="256">
        <f t="shared" si="25"/>
        <v>0</v>
      </c>
      <c r="J276" s="257">
        <f t="shared" si="26"/>
        <v>0</v>
      </c>
    </row>
    <row r="277" spans="2:10" ht="15" customHeight="1" x14ac:dyDescent="0.3">
      <c r="B277" s="272" t="s">
        <v>962</v>
      </c>
      <c r="C277" s="267" t="s">
        <v>378</v>
      </c>
      <c r="D277" s="204" t="s">
        <v>16</v>
      </c>
      <c r="E277" s="290"/>
      <c r="F277" s="193">
        <v>8</v>
      </c>
      <c r="G277" s="256">
        <f t="shared" si="24"/>
        <v>0</v>
      </c>
      <c r="H277" s="209">
        <v>20</v>
      </c>
      <c r="I277" s="256">
        <f t="shared" si="25"/>
        <v>0</v>
      </c>
      <c r="J277" s="257">
        <f t="shared" si="26"/>
        <v>0</v>
      </c>
    </row>
    <row r="278" spans="2:10" ht="15" customHeight="1" x14ac:dyDescent="0.3">
      <c r="B278" s="272" t="s">
        <v>963</v>
      </c>
      <c r="C278" s="267" t="s">
        <v>379</v>
      </c>
      <c r="D278" s="204" t="s">
        <v>16</v>
      </c>
      <c r="E278" s="290"/>
      <c r="F278" s="193">
        <v>8</v>
      </c>
      <c r="G278" s="256">
        <f t="shared" si="24"/>
        <v>0</v>
      </c>
      <c r="H278" s="209">
        <v>20</v>
      </c>
      <c r="I278" s="256">
        <f t="shared" si="25"/>
        <v>0</v>
      </c>
      <c r="J278" s="257">
        <f t="shared" si="26"/>
        <v>0</v>
      </c>
    </row>
    <row r="279" spans="2:10" ht="15" customHeight="1" x14ac:dyDescent="0.3">
      <c r="B279" s="272" t="s">
        <v>964</v>
      </c>
      <c r="C279" s="267" t="s">
        <v>380</v>
      </c>
      <c r="D279" s="204" t="s">
        <v>16</v>
      </c>
      <c r="E279" s="290"/>
      <c r="F279" s="193">
        <v>8</v>
      </c>
      <c r="G279" s="256">
        <f t="shared" si="24"/>
        <v>0</v>
      </c>
      <c r="H279" s="209">
        <v>20</v>
      </c>
      <c r="I279" s="256">
        <f t="shared" si="25"/>
        <v>0</v>
      </c>
      <c r="J279" s="257">
        <f t="shared" si="26"/>
        <v>0</v>
      </c>
    </row>
    <row r="280" spans="2:10" ht="15" customHeight="1" x14ac:dyDescent="0.3">
      <c r="B280" s="272" t="s">
        <v>965</v>
      </c>
      <c r="C280" s="267" t="s">
        <v>381</v>
      </c>
      <c r="D280" s="204" t="s">
        <v>16</v>
      </c>
      <c r="E280" s="290"/>
      <c r="F280" s="193">
        <v>8</v>
      </c>
      <c r="G280" s="256">
        <f t="shared" si="24"/>
        <v>0</v>
      </c>
      <c r="H280" s="209">
        <v>20</v>
      </c>
      <c r="I280" s="256">
        <f t="shared" si="25"/>
        <v>0</v>
      </c>
      <c r="J280" s="257">
        <f t="shared" si="26"/>
        <v>0</v>
      </c>
    </row>
    <row r="281" spans="2:10" ht="15" customHeight="1" x14ac:dyDescent="0.3">
      <c r="B281" s="272" t="s">
        <v>966</v>
      </c>
      <c r="C281" s="267" t="s">
        <v>382</v>
      </c>
      <c r="D281" s="204" t="s">
        <v>16</v>
      </c>
      <c r="E281" s="290"/>
      <c r="F281" s="193">
        <v>8</v>
      </c>
      <c r="G281" s="256">
        <f t="shared" si="24"/>
        <v>0</v>
      </c>
      <c r="H281" s="209">
        <v>20</v>
      </c>
      <c r="I281" s="256">
        <f t="shared" si="25"/>
        <v>0</v>
      </c>
      <c r="J281" s="257">
        <f t="shared" si="26"/>
        <v>0</v>
      </c>
    </row>
    <row r="282" spans="2:10" ht="15" customHeight="1" x14ac:dyDescent="0.3">
      <c r="B282" s="272" t="s">
        <v>967</v>
      </c>
      <c r="C282" s="267" t="s">
        <v>383</v>
      </c>
      <c r="D282" s="204" t="s">
        <v>16</v>
      </c>
      <c r="E282" s="290"/>
      <c r="F282" s="193">
        <v>8</v>
      </c>
      <c r="G282" s="256">
        <f t="shared" si="24"/>
        <v>0</v>
      </c>
      <c r="H282" s="209">
        <v>20</v>
      </c>
      <c r="I282" s="256">
        <f t="shared" si="25"/>
        <v>0</v>
      </c>
      <c r="J282" s="257">
        <f t="shared" si="26"/>
        <v>0</v>
      </c>
    </row>
    <row r="283" spans="2:10" ht="15" customHeight="1" x14ac:dyDescent="0.3">
      <c r="B283" s="272" t="s">
        <v>968</v>
      </c>
      <c r="C283" s="267" t="s">
        <v>384</v>
      </c>
      <c r="D283" s="204" t="s">
        <v>16</v>
      </c>
      <c r="E283" s="290"/>
      <c r="F283" s="193">
        <v>8</v>
      </c>
      <c r="G283" s="256">
        <f t="shared" si="24"/>
        <v>0</v>
      </c>
      <c r="H283" s="209">
        <v>20</v>
      </c>
      <c r="I283" s="256">
        <f t="shared" si="25"/>
        <v>0</v>
      </c>
      <c r="J283" s="257">
        <f t="shared" si="26"/>
        <v>0</v>
      </c>
    </row>
    <row r="284" spans="2:10" ht="15" customHeight="1" x14ac:dyDescent="0.3">
      <c r="B284" s="272" t="s">
        <v>969</v>
      </c>
      <c r="C284" s="267" t="s">
        <v>384</v>
      </c>
      <c r="D284" s="204" t="s">
        <v>16</v>
      </c>
      <c r="E284" s="290"/>
      <c r="F284" s="193">
        <v>8</v>
      </c>
      <c r="G284" s="256">
        <f t="shared" si="24"/>
        <v>0</v>
      </c>
      <c r="H284" s="209">
        <v>20</v>
      </c>
      <c r="I284" s="256">
        <f t="shared" si="25"/>
        <v>0</v>
      </c>
      <c r="J284" s="257">
        <f t="shared" si="26"/>
        <v>0</v>
      </c>
    </row>
    <row r="285" spans="2:10" ht="15" customHeight="1" x14ac:dyDescent="0.3">
      <c r="B285" s="272" t="s">
        <v>970</v>
      </c>
      <c r="C285" s="267" t="s">
        <v>604</v>
      </c>
      <c r="D285" s="204" t="s">
        <v>16</v>
      </c>
      <c r="E285" s="290"/>
      <c r="F285" s="193">
        <v>8</v>
      </c>
      <c r="G285" s="256">
        <f t="shared" si="24"/>
        <v>0</v>
      </c>
      <c r="H285" s="209">
        <v>20</v>
      </c>
      <c r="I285" s="256">
        <f t="shared" si="25"/>
        <v>0</v>
      </c>
      <c r="J285" s="257">
        <f t="shared" si="26"/>
        <v>0</v>
      </c>
    </row>
    <row r="286" spans="2:10" ht="15" customHeight="1" x14ac:dyDescent="0.3">
      <c r="B286" s="272" t="s">
        <v>971</v>
      </c>
      <c r="C286" s="267" t="s">
        <v>385</v>
      </c>
      <c r="D286" s="204" t="s">
        <v>16</v>
      </c>
      <c r="E286" s="290"/>
      <c r="F286" s="193">
        <v>8</v>
      </c>
      <c r="G286" s="256">
        <f t="shared" si="24"/>
        <v>0</v>
      </c>
      <c r="H286" s="209">
        <v>20</v>
      </c>
      <c r="I286" s="256">
        <f t="shared" si="25"/>
        <v>0</v>
      </c>
      <c r="J286" s="257">
        <f t="shared" si="26"/>
        <v>0</v>
      </c>
    </row>
    <row r="287" spans="2:10" ht="15" customHeight="1" x14ac:dyDescent="0.3">
      <c r="B287" s="272" t="s">
        <v>972</v>
      </c>
      <c r="C287" s="265" t="s">
        <v>624</v>
      </c>
      <c r="D287" s="204" t="s">
        <v>16</v>
      </c>
      <c r="E287" s="290"/>
      <c r="F287" s="193">
        <v>8</v>
      </c>
      <c r="G287" s="256">
        <f t="shared" si="24"/>
        <v>0</v>
      </c>
      <c r="H287" s="209">
        <v>20</v>
      </c>
      <c r="I287" s="256">
        <f t="shared" si="25"/>
        <v>0</v>
      </c>
      <c r="J287" s="257">
        <f t="shared" si="26"/>
        <v>0</v>
      </c>
    </row>
    <row r="288" spans="2:10" ht="15" customHeight="1" x14ac:dyDescent="0.3">
      <c r="B288" s="272" t="s">
        <v>973</v>
      </c>
      <c r="C288" s="265" t="s">
        <v>625</v>
      </c>
      <c r="D288" s="204" t="s">
        <v>16</v>
      </c>
      <c r="E288" s="290"/>
      <c r="F288" s="193">
        <v>8</v>
      </c>
      <c r="G288" s="256">
        <f t="shared" si="24"/>
        <v>0</v>
      </c>
      <c r="H288" s="209">
        <v>20</v>
      </c>
      <c r="I288" s="256">
        <f t="shared" si="25"/>
        <v>0</v>
      </c>
      <c r="J288" s="257">
        <f t="shared" si="26"/>
        <v>0</v>
      </c>
    </row>
    <row r="289" spans="2:10" ht="15" customHeight="1" x14ac:dyDescent="0.3">
      <c r="B289" s="272" t="s">
        <v>974</v>
      </c>
      <c r="C289" s="265" t="s">
        <v>626</v>
      </c>
      <c r="D289" s="204" t="s">
        <v>630</v>
      </c>
      <c r="E289" s="290"/>
      <c r="F289" s="193">
        <v>8</v>
      </c>
      <c r="G289" s="256">
        <f t="shared" si="24"/>
        <v>0</v>
      </c>
      <c r="H289" s="209">
        <v>20</v>
      </c>
      <c r="I289" s="256">
        <f t="shared" si="25"/>
        <v>0</v>
      </c>
      <c r="J289" s="257">
        <f t="shared" si="26"/>
        <v>0</v>
      </c>
    </row>
    <row r="290" spans="2:10" ht="15" customHeight="1" x14ac:dyDescent="0.3">
      <c r="B290" s="272" t="s">
        <v>975</v>
      </c>
      <c r="C290" s="265" t="s">
        <v>627</v>
      </c>
      <c r="D290" s="204" t="s">
        <v>630</v>
      </c>
      <c r="E290" s="290"/>
      <c r="F290" s="193">
        <v>8</v>
      </c>
      <c r="G290" s="256">
        <f t="shared" si="24"/>
        <v>0</v>
      </c>
      <c r="H290" s="209">
        <v>20</v>
      </c>
      <c r="I290" s="256">
        <f t="shared" si="25"/>
        <v>0</v>
      </c>
      <c r="J290" s="257">
        <f t="shared" si="26"/>
        <v>0</v>
      </c>
    </row>
    <row r="291" spans="2:10" ht="15" customHeight="1" x14ac:dyDescent="0.3">
      <c r="B291" s="272" t="s">
        <v>976</v>
      </c>
      <c r="C291" s="265" t="s">
        <v>628</v>
      </c>
      <c r="D291" s="204" t="s">
        <v>630</v>
      </c>
      <c r="E291" s="290"/>
      <c r="F291" s="193">
        <v>8</v>
      </c>
      <c r="G291" s="256">
        <f t="shared" si="24"/>
        <v>0</v>
      </c>
      <c r="H291" s="209">
        <v>20</v>
      </c>
      <c r="I291" s="256">
        <f t="shared" si="25"/>
        <v>0</v>
      </c>
      <c r="J291" s="257">
        <f t="shared" si="26"/>
        <v>0</v>
      </c>
    </row>
    <row r="292" spans="2:10" ht="15" customHeight="1" x14ac:dyDescent="0.3">
      <c r="B292" s="272" t="s">
        <v>977</v>
      </c>
      <c r="C292" s="265" t="s">
        <v>629</v>
      </c>
      <c r="D292" s="204" t="s">
        <v>630</v>
      </c>
      <c r="E292" s="290"/>
      <c r="F292" s="193">
        <v>8</v>
      </c>
      <c r="G292" s="256">
        <f t="shared" si="24"/>
        <v>0</v>
      </c>
      <c r="H292" s="209">
        <v>20</v>
      </c>
      <c r="I292" s="256">
        <f t="shared" si="25"/>
        <v>0</v>
      </c>
      <c r="J292" s="257">
        <f t="shared" si="26"/>
        <v>0</v>
      </c>
    </row>
    <row r="293" spans="2:10" ht="15" customHeight="1" x14ac:dyDescent="0.3">
      <c r="B293" s="272" t="s">
        <v>978</v>
      </c>
      <c r="C293" s="265" t="s">
        <v>631</v>
      </c>
      <c r="D293" s="204" t="s">
        <v>630</v>
      </c>
      <c r="E293" s="290"/>
      <c r="F293" s="193">
        <v>8</v>
      </c>
      <c r="G293" s="256">
        <f t="shared" si="24"/>
        <v>0</v>
      </c>
      <c r="H293" s="209">
        <v>20</v>
      </c>
      <c r="I293" s="256">
        <f t="shared" si="25"/>
        <v>0</v>
      </c>
      <c r="J293" s="257">
        <f t="shared" si="26"/>
        <v>0</v>
      </c>
    </row>
    <row r="294" spans="2:10" ht="15" customHeight="1" x14ac:dyDescent="0.3">
      <c r="B294" s="272" t="s">
        <v>979</v>
      </c>
      <c r="C294" s="265" t="s">
        <v>632</v>
      </c>
      <c r="D294" s="204" t="s">
        <v>630</v>
      </c>
      <c r="E294" s="290"/>
      <c r="F294" s="193">
        <v>8</v>
      </c>
      <c r="G294" s="256">
        <f t="shared" si="24"/>
        <v>0</v>
      </c>
      <c r="H294" s="209">
        <v>20</v>
      </c>
      <c r="I294" s="256">
        <f t="shared" si="25"/>
        <v>0</v>
      </c>
      <c r="J294" s="257">
        <f t="shared" si="26"/>
        <v>0</v>
      </c>
    </row>
    <row r="295" spans="2:10" ht="15" customHeight="1" x14ac:dyDescent="0.3">
      <c r="B295" s="272" t="s">
        <v>980</v>
      </c>
      <c r="C295" s="265" t="s">
        <v>619</v>
      </c>
      <c r="D295" s="204" t="s">
        <v>16</v>
      </c>
      <c r="E295" s="290"/>
      <c r="F295" s="193">
        <v>8</v>
      </c>
      <c r="G295" s="256">
        <f t="shared" si="24"/>
        <v>0</v>
      </c>
      <c r="H295" s="209">
        <v>20</v>
      </c>
      <c r="I295" s="256">
        <f t="shared" si="25"/>
        <v>0</v>
      </c>
      <c r="J295" s="257">
        <f t="shared" si="26"/>
        <v>0</v>
      </c>
    </row>
    <row r="296" spans="2:10" ht="15" customHeight="1" x14ac:dyDescent="0.3">
      <c r="B296" s="272" t="s">
        <v>981</v>
      </c>
      <c r="C296" s="265" t="s">
        <v>386</v>
      </c>
      <c r="D296" s="204" t="s">
        <v>16</v>
      </c>
      <c r="E296" s="290"/>
      <c r="F296" s="193">
        <v>8</v>
      </c>
      <c r="G296" s="256">
        <f t="shared" si="24"/>
        <v>0</v>
      </c>
      <c r="H296" s="209">
        <v>20</v>
      </c>
      <c r="I296" s="256">
        <f t="shared" si="25"/>
        <v>0</v>
      </c>
      <c r="J296" s="257">
        <f t="shared" si="26"/>
        <v>0</v>
      </c>
    </row>
    <row r="297" spans="2:10" ht="15" customHeight="1" x14ac:dyDescent="0.3">
      <c r="B297" s="272" t="s">
        <v>982</v>
      </c>
      <c r="C297" s="265" t="s">
        <v>387</v>
      </c>
      <c r="D297" s="204" t="s">
        <v>16</v>
      </c>
      <c r="E297" s="290"/>
      <c r="F297" s="193">
        <v>8</v>
      </c>
      <c r="G297" s="256">
        <f t="shared" si="24"/>
        <v>0</v>
      </c>
      <c r="H297" s="209">
        <v>20</v>
      </c>
      <c r="I297" s="256">
        <f t="shared" si="25"/>
        <v>0</v>
      </c>
      <c r="J297" s="257">
        <f t="shared" si="26"/>
        <v>0</v>
      </c>
    </row>
    <row r="298" spans="2:10" ht="15" customHeight="1" x14ac:dyDescent="0.3">
      <c r="B298" s="272" t="s">
        <v>983</v>
      </c>
      <c r="C298" s="265" t="s">
        <v>606</v>
      </c>
      <c r="D298" s="204" t="s">
        <v>16</v>
      </c>
      <c r="E298" s="290"/>
      <c r="F298" s="193">
        <v>8</v>
      </c>
      <c r="G298" s="256">
        <f t="shared" ref="G298:G302" si="27">E298*F298</f>
        <v>0</v>
      </c>
      <c r="H298" s="209">
        <v>20</v>
      </c>
      <c r="I298" s="256">
        <f t="shared" ref="I298:I303" si="28">(G298*H298)/100</f>
        <v>0</v>
      </c>
      <c r="J298" s="257">
        <f t="shared" ref="J298:J303" si="29">G298+I298</f>
        <v>0</v>
      </c>
    </row>
    <row r="299" spans="2:10" ht="15" customHeight="1" x14ac:dyDescent="0.3">
      <c r="B299" s="272" t="s">
        <v>984</v>
      </c>
      <c r="C299" s="265" t="s">
        <v>605</v>
      </c>
      <c r="D299" s="204" t="s">
        <v>16</v>
      </c>
      <c r="E299" s="290"/>
      <c r="F299" s="193">
        <v>8</v>
      </c>
      <c r="G299" s="256">
        <f t="shared" si="27"/>
        <v>0</v>
      </c>
      <c r="H299" s="209">
        <v>20</v>
      </c>
      <c r="I299" s="256">
        <f t="shared" si="28"/>
        <v>0</v>
      </c>
      <c r="J299" s="257">
        <f t="shared" si="29"/>
        <v>0</v>
      </c>
    </row>
    <row r="300" spans="2:10" ht="15" customHeight="1" x14ac:dyDescent="0.3">
      <c r="B300" s="272" t="s">
        <v>985</v>
      </c>
      <c r="C300" s="265" t="s">
        <v>607</v>
      </c>
      <c r="D300" s="204" t="s">
        <v>16</v>
      </c>
      <c r="E300" s="290"/>
      <c r="F300" s="193">
        <v>8</v>
      </c>
      <c r="G300" s="256">
        <f t="shared" si="27"/>
        <v>0</v>
      </c>
      <c r="H300" s="209">
        <v>20</v>
      </c>
      <c r="I300" s="256">
        <f t="shared" si="28"/>
        <v>0</v>
      </c>
      <c r="J300" s="257">
        <f t="shared" si="29"/>
        <v>0</v>
      </c>
    </row>
    <row r="301" spans="2:10" ht="15" customHeight="1" x14ac:dyDescent="0.3">
      <c r="B301" s="272" t="s">
        <v>986</v>
      </c>
      <c r="C301" s="265" t="s">
        <v>608</v>
      </c>
      <c r="D301" s="204" t="s">
        <v>16</v>
      </c>
      <c r="E301" s="290"/>
      <c r="F301" s="193">
        <v>8</v>
      </c>
      <c r="G301" s="256">
        <f t="shared" si="27"/>
        <v>0</v>
      </c>
      <c r="H301" s="209">
        <v>20</v>
      </c>
      <c r="I301" s="256">
        <f t="shared" si="28"/>
        <v>0</v>
      </c>
      <c r="J301" s="257">
        <f t="shared" si="29"/>
        <v>0</v>
      </c>
    </row>
    <row r="302" spans="2:10" ht="15" customHeight="1" x14ac:dyDescent="0.3">
      <c r="B302" s="272" t="s">
        <v>987</v>
      </c>
      <c r="C302" s="265" t="s">
        <v>609</v>
      </c>
      <c r="D302" s="204" t="s">
        <v>16</v>
      </c>
      <c r="E302" s="290"/>
      <c r="F302" s="193">
        <v>8</v>
      </c>
      <c r="G302" s="256">
        <f t="shared" si="27"/>
        <v>0</v>
      </c>
      <c r="H302" s="209">
        <v>20</v>
      </c>
      <c r="I302" s="256">
        <f t="shared" si="28"/>
        <v>0</v>
      </c>
      <c r="J302" s="257">
        <f t="shared" si="29"/>
        <v>0</v>
      </c>
    </row>
    <row r="303" spans="2:10" ht="15" customHeight="1" thickBot="1" x14ac:dyDescent="0.35">
      <c r="B303" s="273" t="s">
        <v>988</v>
      </c>
      <c r="C303" s="268" t="s">
        <v>636</v>
      </c>
      <c r="D303" s="230" t="s">
        <v>16</v>
      </c>
      <c r="E303" s="290"/>
      <c r="F303" s="194">
        <v>8</v>
      </c>
      <c r="G303" s="258">
        <f>E303*F303</f>
        <v>0</v>
      </c>
      <c r="H303" s="236">
        <v>20</v>
      </c>
      <c r="I303" s="258">
        <f t="shared" si="28"/>
        <v>0</v>
      </c>
      <c r="J303" s="259">
        <f t="shared" si="29"/>
        <v>0</v>
      </c>
    </row>
    <row r="304" spans="2:10" s="191" customFormat="1" ht="15" customHeight="1" thickBot="1" x14ac:dyDescent="0.35">
      <c r="B304" s="226"/>
      <c r="C304" s="308" t="s">
        <v>2</v>
      </c>
      <c r="D304" s="309"/>
      <c r="E304" s="310"/>
      <c r="F304" s="249" t="s">
        <v>760</v>
      </c>
      <c r="G304" s="250">
        <f>SUM(G169:G303)</f>
        <v>0</v>
      </c>
      <c r="H304" s="250" t="s">
        <v>760</v>
      </c>
      <c r="I304" s="250" t="s">
        <v>760</v>
      </c>
      <c r="J304" s="252">
        <f t="shared" ref="J304" si="30">SUM(J169:J303)</f>
        <v>0</v>
      </c>
    </row>
    <row r="305" spans="2:10" s="191" customFormat="1" ht="15" customHeight="1" thickBot="1" x14ac:dyDescent="0.35">
      <c r="B305" s="216" t="s">
        <v>782</v>
      </c>
      <c r="C305" s="311" t="s">
        <v>210</v>
      </c>
      <c r="D305" s="312"/>
      <c r="E305" s="312"/>
      <c r="F305" s="312"/>
      <c r="G305" s="312"/>
      <c r="H305" s="312"/>
      <c r="I305" s="312"/>
      <c r="J305" s="313"/>
    </row>
    <row r="306" spans="2:10" ht="15" customHeight="1" x14ac:dyDescent="0.3">
      <c r="B306" s="274" t="s">
        <v>992</v>
      </c>
      <c r="C306" s="266" t="s">
        <v>139</v>
      </c>
      <c r="D306" s="221" t="s">
        <v>16</v>
      </c>
      <c r="E306" s="287"/>
      <c r="F306" s="192">
        <v>8</v>
      </c>
      <c r="G306" s="235">
        <f>E306*F306</f>
        <v>0</v>
      </c>
      <c r="H306" s="235">
        <v>20</v>
      </c>
      <c r="I306" s="235">
        <f>(G306*H306)/100</f>
        <v>0</v>
      </c>
      <c r="J306" s="242">
        <f>G306+I306</f>
        <v>0</v>
      </c>
    </row>
    <row r="307" spans="2:10" ht="15" customHeight="1" x14ac:dyDescent="0.3">
      <c r="B307" s="272" t="s">
        <v>993</v>
      </c>
      <c r="C307" s="267" t="s">
        <v>86</v>
      </c>
      <c r="D307" s="204" t="s">
        <v>16</v>
      </c>
      <c r="E307" s="286"/>
      <c r="F307" s="193">
        <v>40</v>
      </c>
      <c r="G307" s="209">
        <f t="shared" ref="G307:G370" si="31">E307*F307</f>
        <v>0</v>
      </c>
      <c r="H307" s="209">
        <v>20</v>
      </c>
      <c r="I307" s="209">
        <f t="shared" ref="I307:I370" si="32">(G307*H307)/100</f>
        <v>0</v>
      </c>
      <c r="J307" s="203">
        <f t="shared" ref="J307:J370" si="33">G307+I307</f>
        <v>0</v>
      </c>
    </row>
    <row r="308" spans="2:10" ht="15" customHeight="1" x14ac:dyDescent="0.3">
      <c r="B308" s="278" t="s">
        <v>996</v>
      </c>
      <c r="C308" s="267" t="s">
        <v>87</v>
      </c>
      <c r="D308" s="204" t="s">
        <v>16</v>
      </c>
      <c r="E308" s="286"/>
      <c r="F308" s="193">
        <v>40</v>
      </c>
      <c r="G308" s="209">
        <f t="shared" si="31"/>
        <v>0</v>
      </c>
      <c r="H308" s="209">
        <v>20</v>
      </c>
      <c r="I308" s="209">
        <f t="shared" si="32"/>
        <v>0</v>
      </c>
      <c r="J308" s="203">
        <f t="shared" si="33"/>
        <v>0</v>
      </c>
    </row>
    <row r="309" spans="2:10" ht="15" customHeight="1" x14ac:dyDescent="0.3">
      <c r="B309" s="272" t="s">
        <v>994</v>
      </c>
      <c r="C309" s="267" t="s">
        <v>87</v>
      </c>
      <c r="D309" s="204" t="s">
        <v>16</v>
      </c>
      <c r="E309" s="286"/>
      <c r="F309" s="193">
        <v>40</v>
      </c>
      <c r="G309" s="209">
        <f t="shared" si="31"/>
        <v>0</v>
      </c>
      <c r="H309" s="209">
        <v>20</v>
      </c>
      <c r="I309" s="209">
        <f t="shared" si="32"/>
        <v>0</v>
      </c>
      <c r="J309" s="203">
        <f t="shared" si="33"/>
        <v>0</v>
      </c>
    </row>
    <row r="310" spans="2:10" ht="15" customHeight="1" x14ac:dyDescent="0.3">
      <c r="B310" s="272" t="s">
        <v>997</v>
      </c>
      <c r="C310" s="267" t="s">
        <v>173</v>
      </c>
      <c r="D310" s="204" t="s">
        <v>16</v>
      </c>
      <c r="E310" s="286"/>
      <c r="F310" s="193">
        <v>40</v>
      </c>
      <c r="G310" s="209">
        <f t="shared" si="31"/>
        <v>0</v>
      </c>
      <c r="H310" s="209">
        <v>20</v>
      </c>
      <c r="I310" s="209">
        <f t="shared" si="32"/>
        <v>0</v>
      </c>
      <c r="J310" s="203">
        <f t="shared" si="33"/>
        <v>0</v>
      </c>
    </row>
    <row r="311" spans="2:10" ht="15" customHeight="1" x14ac:dyDescent="0.3">
      <c r="B311" s="272" t="s">
        <v>1012</v>
      </c>
      <c r="C311" s="267" t="s">
        <v>175</v>
      </c>
      <c r="D311" s="204" t="s">
        <v>16</v>
      </c>
      <c r="E311" s="286"/>
      <c r="F311" s="193">
        <v>40</v>
      </c>
      <c r="G311" s="209">
        <f t="shared" si="31"/>
        <v>0</v>
      </c>
      <c r="H311" s="209">
        <v>20</v>
      </c>
      <c r="I311" s="209">
        <f t="shared" si="32"/>
        <v>0</v>
      </c>
      <c r="J311" s="203">
        <f t="shared" si="33"/>
        <v>0</v>
      </c>
    </row>
    <row r="312" spans="2:10" ht="15" customHeight="1" x14ac:dyDescent="0.3">
      <c r="B312" s="272" t="s">
        <v>1013</v>
      </c>
      <c r="C312" s="267" t="s">
        <v>252</v>
      </c>
      <c r="D312" s="204" t="s">
        <v>16</v>
      </c>
      <c r="E312" s="286"/>
      <c r="F312" s="193">
        <v>40</v>
      </c>
      <c r="G312" s="209">
        <f t="shared" si="31"/>
        <v>0</v>
      </c>
      <c r="H312" s="209">
        <v>20</v>
      </c>
      <c r="I312" s="209">
        <f t="shared" si="32"/>
        <v>0</v>
      </c>
      <c r="J312" s="203">
        <f t="shared" si="33"/>
        <v>0</v>
      </c>
    </row>
    <row r="313" spans="2:10" ht="15" customHeight="1" x14ac:dyDescent="0.3">
      <c r="B313" s="272" t="s">
        <v>1003</v>
      </c>
      <c r="C313" s="267" t="s">
        <v>253</v>
      </c>
      <c r="D313" s="204" t="s">
        <v>16</v>
      </c>
      <c r="E313" s="286"/>
      <c r="F313" s="193">
        <v>400</v>
      </c>
      <c r="G313" s="209">
        <f t="shared" si="31"/>
        <v>0</v>
      </c>
      <c r="H313" s="209">
        <v>20</v>
      </c>
      <c r="I313" s="209">
        <f t="shared" si="32"/>
        <v>0</v>
      </c>
      <c r="J313" s="203">
        <f t="shared" si="33"/>
        <v>0</v>
      </c>
    </row>
    <row r="314" spans="2:10" ht="15" customHeight="1" x14ac:dyDescent="0.3">
      <c r="B314" s="272" t="s">
        <v>1014</v>
      </c>
      <c r="C314" s="267" t="s">
        <v>254</v>
      </c>
      <c r="D314" s="204" t="s">
        <v>16</v>
      </c>
      <c r="E314" s="286"/>
      <c r="F314" s="193">
        <v>100</v>
      </c>
      <c r="G314" s="209">
        <f t="shared" si="31"/>
        <v>0</v>
      </c>
      <c r="H314" s="209">
        <v>20</v>
      </c>
      <c r="I314" s="209">
        <f t="shared" si="32"/>
        <v>0</v>
      </c>
      <c r="J314" s="203">
        <f t="shared" si="33"/>
        <v>0</v>
      </c>
    </row>
    <row r="315" spans="2:10" ht="15" customHeight="1" x14ac:dyDescent="0.3">
      <c r="B315" s="272" t="s">
        <v>1010</v>
      </c>
      <c r="C315" s="267" t="s">
        <v>164</v>
      </c>
      <c r="D315" s="204" t="s">
        <v>16</v>
      </c>
      <c r="E315" s="286"/>
      <c r="F315" s="193">
        <v>10</v>
      </c>
      <c r="G315" s="209">
        <f t="shared" si="31"/>
        <v>0</v>
      </c>
      <c r="H315" s="209">
        <v>20</v>
      </c>
      <c r="I315" s="209">
        <f t="shared" si="32"/>
        <v>0</v>
      </c>
      <c r="J315" s="203">
        <f t="shared" si="33"/>
        <v>0</v>
      </c>
    </row>
    <row r="316" spans="2:10" ht="15" customHeight="1" x14ac:dyDescent="0.3">
      <c r="B316" s="272" t="s">
        <v>1008</v>
      </c>
      <c r="C316" s="267" t="s">
        <v>255</v>
      </c>
      <c r="D316" s="204" t="s">
        <v>16</v>
      </c>
      <c r="E316" s="286"/>
      <c r="F316" s="193">
        <v>40</v>
      </c>
      <c r="G316" s="209">
        <f t="shared" si="31"/>
        <v>0</v>
      </c>
      <c r="H316" s="209">
        <v>20</v>
      </c>
      <c r="I316" s="209">
        <f t="shared" si="32"/>
        <v>0</v>
      </c>
      <c r="J316" s="203">
        <f t="shared" si="33"/>
        <v>0</v>
      </c>
    </row>
    <row r="317" spans="2:10" ht="15" customHeight="1" x14ac:dyDescent="0.3">
      <c r="B317" s="272" t="s">
        <v>1015</v>
      </c>
      <c r="C317" s="267" t="s">
        <v>256</v>
      </c>
      <c r="D317" s="204" t="s">
        <v>16</v>
      </c>
      <c r="E317" s="286"/>
      <c r="F317" s="193">
        <v>40</v>
      </c>
      <c r="G317" s="209">
        <f t="shared" si="31"/>
        <v>0</v>
      </c>
      <c r="H317" s="209">
        <v>20</v>
      </c>
      <c r="I317" s="209">
        <f t="shared" si="32"/>
        <v>0</v>
      </c>
      <c r="J317" s="203">
        <f t="shared" si="33"/>
        <v>0</v>
      </c>
    </row>
    <row r="318" spans="2:10" ht="15" customHeight="1" x14ac:dyDescent="0.3">
      <c r="B318" s="272" t="s">
        <v>1016</v>
      </c>
      <c r="C318" s="267" t="s">
        <v>257</v>
      </c>
      <c r="D318" s="204" t="s">
        <v>16</v>
      </c>
      <c r="E318" s="286"/>
      <c r="F318" s="193">
        <v>40</v>
      </c>
      <c r="G318" s="209">
        <f t="shared" si="31"/>
        <v>0</v>
      </c>
      <c r="H318" s="209">
        <v>20</v>
      </c>
      <c r="I318" s="209">
        <f t="shared" si="32"/>
        <v>0</v>
      </c>
      <c r="J318" s="203">
        <f t="shared" si="33"/>
        <v>0</v>
      </c>
    </row>
    <row r="319" spans="2:10" ht="15" customHeight="1" x14ac:dyDescent="0.3">
      <c r="B319" s="272" t="s">
        <v>1011</v>
      </c>
      <c r="C319" s="267" t="s">
        <v>113</v>
      </c>
      <c r="D319" s="204" t="s">
        <v>16</v>
      </c>
      <c r="E319" s="286"/>
      <c r="F319" s="193">
        <v>20</v>
      </c>
      <c r="G319" s="209">
        <f t="shared" si="31"/>
        <v>0</v>
      </c>
      <c r="H319" s="209">
        <v>20</v>
      </c>
      <c r="I319" s="209">
        <f t="shared" si="32"/>
        <v>0</v>
      </c>
      <c r="J319" s="203">
        <f t="shared" si="33"/>
        <v>0</v>
      </c>
    </row>
    <row r="320" spans="2:10" s="187" customFormat="1" ht="15" customHeight="1" x14ac:dyDescent="0.3">
      <c r="B320" s="275" t="s">
        <v>1017</v>
      </c>
      <c r="C320" s="267" t="s">
        <v>112</v>
      </c>
      <c r="D320" s="234" t="s">
        <v>16</v>
      </c>
      <c r="E320" s="288"/>
      <c r="F320" s="199">
        <v>100</v>
      </c>
      <c r="G320" s="209">
        <f t="shared" si="31"/>
        <v>0</v>
      </c>
      <c r="H320" s="209">
        <v>20</v>
      </c>
      <c r="I320" s="209">
        <f t="shared" si="32"/>
        <v>0</v>
      </c>
      <c r="J320" s="203">
        <f t="shared" si="33"/>
        <v>0</v>
      </c>
    </row>
    <row r="321" spans="2:10" s="187" customFormat="1" ht="15" customHeight="1" x14ac:dyDescent="0.3">
      <c r="B321" s="275" t="s">
        <v>1001</v>
      </c>
      <c r="C321" s="267" t="s">
        <v>259</v>
      </c>
      <c r="D321" s="234" t="s">
        <v>16</v>
      </c>
      <c r="E321" s="288"/>
      <c r="F321" s="199">
        <v>100</v>
      </c>
      <c r="G321" s="209">
        <f t="shared" si="31"/>
        <v>0</v>
      </c>
      <c r="H321" s="209">
        <v>20</v>
      </c>
      <c r="I321" s="209">
        <f t="shared" si="32"/>
        <v>0</v>
      </c>
      <c r="J321" s="203">
        <f t="shared" si="33"/>
        <v>0</v>
      </c>
    </row>
    <row r="322" spans="2:10" s="187" customFormat="1" ht="15" customHeight="1" x14ac:dyDescent="0.3">
      <c r="B322" s="275" t="s">
        <v>1018</v>
      </c>
      <c r="C322" s="267" t="s">
        <v>258</v>
      </c>
      <c r="D322" s="234" t="s">
        <v>16</v>
      </c>
      <c r="E322" s="288"/>
      <c r="F322" s="199">
        <v>100</v>
      </c>
      <c r="G322" s="209">
        <f t="shared" si="31"/>
        <v>0</v>
      </c>
      <c r="H322" s="209">
        <v>20</v>
      </c>
      <c r="I322" s="209">
        <f t="shared" si="32"/>
        <v>0</v>
      </c>
      <c r="J322" s="203">
        <f t="shared" si="33"/>
        <v>0</v>
      </c>
    </row>
    <row r="323" spans="2:10" s="187" customFormat="1" ht="15" customHeight="1" x14ac:dyDescent="0.3">
      <c r="B323" s="275" t="s">
        <v>1019</v>
      </c>
      <c r="C323" s="267" t="s">
        <v>110</v>
      </c>
      <c r="D323" s="234" t="s">
        <v>16</v>
      </c>
      <c r="E323" s="288"/>
      <c r="F323" s="199">
        <v>10</v>
      </c>
      <c r="G323" s="209">
        <f t="shared" si="31"/>
        <v>0</v>
      </c>
      <c r="H323" s="209">
        <v>20</v>
      </c>
      <c r="I323" s="209">
        <f t="shared" si="32"/>
        <v>0</v>
      </c>
      <c r="J323" s="203">
        <f t="shared" si="33"/>
        <v>0</v>
      </c>
    </row>
    <row r="324" spans="2:10" s="187" customFormat="1" ht="15" customHeight="1" x14ac:dyDescent="0.3">
      <c r="B324" s="275" t="s">
        <v>1020</v>
      </c>
      <c r="C324" s="267" t="s">
        <v>108</v>
      </c>
      <c r="D324" s="234" t="s">
        <v>16</v>
      </c>
      <c r="E324" s="288"/>
      <c r="F324" s="199">
        <v>10</v>
      </c>
      <c r="G324" s="209">
        <f t="shared" si="31"/>
        <v>0</v>
      </c>
      <c r="H324" s="209">
        <v>20</v>
      </c>
      <c r="I324" s="209">
        <f t="shared" si="32"/>
        <v>0</v>
      </c>
      <c r="J324" s="203">
        <f t="shared" si="33"/>
        <v>0</v>
      </c>
    </row>
    <row r="325" spans="2:10" s="187" customFormat="1" ht="15" customHeight="1" x14ac:dyDescent="0.3">
      <c r="B325" s="275" t="s">
        <v>1007</v>
      </c>
      <c r="C325" s="267" t="s">
        <v>127</v>
      </c>
      <c r="D325" s="234" t="s">
        <v>16</v>
      </c>
      <c r="E325" s="288"/>
      <c r="F325" s="199">
        <v>10</v>
      </c>
      <c r="G325" s="209">
        <f t="shared" si="31"/>
        <v>0</v>
      </c>
      <c r="H325" s="209">
        <v>20</v>
      </c>
      <c r="I325" s="209">
        <f t="shared" si="32"/>
        <v>0</v>
      </c>
      <c r="J325" s="203">
        <f t="shared" si="33"/>
        <v>0</v>
      </c>
    </row>
    <row r="326" spans="2:10" s="187" customFormat="1" ht="15" customHeight="1" x14ac:dyDescent="0.3">
      <c r="B326" s="275" t="s">
        <v>1004</v>
      </c>
      <c r="C326" s="267" t="s">
        <v>128</v>
      </c>
      <c r="D326" s="234" t="s">
        <v>16</v>
      </c>
      <c r="E326" s="288"/>
      <c r="F326" s="199">
        <v>10</v>
      </c>
      <c r="G326" s="209">
        <f t="shared" si="31"/>
        <v>0</v>
      </c>
      <c r="H326" s="209">
        <v>20</v>
      </c>
      <c r="I326" s="209">
        <f t="shared" si="32"/>
        <v>0</v>
      </c>
      <c r="J326" s="203">
        <f t="shared" si="33"/>
        <v>0</v>
      </c>
    </row>
    <row r="327" spans="2:10" s="187" customFormat="1" ht="15" customHeight="1" x14ac:dyDescent="0.3">
      <c r="B327" s="275" t="s">
        <v>1021</v>
      </c>
      <c r="C327" s="267" t="s">
        <v>260</v>
      </c>
      <c r="D327" s="234" t="s">
        <v>16</v>
      </c>
      <c r="E327" s="288"/>
      <c r="F327" s="199">
        <v>1000</v>
      </c>
      <c r="G327" s="209">
        <f t="shared" si="31"/>
        <v>0</v>
      </c>
      <c r="H327" s="209">
        <v>20</v>
      </c>
      <c r="I327" s="209">
        <f t="shared" si="32"/>
        <v>0</v>
      </c>
      <c r="J327" s="203">
        <f t="shared" si="33"/>
        <v>0</v>
      </c>
    </row>
    <row r="328" spans="2:10" s="187" customFormat="1" ht="15" customHeight="1" x14ac:dyDescent="0.3">
      <c r="B328" s="275" t="s">
        <v>1022</v>
      </c>
      <c r="C328" s="267" t="s">
        <v>124</v>
      </c>
      <c r="D328" s="234" t="s">
        <v>16</v>
      </c>
      <c r="E328" s="288"/>
      <c r="F328" s="199">
        <v>10</v>
      </c>
      <c r="G328" s="209">
        <f t="shared" si="31"/>
        <v>0</v>
      </c>
      <c r="H328" s="209">
        <v>20</v>
      </c>
      <c r="I328" s="209">
        <f t="shared" si="32"/>
        <v>0</v>
      </c>
      <c r="J328" s="203">
        <f t="shared" si="33"/>
        <v>0</v>
      </c>
    </row>
    <row r="329" spans="2:10" s="187" customFormat="1" ht="15" customHeight="1" x14ac:dyDescent="0.3">
      <c r="B329" s="275" t="s">
        <v>1023</v>
      </c>
      <c r="C329" s="267" t="s">
        <v>117</v>
      </c>
      <c r="D329" s="234" t="s">
        <v>16</v>
      </c>
      <c r="E329" s="288"/>
      <c r="F329" s="199">
        <v>20</v>
      </c>
      <c r="G329" s="209">
        <f t="shared" si="31"/>
        <v>0</v>
      </c>
      <c r="H329" s="209">
        <v>20</v>
      </c>
      <c r="I329" s="209">
        <f t="shared" si="32"/>
        <v>0</v>
      </c>
      <c r="J329" s="203">
        <f t="shared" si="33"/>
        <v>0</v>
      </c>
    </row>
    <row r="330" spans="2:10" s="187" customFormat="1" ht="15" customHeight="1" x14ac:dyDescent="0.3">
      <c r="B330" s="275" t="s">
        <v>1024</v>
      </c>
      <c r="C330" s="267" t="s">
        <v>123</v>
      </c>
      <c r="D330" s="234" t="s">
        <v>16</v>
      </c>
      <c r="E330" s="288"/>
      <c r="F330" s="199">
        <v>20</v>
      </c>
      <c r="G330" s="209">
        <f t="shared" si="31"/>
        <v>0</v>
      </c>
      <c r="H330" s="209">
        <v>20</v>
      </c>
      <c r="I330" s="209">
        <f t="shared" si="32"/>
        <v>0</v>
      </c>
      <c r="J330" s="203">
        <f t="shared" si="33"/>
        <v>0</v>
      </c>
    </row>
    <row r="331" spans="2:10" s="187" customFormat="1" ht="15" customHeight="1" x14ac:dyDescent="0.3">
      <c r="B331" s="275" t="s">
        <v>1025</v>
      </c>
      <c r="C331" s="267" t="s">
        <v>181</v>
      </c>
      <c r="D331" s="234" t="s">
        <v>16</v>
      </c>
      <c r="E331" s="288"/>
      <c r="F331" s="199">
        <v>10</v>
      </c>
      <c r="G331" s="209">
        <f t="shared" si="31"/>
        <v>0</v>
      </c>
      <c r="H331" s="209">
        <v>20</v>
      </c>
      <c r="I331" s="209">
        <f t="shared" si="32"/>
        <v>0</v>
      </c>
      <c r="J331" s="203">
        <f t="shared" si="33"/>
        <v>0</v>
      </c>
    </row>
    <row r="332" spans="2:10" s="187" customFormat="1" ht="15" customHeight="1" x14ac:dyDescent="0.3">
      <c r="B332" s="275" t="s">
        <v>1026</v>
      </c>
      <c r="C332" s="267" t="s">
        <v>120</v>
      </c>
      <c r="D332" s="234" t="s">
        <v>16</v>
      </c>
      <c r="E332" s="288"/>
      <c r="F332" s="199">
        <v>20</v>
      </c>
      <c r="G332" s="209">
        <f t="shared" si="31"/>
        <v>0</v>
      </c>
      <c r="H332" s="209">
        <v>20</v>
      </c>
      <c r="I332" s="209">
        <f t="shared" si="32"/>
        <v>0</v>
      </c>
      <c r="J332" s="203">
        <f t="shared" si="33"/>
        <v>0</v>
      </c>
    </row>
    <row r="333" spans="2:10" ht="15" customHeight="1" x14ac:dyDescent="0.3">
      <c r="B333" s="272" t="s">
        <v>1027</v>
      </c>
      <c r="C333" s="267" t="s">
        <v>161</v>
      </c>
      <c r="D333" s="204" t="s">
        <v>16</v>
      </c>
      <c r="E333" s="286"/>
      <c r="F333" s="193">
        <v>4</v>
      </c>
      <c r="G333" s="209">
        <f t="shared" si="31"/>
        <v>0</v>
      </c>
      <c r="H333" s="209">
        <v>20</v>
      </c>
      <c r="I333" s="209">
        <f t="shared" si="32"/>
        <v>0</v>
      </c>
      <c r="J333" s="203">
        <f t="shared" si="33"/>
        <v>0</v>
      </c>
    </row>
    <row r="334" spans="2:10" ht="15" customHeight="1" x14ac:dyDescent="0.3">
      <c r="B334" s="272" t="s">
        <v>1028</v>
      </c>
      <c r="C334" s="267" t="s">
        <v>163</v>
      </c>
      <c r="D334" s="204" t="s">
        <v>16</v>
      </c>
      <c r="E334" s="286"/>
      <c r="F334" s="193">
        <v>4</v>
      </c>
      <c r="G334" s="209">
        <f t="shared" si="31"/>
        <v>0</v>
      </c>
      <c r="H334" s="209">
        <v>20</v>
      </c>
      <c r="I334" s="209">
        <f t="shared" si="32"/>
        <v>0</v>
      </c>
      <c r="J334" s="203">
        <f t="shared" si="33"/>
        <v>0</v>
      </c>
    </row>
    <row r="335" spans="2:10" ht="15" customHeight="1" x14ac:dyDescent="0.3">
      <c r="B335" s="272" t="s">
        <v>999</v>
      </c>
      <c r="C335" s="267" t="s">
        <v>162</v>
      </c>
      <c r="D335" s="204" t="s">
        <v>16</v>
      </c>
      <c r="E335" s="286"/>
      <c r="F335" s="193">
        <v>4</v>
      </c>
      <c r="G335" s="209">
        <f t="shared" si="31"/>
        <v>0</v>
      </c>
      <c r="H335" s="209">
        <v>20</v>
      </c>
      <c r="I335" s="209">
        <f t="shared" si="32"/>
        <v>0</v>
      </c>
      <c r="J335" s="203">
        <f t="shared" si="33"/>
        <v>0</v>
      </c>
    </row>
    <row r="336" spans="2:10" ht="15" customHeight="1" x14ac:dyDescent="0.3">
      <c r="B336" s="272" t="s">
        <v>1029</v>
      </c>
      <c r="C336" s="267" t="s">
        <v>200</v>
      </c>
      <c r="D336" s="204" t="s">
        <v>16</v>
      </c>
      <c r="E336" s="286"/>
      <c r="F336" s="193">
        <v>20</v>
      </c>
      <c r="G336" s="209">
        <f t="shared" si="31"/>
        <v>0</v>
      </c>
      <c r="H336" s="209">
        <v>20</v>
      </c>
      <c r="I336" s="209">
        <f t="shared" si="32"/>
        <v>0</v>
      </c>
      <c r="J336" s="203">
        <f t="shared" si="33"/>
        <v>0</v>
      </c>
    </row>
    <row r="337" spans="2:10" ht="15" customHeight="1" x14ac:dyDescent="0.3">
      <c r="B337" s="272" t="s">
        <v>1030</v>
      </c>
      <c r="C337" s="267" t="s">
        <v>195</v>
      </c>
      <c r="D337" s="204" t="s">
        <v>16</v>
      </c>
      <c r="E337" s="286"/>
      <c r="F337" s="193">
        <v>20</v>
      </c>
      <c r="G337" s="209">
        <f t="shared" si="31"/>
        <v>0</v>
      </c>
      <c r="H337" s="209">
        <v>20</v>
      </c>
      <c r="I337" s="209">
        <f t="shared" si="32"/>
        <v>0</v>
      </c>
      <c r="J337" s="203">
        <f t="shared" si="33"/>
        <v>0</v>
      </c>
    </row>
    <row r="338" spans="2:10" ht="15" customHeight="1" x14ac:dyDescent="0.3">
      <c r="B338" s="272" t="s">
        <v>1031</v>
      </c>
      <c r="C338" s="267" t="s">
        <v>196</v>
      </c>
      <c r="D338" s="204" t="s">
        <v>16</v>
      </c>
      <c r="E338" s="286"/>
      <c r="F338" s="193">
        <v>20</v>
      </c>
      <c r="G338" s="209">
        <f t="shared" si="31"/>
        <v>0</v>
      </c>
      <c r="H338" s="209">
        <v>20</v>
      </c>
      <c r="I338" s="209">
        <f t="shared" si="32"/>
        <v>0</v>
      </c>
      <c r="J338" s="203">
        <f t="shared" si="33"/>
        <v>0</v>
      </c>
    </row>
    <row r="339" spans="2:10" ht="15" customHeight="1" x14ac:dyDescent="0.3">
      <c r="B339" s="272" t="s">
        <v>1032</v>
      </c>
      <c r="C339" s="267" t="s">
        <v>198</v>
      </c>
      <c r="D339" s="204" t="s">
        <v>16</v>
      </c>
      <c r="E339" s="286"/>
      <c r="F339" s="193">
        <v>20</v>
      </c>
      <c r="G339" s="209">
        <f t="shared" si="31"/>
        <v>0</v>
      </c>
      <c r="H339" s="209">
        <v>20</v>
      </c>
      <c r="I339" s="209">
        <f t="shared" si="32"/>
        <v>0</v>
      </c>
      <c r="J339" s="203">
        <f t="shared" si="33"/>
        <v>0</v>
      </c>
    </row>
    <row r="340" spans="2:10" ht="15" customHeight="1" x14ac:dyDescent="0.3">
      <c r="B340" s="272" t="s">
        <v>1033</v>
      </c>
      <c r="C340" s="267" t="s">
        <v>188</v>
      </c>
      <c r="D340" s="204" t="s">
        <v>16</v>
      </c>
      <c r="E340" s="289"/>
      <c r="F340" s="196">
        <v>20</v>
      </c>
      <c r="G340" s="209">
        <f t="shared" si="31"/>
        <v>0</v>
      </c>
      <c r="H340" s="209">
        <v>20</v>
      </c>
      <c r="I340" s="209">
        <f t="shared" si="32"/>
        <v>0</v>
      </c>
      <c r="J340" s="203">
        <f t="shared" si="33"/>
        <v>0</v>
      </c>
    </row>
    <row r="341" spans="2:10" ht="15" customHeight="1" x14ac:dyDescent="0.3">
      <c r="B341" s="272" t="s">
        <v>1034</v>
      </c>
      <c r="C341" s="267" t="s">
        <v>194</v>
      </c>
      <c r="D341" s="204" t="s">
        <v>16</v>
      </c>
      <c r="E341" s="289"/>
      <c r="F341" s="193">
        <v>20</v>
      </c>
      <c r="G341" s="209">
        <f t="shared" si="31"/>
        <v>0</v>
      </c>
      <c r="H341" s="209">
        <v>20</v>
      </c>
      <c r="I341" s="209">
        <f t="shared" si="32"/>
        <v>0</v>
      </c>
      <c r="J341" s="203">
        <f t="shared" si="33"/>
        <v>0</v>
      </c>
    </row>
    <row r="342" spans="2:10" ht="15" customHeight="1" x14ac:dyDescent="0.3">
      <c r="B342" s="272" t="s">
        <v>1035</v>
      </c>
      <c r="C342" s="267" t="s">
        <v>197</v>
      </c>
      <c r="D342" s="204" t="s">
        <v>16</v>
      </c>
      <c r="E342" s="289"/>
      <c r="F342" s="193">
        <v>20</v>
      </c>
      <c r="G342" s="209">
        <f t="shared" si="31"/>
        <v>0</v>
      </c>
      <c r="H342" s="209">
        <v>20</v>
      </c>
      <c r="I342" s="209">
        <f t="shared" si="32"/>
        <v>0</v>
      </c>
      <c r="J342" s="203">
        <f t="shared" si="33"/>
        <v>0</v>
      </c>
    </row>
    <row r="343" spans="2:10" ht="15" customHeight="1" x14ac:dyDescent="0.3">
      <c r="B343" s="272" t="s">
        <v>1005</v>
      </c>
      <c r="C343" s="267" t="s">
        <v>199</v>
      </c>
      <c r="D343" s="204" t="s">
        <v>16</v>
      </c>
      <c r="E343" s="289"/>
      <c r="F343" s="193">
        <v>20</v>
      </c>
      <c r="G343" s="209">
        <f t="shared" si="31"/>
        <v>0</v>
      </c>
      <c r="H343" s="209">
        <v>20</v>
      </c>
      <c r="I343" s="209">
        <f t="shared" si="32"/>
        <v>0</v>
      </c>
      <c r="J343" s="203">
        <f t="shared" si="33"/>
        <v>0</v>
      </c>
    </row>
    <row r="344" spans="2:10" ht="15" customHeight="1" x14ac:dyDescent="0.3">
      <c r="B344" s="272" t="s">
        <v>1036</v>
      </c>
      <c r="C344" s="267" t="s">
        <v>193</v>
      </c>
      <c r="D344" s="204" t="s">
        <v>16</v>
      </c>
      <c r="E344" s="289"/>
      <c r="F344" s="193">
        <v>20</v>
      </c>
      <c r="G344" s="209">
        <f t="shared" si="31"/>
        <v>0</v>
      </c>
      <c r="H344" s="209">
        <v>20</v>
      </c>
      <c r="I344" s="209">
        <f t="shared" si="32"/>
        <v>0</v>
      </c>
      <c r="J344" s="203">
        <f t="shared" si="33"/>
        <v>0</v>
      </c>
    </row>
    <row r="345" spans="2:10" ht="15" customHeight="1" x14ac:dyDescent="0.3">
      <c r="B345" s="272" t="s">
        <v>1037</v>
      </c>
      <c r="C345" s="267" t="s">
        <v>261</v>
      </c>
      <c r="D345" s="204" t="s">
        <v>16</v>
      </c>
      <c r="E345" s="289"/>
      <c r="F345" s="196">
        <v>40</v>
      </c>
      <c r="G345" s="209">
        <f t="shared" si="31"/>
        <v>0</v>
      </c>
      <c r="H345" s="209">
        <v>20</v>
      </c>
      <c r="I345" s="209">
        <f t="shared" si="32"/>
        <v>0</v>
      </c>
      <c r="J345" s="203">
        <f t="shared" si="33"/>
        <v>0</v>
      </c>
    </row>
    <row r="346" spans="2:10" ht="15" customHeight="1" x14ac:dyDescent="0.3">
      <c r="B346" s="272" t="s">
        <v>1038</v>
      </c>
      <c r="C346" s="267" t="s">
        <v>191</v>
      </c>
      <c r="D346" s="204" t="s">
        <v>16</v>
      </c>
      <c r="E346" s="289"/>
      <c r="F346" s="196">
        <v>40</v>
      </c>
      <c r="G346" s="209">
        <f t="shared" si="31"/>
        <v>0</v>
      </c>
      <c r="H346" s="209">
        <v>20</v>
      </c>
      <c r="I346" s="209">
        <f t="shared" si="32"/>
        <v>0</v>
      </c>
      <c r="J346" s="203">
        <f t="shared" si="33"/>
        <v>0</v>
      </c>
    </row>
    <row r="347" spans="2:10" ht="15" customHeight="1" x14ac:dyDescent="0.3">
      <c r="B347" s="272" t="s">
        <v>1039</v>
      </c>
      <c r="C347" s="267" t="s">
        <v>190</v>
      </c>
      <c r="D347" s="204" t="s">
        <v>16</v>
      </c>
      <c r="E347" s="289"/>
      <c r="F347" s="193">
        <v>40</v>
      </c>
      <c r="G347" s="209">
        <f t="shared" si="31"/>
        <v>0</v>
      </c>
      <c r="H347" s="209">
        <v>20</v>
      </c>
      <c r="I347" s="209">
        <f t="shared" si="32"/>
        <v>0</v>
      </c>
      <c r="J347" s="203">
        <f t="shared" si="33"/>
        <v>0</v>
      </c>
    </row>
    <row r="348" spans="2:10" ht="15" customHeight="1" x14ac:dyDescent="0.3">
      <c r="B348" s="272" t="s">
        <v>1040</v>
      </c>
      <c r="C348" s="267" t="s">
        <v>192</v>
      </c>
      <c r="D348" s="204" t="s">
        <v>16</v>
      </c>
      <c r="E348" s="289"/>
      <c r="F348" s="193">
        <v>40</v>
      </c>
      <c r="G348" s="209">
        <f t="shared" si="31"/>
        <v>0</v>
      </c>
      <c r="H348" s="209">
        <v>20</v>
      </c>
      <c r="I348" s="209">
        <f t="shared" si="32"/>
        <v>0</v>
      </c>
      <c r="J348" s="203">
        <f t="shared" si="33"/>
        <v>0</v>
      </c>
    </row>
    <row r="349" spans="2:10" ht="15" customHeight="1" x14ac:dyDescent="0.3">
      <c r="B349" s="272" t="s">
        <v>1041</v>
      </c>
      <c r="C349" s="267" t="s">
        <v>187</v>
      </c>
      <c r="D349" s="204" t="s">
        <v>16</v>
      </c>
      <c r="E349" s="289"/>
      <c r="F349" s="193">
        <v>60</v>
      </c>
      <c r="G349" s="209">
        <f t="shared" si="31"/>
        <v>0</v>
      </c>
      <c r="H349" s="209">
        <v>20</v>
      </c>
      <c r="I349" s="209">
        <f t="shared" si="32"/>
        <v>0</v>
      </c>
      <c r="J349" s="203">
        <f t="shared" si="33"/>
        <v>0</v>
      </c>
    </row>
    <row r="350" spans="2:10" ht="15" customHeight="1" x14ac:dyDescent="0.3">
      <c r="B350" s="272" t="s">
        <v>1042</v>
      </c>
      <c r="C350" s="267" t="s">
        <v>262</v>
      </c>
      <c r="D350" s="204" t="s">
        <v>16</v>
      </c>
      <c r="E350" s="289"/>
      <c r="F350" s="193">
        <v>60</v>
      </c>
      <c r="G350" s="209">
        <f t="shared" si="31"/>
        <v>0</v>
      </c>
      <c r="H350" s="209">
        <v>20</v>
      </c>
      <c r="I350" s="209">
        <f t="shared" si="32"/>
        <v>0</v>
      </c>
      <c r="J350" s="203">
        <f t="shared" si="33"/>
        <v>0</v>
      </c>
    </row>
    <row r="351" spans="2:10" ht="15" customHeight="1" x14ac:dyDescent="0.3">
      <c r="B351" s="272" t="s">
        <v>1043</v>
      </c>
      <c r="C351" s="267" t="s">
        <v>263</v>
      </c>
      <c r="D351" s="204" t="s">
        <v>16</v>
      </c>
      <c r="E351" s="289"/>
      <c r="F351" s="196">
        <v>60</v>
      </c>
      <c r="G351" s="209">
        <f t="shared" si="31"/>
        <v>0</v>
      </c>
      <c r="H351" s="209">
        <v>20</v>
      </c>
      <c r="I351" s="209">
        <f t="shared" si="32"/>
        <v>0</v>
      </c>
      <c r="J351" s="203">
        <f t="shared" si="33"/>
        <v>0</v>
      </c>
    </row>
    <row r="352" spans="2:10" ht="15" customHeight="1" x14ac:dyDescent="0.3">
      <c r="B352" s="272" t="s">
        <v>1044</v>
      </c>
      <c r="C352" s="267" t="s">
        <v>186</v>
      </c>
      <c r="D352" s="204" t="s">
        <v>16</v>
      </c>
      <c r="E352" s="289"/>
      <c r="F352" s="193">
        <v>60</v>
      </c>
      <c r="G352" s="209">
        <f t="shared" si="31"/>
        <v>0</v>
      </c>
      <c r="H352" s="209">
        <v>20</v>
      </c>
      <c r="I352" s="209">
        <f t="shared" si="32"/>
        <v>0</v>
      </c>
      <c r="J352" s="203">
        <f t="shared" si="33"/>
        <v>0</v>
      </c>
    </row>
    <row r="353" spans="2:10" ht="15" customHeight="1" x14ac:dyDescent="0.3">
      <c r="B353" s="272" t="s">
        <v>1045</v>
      </c>
      <c r="C353" s="267" t="s">
        <v>154</v>
      </c>
      <c r="D353" s="204" t="s">
        <v>16</v>
      </c>
      <c r="E353" s="289"/>
      <c r="F353" s="193">
        <v>10</v>
      </c>
      <c r="G353" s="209">
        <f t="shared" si="31"/>
        <v>0</v>
      </c>
      <c r="H353" s="209">
        <v>20</v>
      </c>
      <c r="I353" s="209">
        <f t="shared" si="32"/>
        <v>0</v>
      </c>
      <c r="J353" s="203">
        <f t="shared" si="33"/>
        <v>0</v>
      </c>
    </row>
    <row r="354" spans="2:10" ht="15" customHeight="1" x14ac:dyDescent="0.3">
      <c r="B354" s="272" t="s">
        <v>1046</v>
      </c>
      <c r="C354" s="267" t="s">
        <v>151</v>
      </c>
      <c r="D354" s="204" t="s">
        <v>16</v>
      </c>
      <c r="E354" s="289"/>
      <c r="F354" s="193">
        <v>10</v>
      </c>
      <c r="G354" s="209">
        <f t="shared" si="31"/>
        <v>0</v>
      </c>
      <c r="H354" s="209">
        <v>20</v>
      </c>
      <c r="I354" s="209">
        <f t="shared" si="32"/>
        <v>0</v>
      </c>
      <c r="J354" s="203">
        <f t="shared" si="33"/>
        <v>0</v>
      </c>
    </row>
    <row r="355" spans="2:10" ht="15" customHeight="1" x14ac:dyDescent="0.3">
      <c r="B355" s="272" t="s">
        <v>1047</v>
      </c>
      <c r="C355" s="267" t="s">
        <v>205</v>
      </c>
      <c r="D355" s="204" t="s">
        <v>16</v>
      </c>
      <c r="E355" s="289"/>
      <c r="F355" s="193">
        <v>40</v>
      </c>
      <c r="G355" s="209">
        <f t="shared" si="31"/>
        <v>0</v>
      </c>
      <c r="H355" s="209">
        <v>20</v>
      </c>
      <c r="I355" s="209">
        <f t="shared" si="32"/>
        <v>0</v>
      </c>
      <c r="J355" s="203">
        <f t="shared" si="33"/>
        <v>0</v>
      </c>
    </row>
    <row r="356" spans="2:10" ht="15" customHeight="1" x14ac:dyDescent="0.3">
      <c r="B356" s="272" t="s">
        <v>1048</v>
      </c>
      <c r="C356" s="267" t="s">
        <v>152</v>
      </c>
      <c r="D356" s="204" t="s">
        <v>16</v>
      </c>
      <c r="E356" s="289"/>
      <c r="F356" s="193">
        <v>400</v>
      </c>
      <c r="G356" s="209">
        <f t="shared" si="31"/>
        <v>0</v>
      </c>
      <c r="H356" s="209">
        <v>20</v>
      </c>
      <c r="I356" s="209">
        <f t="shared" si="32"/>
        <v>0</v>
      </c>
      <c r="J356" s="203">
        <f t="shared" si="33"/>
        <v>0</v>
      </c>
    </row>
    <row r="357" spans="2:10" ht="15" customHeight="1" x14ac:dyDescent="0.3">
      <c r="B357" s="272" t="s">
        <v>1049</v>
      </c>
      <c r="C357" s="267" t="s">
        <v>155</v>
      </c>
      <c r="D357" s="204" t="s">
        <v>16</v>
      </c>
      <c r="E357" s="289"/>
      <c r="F357" s="193">
        <v>10</v>
      </c>
      <c r="G357" s="209">
        <f t="shared" si="31"/>
        <v>0</v>
      </c>
      <c r="H357" s="209">
        <v>20</v>
      </c>
      <c r="I357" s="209">
        <f t="shared" si="32"/>
        <v>0</v>
      </c>
      <c r="J357" s="203">
        <f t="shared" si="33"/>
        <v>0</v>
      </c>
    </row>
    <row r="358" spans="2:10" ht="15" customHeight="1" x14ac:dyDescent="0.3">
      <c r="B358" s="272" t="s">
        <v>1050</v>
      </c>
      <c r="C358" s="267" t="s">
        <v>153</v>
      </c>
      <c r="D358" s="204" t="s">
        <v>16</v>
      </c>
      <c r="E358" s="289"/>
      <c r="F358" s="193">
        <v>10</v>
      </c>
      <c r="G358" s="209">
        <f t="shared" si="31"/>
        <v>0</v>
      </c>
      <c r="H358" s="209">
        <v>20</v>
      </c>
      <c r="I358" s="209">
        <f t="shared" si="32"/>
        <v>0</v>
      </c>
      <c r="J358" s="203">
        <f t="shared" si="33"/>
        <v>0</v>
      </c>
    </row>
    <row r="359" spans="2:10" ht="15" customHeight="1" x14ac:dyDescent="0.3">
      <c r="B359" s="272" t="s">
        <v>1051</v>
      </c>
      <c r="C359" s="267" t="s">
        <v>149</v>
      </c>
      <c r="D359" s="204" t="s">
        <v>16</v>
      </c>
      <c r="E359" s="289"/>
      <c r="F359" s="193">
        <v>20</v>
      </c>
      <c r="G359" s="209">
        <f t="shared" si="31"/>
        <v>0</v>
      </c>
      <c r="H359" s="209">
        <v>20</v>
      </c>
      <c r="I359" s="209">
        <f t="shared" si="32"/>
        <v>0</v>
      </c>
      <c r="J359" s="203">
        <f t="shared" si="33"/>
        <v>0</v>
      </c>
    </row>
    <row r="360" spans="2:10" ht="15" customHeight="1" x14ac:dyDescent="0.3">
      <c r="B360" s="272" t="s">
        <v>1052</v>
      </c>
      <c r="C360" s="267" t="s">
        <v>185</v>
      </c>
      <c r="D360" s="204" t="s">
        <v>16</v>
      </c>
      <c r="E360" s="289"/>
      <c r="F360" s="193">
        <v>40</v>
      </c>
      <c r="G360" s="209">
        <f t="shared" si="31"/>
        <v>0</v>
      </c>
      <c r="H360" s="209">
        <v>20</v>
      </c>
      <c r="I360" s="209">
        <f t="shared" si="32"/>
        <v>0</v>
      </c>
      <c r="J360" s="203">
        <f t="shared" si="33"/>
        <v>0</v>
      </c>
    </row>
    <row r="361" spans="2:10" ht="15" customHeight="1" x14ac:dyDescent="0.3">
      <c r="B361" s="272" t="s">
        <v>1053</v>
      </c>
      <c r="C361" s="267" t="s">
        <v>202</v>
      </c>
      <c r="D361" s="204" t="s">
        <v>16</v>
      </c>
      <c r="E361" s="289"/>
      <c r="F361" s="193">
        <v>10</v>
      </c>
      <c r="G361" s="209">
        <f t="shared" si="31"/>
        <v>0</v>
      </c>
      <c r="H361" s="209">
        <v>20</v>
      </c>
      <c r="I361" s="209">
        <f t="shared" si="32"/>
        <v>0</v>
      </c>
      <c r="J361" s="203">
        <f t="shared" si="33"/>
        <v>0</v>
      </c>
    </row>
    <row r="362" spans="2:10" ht="15" customHeight="1" x14ac:dyDescent="0.3">
      <c r="B362" s="272" t="s">
        <v>1054</v>
      </c>
      <c r="C362" s="267" t="s">
        <v>189</v>
      </c>
      <c r="D362" s="204" t="s">
        <v>16</v>
      </c>
      <c r="E362" s="289"/>
      <c r="F362" s="196">
        <v>20</v>
      </c>
      <c r="G362" s="209">
        <f t="shared" si="31"/>
        <v>0</v>
      </c>
      <c r="H362" s="209">
        <v>20</v>
      </c>
      <c r="I362" s="209">
        <f t="shared" si="32"/>
        <v>0</v>
      </c>
      <c r="J362" s="203">
        <f t="shared" si="33"/>
        <v>0</v>
      </c>
    </row>
    <row r="363" spans="2:10" ht="15" customHeight="1" x14ac:dyDescent="0.3">
      <c r="B363" s="272" t="s">
        <v>1055</v>
      </c>
      <c r="C363" s="267" t="s">
        <v>150</v>
      </c>
      <c r="D363" s="204" t="s">
        <v>16</v>
      </c>
      <c r="E363" s="286"/>
      <c r="F363" s="193">
        <v>40</v>
      </c>
      <c r="G363" s="209">
        <f t="shared" si="31"/>
        <v>0</v>
      </c>
      <c r="H363" s="209">
        <v>20</v>
      </c>
      <c r="I363" s="209">
        <f t="shared" si="32"/>
        <v>0</v>
      </c>
      <c r="J363" s="203">
        <f t="shared" si="33"/>
        <v>0</v>
      </c>
    </row>
    <row r="364" spans="2:10" ht="15" customHeight="1" x14ac:dyDescent="0.3">
      <c r="B364" s="272" t="s">
        <v>1056</v>
      </c>
      <c r="C364" s="267" t="s">
        <v>204</v>
      </c>
      <c r="D364" s="204" t="s">
        <v>16</v>
      </c>
      <c r="E364" s="286"/>
      <c r="F364" s="193">
        <v>20</v>
      </c>
      <c r="G364" s="209">
        <f t="shared" si="31"/>
        <v>0</v>
      </c>
      <c r="H364" s="209">
        <v>20</v>
      </c>
      <c r="I364" s="209">
        <f t="shared" si="32"/>
        <v>0</v>
      </c>
      <c r="J364" s="203">
        <f t="shared" si="33"/>
        <v>0</v>
      </c>
    </row>
    <row r="365" spans="2:10" ht="15" customHeight="1" x14ac:dyDescent="0.3">
      <c r="B365" s="272" t="s">
        <v>1000</v>
      </c>
      <c r="C365" s="267" t="s">
        <v>264</v>
      </c>
      <c r="D365" s="204" t="s">
        <v>16</v>
      </c>
      <c r="E365" s="286"/>
      <c r="F365" s="193">
        <v>20</v>
      </c>
      <c r="G365" s="209">
        <f t="shared" si="31"/>
        <v>0</v>
      </c>
      <c r="H365" s="209">
        <v>20</v>
      </c>
      <c r="I365" s="209">
        <f t="shared" si="32"/>
        <v>0</v>
      </c>
      <c r="J365" s="203">
        <f t="shared" si="33"/>
        <v>0</v>
      </c>
    </row>
    <row r="366" spans="2:10" ht="15" customHeight="1" x14ac:dyDescent="0.3">
      <c r="B366" s="272" t="s">
        <v>1057</v>
      </c>
      <c r="C366" s="267" t="s">
        <v>201</v>
      </c>
      <c r="D366" s="204" t="s">
        <v>16</v>
      </c>
      <c r="E366" s="286"/>
      <c r="F366" s="193">
        <v>20</v>
      </c>
      <c r="G366" s="209">
        <f t="shared" si="31"/>
        <v>0</v>
      </c>
      <c r="H366" s="209">
        <v>20</v>
      </c>
      <c r="I366" s="209">
        <f t="shared" si="32"/>
        <v>0</v>
      </c>
      <c r="J366" s="203">
        <f t="shared" si="33"/>
        <v>0</v>
      </c>
    </row>
    <row r="367" spans="2:10" ht="15" customHeight="1" x14ac:dyDescent="0.3">
      <c r="B367" s="272" t="s">
        <v>1058</v>
      </c>
      <c r="C367" s="267" t="s">
        <v>203</v>
      </c>
      <c r="D367" s="204" t="s">
        <v>16</v>
      </c>
      <c r="E367" s="286"/>
      <c r="F367" s="193">
        <v>20</v>
      </c>
      <c r="G367" s="209">
        <f t="shared" si="31"/>
        <v>0</v>
      </c>
      <c r="H367" s="209">
        <v>20</v>
      </c>
      <c r="I367" s="209">
        <f t="shared" si="32"/>
        <v>0</v>
      </c>
      <c r="J367" s="203">
        <f t="shared" si="33"/>
        <v>0</v>
      </c>
    </row>
    <row r="368" spans="2:10" ht="15" customHeight="1" x14ac:dyDescent="0.3">
      <c r="B368" s="272" t="s">
        <v>1059</v>
      </c>
      <c r="C368" s="267" t="s">
        <v>144</v>
      </c>
      <c r="D368" s="204" t="s">
        <v>16</v>
      </c>
      <c r="E368" s="286"/>
      <c r="F368" s="193">
        <v>20</v>
      </c>
      <c r="G368" s="209">
        <f t="shared" si="31"/>
        <v>0</v>
      </c>
      <c r="H368" s="209">
        <v>20</v>
      </c>
      <c r="I368" s="209">
        <f t="shared" si="32"/>
        <v>0</v>
      </c>
      <c r="J368" s="203">
        <f t="shared" si="33"/>
        <v>0</v>
      </c>
    </row>
    <row r="369" spans="2:10" ht="15" customHeight="1" x14ac:dyDescent="0.3">
      <c r="B369" s="272" t="s">
        <v>1060</v>
      </c>
      <c r="C369" s="267" t="s">
        <v>122</v>
      </c>
      <c r="D369" s="204" t="s">
        <v>16</v>
      </c>
      <c r="E369" s="286"/>
      <c r="F369" s="193">
        <v>1000</v>
      </c>
      <c r="G369" s="209">
        <f t="shared" si="31"/>
        <v>0</v>
      </c>
      <c r="H369" s="209">
        <v>20</v>
      </c>
      <c r="I369" s="209">
        <f t="shared" si="32"/>
        <v>0</v>
      </c>
      <c r="J369" s="203">
        <f t="shared" si="33"/>
        <v>0</v>
      </c>
    </row>
    <row r="370" spans="2:10" ht="15" customHeight="1" x14ac:dyDescent="0.3">
      <c r="B370" s="272" t="s">
        <v>1061</v>
      </c>
      <c r="C370" s="267" t="s">
        <v>160</v>
      </c>
      <c r="D370" s="204" t="s">
        <v>16</v>
      </c>
      <c r="E370" s="286"/>
      <c r="F370" s="193">
        <v>10</v>
      </c>
      <c r="G370" s="209">
        <f t="shared" si="31"/>
        <v>0</v>
      </c>
      <c r="H370" s="209">
        <v>20</v>
      </c>
      <c r="I370" s="209">
        <f t="shared" si="32"/>
        <v>0</v>
      </c>
      <c r="J370" s="203">
        <f t="shared" si="33"/>
        <v>0</v>
      </c>
    </row>
    <row r="371" spans="2:10" ht="15" customHeight="1" x14ac:dyDescent="0.3">
      <c r="B371" s="272" t="s">
        <v>1062</v>
      </c>
      <c r="C371" s="267" t="s">
        <v>184</v>
      </c>
      <c r="D371" s="204" t="s">
        <v>16</v>
      </c>
      <c r="E371" s="286"/>
      <c r="F371" s="193">
        <v>20</v>
      </c>
      <c r="G371" s="209">
        <f t="shared" ref="G371:G434" si="34">E371*F371</f>
        <v>0</v>
      </c>
      <c r="H371" s="209">
        <v>20</v>
      </c>
      <c r="I371" s="209">
        <f t="shared" ref="I371:I434" si="35">(G371*H371)/100</f>
        <v>0</v>
      </c>
      <c r="J371" s="203">
        <f t="shared" ref="J371:J434" si="36">G371+I371</f>
        <v>0</v>
      </c>
    </row>
    <row r="372" spans="2:10" ht="15" customHeight="1" x14ac:dyDescent="0.3">
      <c r="B372" s="272" t="s">
        <v>1063</v>
      </c>
      <c r="C372" s="267" t="s">
        <v>90</v>
      </c>
      <c r="D372" s="204" t="s">
        <v>16</v>
      </c>
      <c r="E372" s="286"/>
      <c r="F372" s="193">
        <v>20</v>
      </c>
      <c r="G372" s="209">
        <f t="shared" si="34"/>
        <v>0</v>
      </c>
      <c r="H372" s="209">
        <v>20</v>
      </c>
      <c r="I372" s="209">
        <f t="shared" si="35"/>
        <v>0</v>
      </c>
      <c r="J372" s="203">
        <f t="shared" si="36"/>
        <v>0</v>
      </c>
    </row>
    <row r="373" spans="2:10" ht="15" customHeight="1" x14ac:dyDescent="0.3">
      <c r="B373" s="272" t="s">
        <v>1064</v>
      </c>
      <c r="C373" s="267" t="s">
        <v>265</v>
      </c>
      <c r="D373" s="204" t="s">
        <v>16</v>
      </c>
      <c r="E373" s="286"/>
      <c r="F373" s="193">
        <v>40</v>
      </c>
      <c r="G373" s="209">
        <f t="shared" si="34"/>
        <v>0</v>
      </c>
      <c r="H373" s="209">
        <v>20</v>
      </c>
      <c r="I373" s="209">
        <f t="shared" si="35"/>
        <v>0</v>
      </c>
      <c r="J373" s="203">
        <f t="shared" si="36"/>
        <v>0</v>
      </c>
    </row>
    <row r="374" spans="2:10" ht="15" customHeight="1" x14ac:dyDescent="0.3">
      <c r="B374" s="272" t="s">
        <v>1065</v>
      </c>
      <c r="C374" s="267" t="s">
        <v>266</v>
      </c>
      <c r="D374" s="204" t="s">
        <v>16</v>
      </c>
      <c r="E374" s="286"/>
      <c r="F374" s="193">
        <v>40</v>
      </c>
      <c r="G374" s="209">
        <f t="shared" si="34"/>
        <v>0</v>
      </c>
      <c r="H374" s="209">
        <v>20</v>
      </c>
      <c r="I374" s="209">
        <f t="shared" si="35"/>
        <v>0</v>
      </c>
      <c r="J374" s="203">
        <f t="shared" si="36"/>
        <v>0</v>
      </c>
    </row>
    <row r="375" spans="2:10" ht="15" customHeight="1" x14ac:dyDescent="0.3">
      <c r="B375" s="272" t="s">
        <v>1066</v>
      </c>
      <c r="C375" s="267" t="s">
        <v>267</v>
      </c>
      <c r="D375" s="204" t="s">
        <v>16</v>
      </c>
      <c r="E375" s="286"/>
      <c r="F375" s="193">
        <v>40</v>
      </c>
      <c r="G375" s="209">
        <f t="shared" si="34"/>
        <v>0</v>
      </c>
      <c r="H375" s="209">
        <v>20</v>
      </c>
      <c r="I375" s="209">
        <f t="shared" si="35"/>
        <v>0</v>
      </c>
      <c r="J375" s="203">
        <f t="shared" si="36"/>
        <v>0</v>
      </c>
    </row>
    <row r="376" spans="2:10" ht="15" customHeight="1" x14ac:dyDescent="0.3">
      <c r="B376" s="272" t="s">
        <v>1067</v>
      </c>
      <c r="C376" s="267" t="s">
        <v>268</v>
      </c>
      <c r="D376" s="204" t="s">
        <v>16</v>
      </c>
      <c r="E376" s="286"/>
      <c r="F376" s="193">
        <v>40</v>
      </c>
      <c r="G376" s="209">
        <f t="shared" si="34"/>
        <v>0</v>
      </c>
      <c r="H376" s="209">
        <v>20</v>
      </c>
      <c r="I376" s="209">
        <f t="shared" si="35"/>
        <v>0</v>
      </c>
      <c r="J376" s="203">
        <f t="shared" si="36"/>
        <v>0</v>
      </c>
    </row>
    <row r="377" spans="2:10" ht="15" customHeight="1" x14ac:dyDescent="0.3">
      <c r="B377" s="272" t="s">
        <v>1068</v>
      </c>
      <c r="C377" s="267" t="s">
        <v>147</v>
      </c>
      <c r="D377" s="204" t="s">
        <v>16</v>
      </c>
      <c r="E377" s="286"/>
      <c r="F377" s="193">
        <v>40</v>
      </c>
      <c r="G377" s="209">
        <f t="shared" si="34"/>
        <v>0</v>
      </c>
      <c r="H377" s="209">
        <v>20</v>
      </c>
      <c r="I377" s="209">
        <f t="shared" si="35"/>
        <v>0</v>
      </c>
      <c r="J377" s="203">
        <f t="shared" si="36"/>
        <v>0</v>
      </c>
    </row>
    <row r="378" spans="2:10" ht="15" customHeight="1" x14ac:dyDescent="0.3">
      <c r="B378" s="272" t="s">
        <v>1069</v>
      </c>
      <c r="C378" s="267" t="s">
        <v>269</v>
      </c>
      <c r="D378" s="204" t="s">
        <v>16</v>
      </c>
      <c r="E378" s="286"/>
      <c r="F378" s="193">
        <v>40</v>
      </c>
      <c r="G378" s="209">
        <f t="shared" si="34"/>
        <v>0</v>
      </c>
      <c r="H378" s="209">
        <v>20</v>
      </c>
      <c r="I378" s="209">
        <f t="shared" si="35"/>
        <v>0</v>
      </c>
      <c r="J378" s="203">
        <f t="shared" si="36"/>
        <v>0</v>
      </c>
    </row>
    <row r="379" spans="2:10" ht="15" customHeight="1" x14ac:dyDescent="0.3">
      <c r="B379" s="272" t="s">
        <v>1070</v>
      </c>
      <c r="C379" s="267" t="s">
        <v>97</v>
      </c>
      <c r="D379" s="204" t="s">
        <v>16</v>
      </c>
      <c r="E379" s="286"/>
      <c r="F379" s="193">
        <v>40</v>
      </c>
      <c r="G379" s="209">
        <f t="shared" si="34"/>
        <v>0</v>
      </c>
      <c r="H379" s="209">
        <v>20</v>
      </c>
      <c r="I379" s="209">
        <f t="shared" si="35"/>
        <v>0</v>
      </c>
      <c r="J379" s="203">
        <f t="shared" si="36"/>
        <v>0</v>
      </c>
    </row>
    <row r="380" spans="2:10" ht="15" customHeight="1" x14ac:dyDescent="0.3">
      <c r="B380" s="272" t="s">
        <v>1009</v>
      </c>
      <c r="C380" s="267" t="s">
        <v>172</v>
      </c>
      <c r="D380" s="204" t="s">
        <v>16</v>
      </c>
      <c r="E380" s="286"/>
      <c r="F380" s="193">
        <v>40</v>
      </c>
      <c r="G380" s="209">
        <f t="shared" si="34"/>
        <v>0</v>
      </c>
      <c r="H380" s="209">
        <v>20</v>
      </c>
      <c r="I380" s="209">
        <f t="shared" si="35"/>
        <v>0</v>
      </c>
      <c r="J380" s="203">
        <f t="shared" si="36"/>
        <v>0</v>
      </c>
    </row>
    <row r="381" spans="2:10" ht="15" customHeight="1" x14ac:dyDescent="0.3">
      <c r="B381" s="272" t="s">
        <v>1071</v>
      </c>
      <c r="C381" s="267" t="s">
        <v>165</v>
      </c>
      <c r="D381" s="204" t="s">
        <v>16</v>
      </c>
      <c r="E381" s="286"/>
      <c r="F381" s="193">
        <v>40</v>
      </c>
      <c r="G381" s="209">
        <f t="shared" si="34"/>
        <v>0</v>
      </c>
      <c r="H381" s="209">
        <v>20</v>
      </c>
      <c r="I381" s="209">
        <f t="shared" si="35"/>
        <v>0</v>
      </c>
      <c r="J381" s="203">
        <f t="shared" si="36"/>
        <v>0</v>
      </c>
    </row>
    <row r="382" spans="2:10" ht="15" customHeight="1" x14ac:dyDescent="0.3">
      <c r="B382" s="272" t="s">
        <v>1072</v>
      </c>
      <c r="C382" s="267" t="s">
        <v>270</v>
      </c>
      <c r="D382" s="204" t="s">
        <v>16</v>
      </c>
      <c r="E382" s="286"/>
      <c r="F382" s="193">
        <v>10</v>
      </c>
      <c r="G382" s="209">
        <f t="shared" si="34"/>
        <v>0</v>
      </c>
      <c r="H382" s="209">
        <v>20</v>
      </c>
      <c r="I382" s="209">
        <f t="shared" si="35"/>
        <v>0</v>
      </c>
      <c r="J382" s="203">
        <f t="shared" si="36"/>
        <v>0</v>
      </c>
    </row>
    <row r="383" spans="2:10" ht="15" customHeight="1" x14ac:dyDescent="0.3">
      <c r="B383" s="272" t="s">
        <v>1073</v>
      </c>
      <c r="C383" s="267" t="s">
        <v>170</v>
      </c>
      <c r="D383" s="204" t="s">
        <v>16</v>
      </c>
      <c r="E383" s="286"/>
      <c r="F383" s="193">
        <v>10</v>
      </c>
      <c r="G383" s="209">
        <f t="shared" si="34"/>
        <v>0</v>
      </c>
      <c r="H383" s="209">
        <v>20</v>
      </c>
      <c r="I383" s="209">
        <f t="shared" si="35"/>
        <v>0</v>
      </c>
      <c r="J383" s="203">
        <f t="shared" si="36"/>
        <v>0</v>
      </c>
    </row>
    <row r="384" spans="2:10" ht="15" customHeight="1" x14ac:dyDescent="0.3">
      <c r="B384" s="272" t="s">
        <v>1074</v>
      </c>
      <c r="C384" s="267" t="s">
        <v>634</v>
      </c>
      <c r="D384" s="204" t="s">
        <v>16</v>
      </c>
      <c r="E384" s="286"/>
      <c r="F384" s="193">
        <v>20</v>
      </c>
      <c r="G384" s="209">
        <f t="shared" si="34"/>
        <v>0</v>
      </c>
      <c r="H384" s="209">
        <v>20</v>
      </c>
      <c r="I384" s="209">
        <f t="shared" si="35"/>
        <v>0</v>
      </c>
      <c r="J384" s="203">
        <f t="shared" si="36"/>
        <v>0</v>
      </c>
    </row>
    <row r="385" spans="2:10" ht="15" customHeight="1" x14ac:dyDescent="0.3">
      <c r="B385" s="272" t="s">
        <v>1075</v>
      </c>
      <c r="C385" s="267" t="s">
        <v>129</v>
      </c>
      <c r="D385" s="204" t="s">
        <v>16</v>
      </c>
      <c r="E385" s="286"/>
      <c r="F385" s="193">
        <v>20</v>
      </c>
      <c r="G385" s="209">
        <f t="shared" si="34"/>
        <v>0</v>
      </c>
      <c r="H385" s="209">
        <v>20</v>
      </c>
      <c r="I385" s="209">
        <f t="shared" si="35"/>
        <v>0</v>
      </c>
      <c r="J385" s="203">
        <f t="shared" si="36"/>
        <v>0</v>
      </c>
    </row>
    <row r="386" spans="2:10" ht="15" customHeight="1" x14ac:dyDescent="0.3">
      <c r="B386" s="272" t="s">
        <v>1076</v>
      </c>
      <c r="C386" s="267" t="s">
        <v>133</v>
      </c>
      <c r="D386" s="204" t="s">
        <v>16</v>
      </c>
      <c r="E386" s="286"/>
      <c r="F386" s="193">
        <v>20</v>
      </c>
      <c r="G386" s="209">
        <f t="shared" si="34"/>
        <v>0</v>
      </c>
      <c r="H386" s="209">
        <v>20</v>
      </c>
      <c r="I386" s="209">
        <f t="shared" si="35"/>
        <v>0</v>
      </c>
      <c r="J386" s="203">
        <f t="shared" si="36"/>
        <v>0</v>
      </c>
    </row>
    <row r="387" spans="2:10" ht="15" customHeight="1" x14ac:dyDescent="0.3">
      <c r="B387" s="272" t="s">
        <v>1077</v>
      </c>
      <c r="C387" s="267" t="s">
        <v>271</v>
      </c>
      <c r="D387" s="204" t="s">
        <v>16</v>
      </c>
      <c r="E387" s="286"/>
      <c r="F387" s="193">
        <v>20</v>
      </c>
      <c r="G387" s="209">
        <f t="shared" si="34"/>
        <v>0</v>
      </c>
      <c r="H387" s="209">
        <v>20</v>
      </c>
      <c r="I387" s="209">
        <f t="shared" si="35"/>
        <v>0</v>
      </c>
      <c r="J387" s="203">
        <f t="shared" si="36"/>
        <v>0</v>
      </c>
    </row>
    <row r="388" spans="2:10" ht="15" customHeight="1" x14ac:dyDescent="0.3">
      <c r="B388" s="272" t="s">
        <v>1078</v>
      </c>
      <c r="C388" s="267" t="s">
        <v>121</v>
      </c>
      <c r="D388" s="204" t="s">
        <v>16</v>
      </c>
      <c r="E388" s="286"/>
      <c r="F388" s="193">
        <v>20</v>
      </c>
      <c r="G388" s="209">
        <f t="shared" si="34"/>
        <v>0</v>
      </c>
      <c r="H388" s="209">
        <v>20</v>
      </c>
      <c r="I388" s="209">
        <f t="shared" si="35"/>
        <v>0</v>
      </c>
      <c r="J388" s="203">
        <f t="shared" si="36"/>
        <v>0</v>
      </c>
    </row>
    <row r="389" spans="2:10" ht="15" customHeight="1" x14ac:dyDescent="0.3">
      <c r="B389" s="272" t="s">
        <v>1079</v>
      </c>
      <c r="C389" s="267" t="s">
        <v>89</v>
      </c>
      <c r="D389" s="204" t="s">
        <v>16</v>
      </c>
      <c r="E389" s="286"/>
      <c r="F389" s="193">
        <v>10</v>
      </c>
      <c r="G389" s="209">
        <f t="shared" si="34"/>
        <v>0</v>
      </c>
      <c r="H389" s="209">
        <v>20</v>
      </c>
      <c r="I389" s="209">
        <f t="shared" si="35"/>
        <v>0</v>
      </c>
      <c r="J389" s="203">
        <f t="shared" si="36"/>
        <v>0</v>
      </c>
    </row>
    <row r="390" spans="2:10" ht="15" customHeight="1" x14ac:dyDescent="0.3">
      <c r="B390" s="272" t="s">
        <v>1080</v>
      </c>
      <c r="C390" s="267" t="s">
        <v>92</v>
      </c>
      <c r="D390" s="204" t="s">
        <v>16</v>
      </c>
      <c r="E390" s="286"/>
      <c r="F390" s="193">
        <v>20</v>
      </c>
      <c r="G390" s="209">
        <f t="shared" si="34"/>
        <v>0</v>
      </c>
      <c r="H390" s="209">
        <v>20</v>
      </c>
      <c r="I390" s="209">
        <f t="shared" si="35"/>
        <v>0</v>
      </c>
      <c r="J390" s="203">
        <f t="shared" si="36"/>
        <v>0</v>
      </c>
    </row>
    <row r="391" spans="2:10" ht="15" customHeight="1" x14ac:dyDescent="0.3">
      <c r="B391" s="272" t="s">
        <v>1081</v>
      </c>
      <c r="C391" s="267" t="s">
        <v>182</v>
      </c>
      <c r="D391" s="204" t="s">
        <v>16</v>
      </c>
      <c r="E391" s="286"/>
      <c r="F391" s="193">
        <v>20</v>
      </c>
      <c r="G391" s="209">
        <f t="shared" si="34"/>
        <v>0</v>
      </c>
      <c r="H391" s="209">
        <v>20</v>
      </c>
      <c r="I391" s="209">
        <f t="shared" si="35"/>
        <v>0</v>
      </c>
      <c r="J391" s="203">
        <f t="shared" si="36"/>
        <v>0</v>
      </c>
    </row>
    <row r="392" spans="2:10" ht="15" customHeight="1" x14ac:dyDescent="0.3">
      <c r="B392" s="272" t="s">
        <v>1082</v>
      </c>
      <c r="C392" s="267" t="s">
        <v>622</v>
      </c>
      <c r="D392" s="204" t="s">
        <v>16</v>
      </c>
      <c r="E392" s="286"/>
      <c r="F392" s="193">
        <v>40</v>
      </c>
      <c r="G392" s="209">
        <f t="shared" si="34"/>
        <v>0</v>
      </c>
      <c r="H392" s="209">
        <v>20</v>
      </c>
      <c r="I392" s="209">
        <f t="shared" si="35"/>
        <v>0</v>
      </c>
      <c r="J392" s="203">
        <f t="shared" si="36"/>
        <v>0</v>
      </c>
    </row>
    <row r="393" spans="2:10" ht="15" customHeight="1" x14ac:dyDescent="0.3">
      <c r="B393" s="272" t="s">
        <v>1083</v>
      </c>
      <c r="C393" s="267" t="s">
        <v>623</v>
      </c>
      <c r="D393" s="204" t="s">
        <v>16</v>
      </c>
      <c r="E393" s="286"/>
      <c r="F393" s="193">
        <v>40</v>
      </c>
      <c r="G393" s="209">
        <f t="shared" si="34"/>
        <v>0</v>
      </c>
      <c r="H393" s="209">
        <v>20</v>
      </c>
      <c r="I393" s="209">
        <f t="shared" si="35"/>
        <v>0</v>
      </c>
      <c r="J393" s="203">
        <f t="shared" si="36"/>
        <v>0</v>
      </c>
    </row>
    <row r="394" spans="2:10" ht="15" customHeight="1" x14ac:dyDescent="0.3">
      <c r="B394" s="272" t="s">
        <v>1084</v>
      </c>
      <c r="C394" s="267" t="s">
        <v>132</v>
      </c>
      <c r="D394" s="204" t="s">
        <v>16</v>
      </c>
      <c r="E394" s="286"/>
      <c r="F394" s="193">
        <v>40</v>
      </c>
      <c r="G394" s="209">
        <f t="shared" si="34"/>
        <v>0</v>
      </c>
      <c r="H394" s="209">
        <v>20</v>
      </c>
      <c r="I394" s="209">
        <f t="shared" si="35"/>
        <v>0</v>
      </c>
      <c r="J394" s="203">
        <f t="shared" si="36"/>
        <v>0</v>
      </c>
    </row>
    <row r="395" spans="2:10" ht="15" customHeight="1" x14ac:dyDescent="0.3">
      <c r="B395" s="272" t="s">
        <v>995</v>
      </c>
      <c r="C395" s="267" t="s">
        <v>102</v>
      </c>
      <c r="D395" s="204" t="s">
        <v>16</v>
      </c>
      <c r="E395" s="286"/>
      <c r="F395" s="193">
        <v>20</v>
      </c>
      <c r="G395" s="209">
        <f t="shared" si="34"/>
        <v>0</v>
      </c>
      <c r="H395" s="209">
        <v>20</v>
      </c>
      <c r="I395" s="209">
        <f t="shared" si="35"/>
        <v>0</v>
      </c>
      <c r="J395" s="203">
        <f t="shared" si="36"/>
        <v>0</v>
      </c>
    </row>
    <row r="396" spans="2:10" ht="15" customHeight="1" x14ac:dyDescent="0.3">
      <c r="B396" s="272" t="s">
        <v>1085</v>
      </c>
      <c r="C396" s="267" t="s">
        <v>143</v>
      </c>
      <c r="D396" s="204" t="s">
        <v>16</v>
      </c>
      <c r="E396" s="286"/>
      <c r="F396" s="193">
        <v>10</v>
      </c>
      <c r="G396" s="209">
        <f t="shared" si="34"/>
        <v>0</v>
      </c>
      <c r="H396" s="209">
        <v>20</v>
      </c>
      <c r="I396" s="209">
        <f t="shared" si="35"/>
        <v>0</v>
      </c>
      <c r="J396" s="203">
        <f t="shared" si="36"/>
        <v>0</v>
      </c>
    </row>
    <row r="397" spans="2:10" ht="15" customHeight="1" x14ac:dyDescent="0.3">
      <c r="B397" s="272" t="s">
        <v>1086</v>
      </c>
      <c r="C397" s="267" t="s">
        <v>141</v>
      </c>
      <c r="D397" s="204" t="s">
        <v>16</v>
      </c>
      <c r="E397" s="286"/>
      <c r="F397" s="193">
        <v>10</v>
      </c>
      <c r="G397" s="209">
        <f t="shared" si="34"/>
        <v>0</v>
      </c>
      <c r="H397" s="209">
        <v>20</v>
      </c>
      <c r="I397" s="209">
        <f t="shared" si="35"/>
        <v>0</v>
      </c>
      <c r="J397" s="203">
        <f t="shared" si="36"/>
        <v>0</v>
      </c>
    </row>
    <row r="398" spans="2:10" ht="15" customHeight="1" x14ac:dyDescent="0.3">
      <c r="B398" s="272" t="s">
        <v>1087</v>
      </c>
      <c r="C398" s="267" t="s">
        <v>142</v>
      </c>
      <c r="D398" s="204" t="s">
        <v>16</v>
      </c>
      <c r="E398" s="286"/>
      <c r="F398" s="193">
        <v>10</v>
      </c>
      <c r="G398" s="209">
        <f t="shared" si="34"/>
        <v>0</v>
      </c>
      <c r="H398" s="209">
        <v>20</v>
      </c>
      <c r="I398" s="209">
        <f t="shared" si="35"/>
        <v>0</v>
      </c>
      <c r="J398" s="203">
        <f t="shared" si="36"/>
        <v>0</v>
      </c>
    </row>
    <row r="399" spans="2:10" ht="15" customHeight="1" x14ac:dyDescent="0.3">
      <c r="B399" s="272" t="s">
        <v>1006</v>
      </c>
      <c r="C399" s="267" t="s">
        <v>146</v>
      </c>
      <c r="D399" s="204" t="s">
        <v>16</v>
      </c>
      <c r="E399" s="286"/>
      <c r="F399" s="193">
        <v>10</v>
      </c>
      <c r="G399" s="209">
        <f t="shared" si="34"/>
        <v>0</v>
      </c>
      <c r="H399" s="209">
        <v>20</v>
      </c>
      <c r="I399" s="209">
        <f t="shared" si="35"/>
        <v>0</v>
      </c>
      <c r="J399" s="203">
        <f t="shared" si="36"/>
        <v>0</v>
      </c>
    </row>
    <row r="400" spans="2:10" ht="15" customHeight="1" x14ac:dyDescent="0.3">
      <c r="B400" s="272" t="s">
        <v>1088</v>
      </c>
      <c r="C400" s="267" t="s">
        <v>140</v>
      </c>
      <c r="D400" s="204" t="s">
        <v>16</v>
      </c>
      <c r="E400" s="286"/>
      <c r="F400" s="193">
        <v>10</v>
      </c>
      <c r="G400" s="209">
        <f t="shared" si="34"/>
        <v>0</v>
      </c>
      <c r="H400" s="209">
        <v>20</v>
      </c>
      <c r="I400" s="209">
        <f t="shared" si="35"/>
        <v>0</v>
      </c>
      <c r="J400" s="203">
        <f t="shared" si="36"/>
        <v>0</v>
      </c>
    </row>
    <row r="401" spans="2:10" ht="15" customHeight="1" x14ac:dyDescent="0.3">
      <c r="B401" s="272" t="s">
        <v>1089</v>
      </c>
      <c r="C401" s="267" t="s">
        <v>183</v>
      </c>
      <c r="D401" s="204" t="s">
        <v>16</v>
      </c>
      <c r="E401" s="286"/>
      <c r="F401" s="193">
        <v>40</v>
      </c>
      <c r="G401" s="209">
        <f t="shared" si="34"/>
        <v>0</v>
      </c>
      <c r="H401" s="209">
        <v>20</v>
      </c>
      <c r="I401" s="209">
        <f t="shared" si="35"/>
        <v>0</v>
      </c>
      <c r="J401" s="203">
        <f t="shared" si="36"/>
        <v>0</v>
      </c>
    </row>
    <row r="402" spans="2:10" ht="15" customHeight="1" x14ac:dyDescent="0.3">
      <c r="B402" s="272" t="s">
        <v>1090</v>
      </c>
      <c r="C402" s="267" t="s">
        <v>88</v>
      </c>
      <c r="D402" s="204" t="s">
        <v>16</v>
      </c>
      <c r="E402" s="286"/>
      <c r="F402" s="193">
        <v>40</v>
      </c>
      <c r="G402" s="209">
        <f t="shared" si="34"/>
        <v>0</v>
      </c>
      <c r="H402" s="209">
        <v>20</v>
      </c>
      <c r="I402" s="209">
        <f t="shared" si="35"/>
        <v>0</v>
      </c>
      <c r="J402" s="203">
        <f t="shared" si="36"/>
        <v>0</v>
      </c>
    </row>
    <row r="403" spans="2:10" ht="15" customHeight="1" x14ac:dyDescent="0.3">
      <c r="B403" s="272" t="s">
        <v>1091</v>
      </c>
      <c r="C403" s="267" t="s">
        <v>148</v>
      </c>
      <c r="D403" s="204" t="s">
        <v>16</v>
      </c>
      <c r="E403" s="286"/>
      <c r="F403" s="193">
        <v>20</v>
      </c>
      <c r="G403" s="209">
        <f t="shared" si="34"/>
        <v>0</v>
      </c>
      <c r="H403" s="209">
        <v>20</v>
      </c>
      <c r="I403" s="209">
        <f t="shared" si="35"/>
        <v>0</v>
      </c>
      <c r="J403" s="203">
        <f t="shared" si="36"/>
        <v>0</v>
      </c>
    </row>
    <row r="404" spans="2:10" ht="15" customHeight="1" x14ac:dyDescent="0.3">
      <c r="B404" s="272" t="s">
        <v>1092</v>
      </c>
      <c r="C404" s="267" t="s">
        <v>96</v>
      </c>
      <c r="D404" s="204" t="s">
        <v>16</v>
      </c>
      <c r="E404" s="286"/>
      <c r="F404" s="193">
        <v>20</v>
      </c>
      <c r="G404" s="209">
        <f t="shared" si="34"/>
        <v>0</v>
      </c>
      <c r="H404" s="209">
        <v>20</v>
      </c>
      <c r="I404" s="209">
        <f t="shared" si="35"/>
        <v>0</v>
      </c>
      <c r="J404" s="203">
        <f t="shared" si="36"/>
        <v>0</v>
      </c>
    </row>
    <row r="405" spans="2:10" ht="15" customHeight="1" x14ac:dyDescent="0.3">
      <c r="B405" s="272" t="s">
        <v>1093</v>
      </c>
      <c r="C405" s="267" t="s">
        <v>95</v>
      </c>
      <c r="D405" s="204" t="s">
        <v>16</v>
      </c>
      <c r="E405" s="286"/>
      <c r="F405" s="193">
        <v>100</v>
      </c>
      <c r="G405" s="209">
        <f t="shared" si="34"/>
        <v>0</v>
      </c>
      <c r="H405" s="209">
        <v>20</v>
      </c>
      <c r="I405" s="209">
        <f t="shared" si="35"/>
        <v>0</v>
      </c>
      <c r="J405" s="203">
        <f t="shared" si="36"/>
        <v>0</v>
      </c>
    </row>
    <row r="406" spans="2:10" ht="15" customHeight="1" x14ac:dyDescent="0.3">
      <c r="B406" s="272" t="s">
        <v>1094</v>
      </c>
      <c r="C406" s="267" t="s">
        <v>633</v>
      </c>
      <c r="D406" s="204" t="s">
        <v>16</v>
      </c>
      <c r="E406" s="286"/>
      <c r="F406" s="193">
        <v>40</v>
      </c>
      <c r="G406" s="209">
        <f t="shared" si="34"/>
        <v>0</v>
      </c>
      <c r="H406" s="209">
        <v>20</v>
      </c>
      <c r="I406" s="209">
        <f t="shared" si="35"/>
        <v>0</v>
      </c>
      <c r="J406" s="203">
        <f t="shared" si="36"/>
        <v>0</v>
      </c>
    </row>
    <row r="407" spans="2:10" ht="15" customHeight="1" x14ac:dyDescent="0.3">
      <c r="B407" s="272" t="s">
        <v>1095</v>
      </c>
      <c r="C407" s="267" t="s">
        <v>103</v>
      </c>
      <c r="D407" s="204" t="s">
        <v>16</v>
      </c>
      <c r="E407" s="286"/>
      <c r="F407" s="193">
        <v>10</v>
      </c>
      <c r="G407" s="209">
        <f t="shared" si="34"/>
        <v>0</v>
      </c>
      <c r="H407" s="209">
        <v>20</v>
      </c>
      <c r="I407" s="209">
        <f t="shared" si="35"/>
        <v>0</v>
      </c>
      <c r="J407" s="203">
        <f t="shared" si="36"/>
        <v>0</v>
      </c>
    </row>
    <row r="408" spans="2:10" ht="15" customHeight="1" x14ac:dyDescent="0.3">
      <c r="B408" s="272" t="s">
        <v>1096</v>
      </c>
      <c r="C408" s="267" t="s">
        <v>107</v>
      </c>
      <c r="D408" s="204" t="s">
        <v>16</v>
      </c>
      <c r="E408" s="286"/>
      <c r="F408" s="193">
        <v>10</v>
      </c>
      <c r="G408" s="209">
        <f t="shared" si="34"/>
        <v>0</v>
      </c>
      <c r="H408" s="209">
        <v>20</v>
      </c>
      <c r="I408" s="209">
        <f t="shared" si="35"/>
        <v>0</v>
      </c>
      <c r="J408" s="203">
        <f t="shared" si="36"/>
        <v>0</v>
      </c>
    </row>
    <row r="409" spans="2:10" ht="15" customHeight="1" x14ac:dyDescent="0.3">
      <c r="B409" s="272" t="s">
        <v>1097</v>
      </c>
      <c r="C409" s="267" t="s">
        <v>105</v>
      </c>
      <c r="D409" s="204" t="s">
        <v>16</v>
      </c>
      <c r="E409" s="286"/>
      <c r="F409" s="193">
        <v>20</v>
      </c>
      <c r="G409" s="209">
        <f t="shared" si="34"/>
        <v>0</v>
      </c>
      <c r="H409" s="209">
        <v>20</v>
      </c>
      <c r="I409" s="209">
        <f t="shared" si="35"/>
        <v>0</v>
      </c>
      <c r="J409" s="203">
        <f t="shared" si="36"/>
        <v>0</v>
      </c>
    </row>
    <row r="410" spans="2:10" ht="15" customHeight="1" x14ac:dyDescent="0.3">
      <c r="B410" s="272" t="s">
        <v>1098</v>
      </c>
      <c r="C410" s="267" t="s">
        <v>171</v>
      </c>
      <c r="D410" s="204" t="s">
        <v>16</v>
      </c>
      <c r="E410" s="286"/>
      <c r="F410" s="193">
        <v>20</v>
      </c>
      <c r="G410" s="209">
        <f t="shared" si="34"/>
        <v>0</v>
      </c>
      <c r="H410" s="209">
        <v>20</v>
      </c>
      <c r="I410" s="209">
        <f t="shared" si="35"/>
        <v>0</v>
      </c>
      <c r="J410" s="203">
        <f t="shared" si="36"/>
        <v>0</v>
      </c>
    </row>
    <row r="411" spans="2:10" ht="15" customHeight="1" x14ac:dyDescent="0.3">
      <c r="B411" s="272" t="s">
        <v>1099</v>
      </c>
      <c r="C411" s="267" t="s">
        <v>98</v>
      </c>
      <c r="D411" s="204" t="s">
        <v>16</v>
      </c>
      <c r="E411" s="286"/>
      <c r="F411" s="193">
        <v>20</v>
      </c>
      <c r="G411" s="209">
        <f t="shared" si="34"/>
        <v>0</v>
      </c>
      <c r="H411" s="209">
        <v>20</v>
      </c>
      <c r="I411" s="209">
        <f t="shared" si="35"/>
        <v>0</v>
      </c>
      <c r="J411" s="203">
        <f t="shared" si="36"/>
        <v>0</v>
      </c>
    </row>
    <row r="412" spans="2:10" ht="15" customHeight="1" x14ac:dyDescent="0.3">
      <c r="B412" s="272" t="s">
        <v>1100</v>
      </c>
      <c r="C412" s="267" t="s">
        <v>174</v>
      </c>
      <c r="D412" s="204" t="s">
        <v>16</v>
      </c>
      <c r="E412" s="286"/>
      <c r="F412" s="193">
        <v>20</v>
      </c>
      <c r="G412" s="209">
        <f t="shared" si="34"/>
        <v>0</v>
      </c>
      <c r="H412" s="209">
        <v>20</v>
      </c>
      <c r="I412" s="209">
        <f t="shared" si="35"/>
        <v>0</v>
      </c>
      <c r="J412" s="203">
        <f t="shared" si="36"/>
        <v>0</v>
      </c>
    </row>
    <row r="413" spans="2:10" ht="15" customHeight="1" x14ac:dyDescent="0.3">
      <c r="B413" s="272" t="s">
        <v>1101</v>
      </c>
      <c r="C413" s="267" t="s">
        <v>104</v>
      </c>
      <c r="D413" s="204" t="s">
        <v>16</v>
      </c>
      <c r="E413" s="286"/>
      <c r="F413" s="193">
        <v>20</v>
      </c>
      <c r="G413" s="209">
        <f t="shared" si="34"/>
        <v>0</v>
      </c>
      <c r="H413" s="209">
        <v>20</v>
      </c>
      <c r="I413" s="209">
        <f t="shared" si="35"/>
        <v>0</v>
      </c>
      <c r="J413" s="203">
        <f t="shared" si="36"/>
        <v>0</v>
      </c>
    </row>
    <row r="414" spans="2:10" ht="15" customHeight="1" x14ac:dyDescent="0.3">
      <c r="B414" s="272" t="s">
        <v>1102</v>
      </c>
      <c r="C414" s="267" t="s">
        <v>272</v>
      </c>
      <c r="D414" s="204" t="s">
        <v>16</v>
      </c>
      <c r="E414" s="286"/>
      <c r="F414" s="193">
        <v>20</v>
      </c>
      <c r="G414" s="209">
        <f t="shared" si="34"/>
        <v>0</v>
      </c>
      <c r="H414" s="209">
        <v>20</v>
      </c>
      <c r="I414" s="209">
        <f t="shared" si="35"/>
        <v>0</v>
      </c>
      <c r="J414" s="203">
        <f t="shared" si="36"/>
        <v>0</v>
      </c>
    </row>
    <row r="415" spans="2:10" ht="15" customHeight="1" x14ac:dyDescent="0.3">
      <c r="B415" s="272" t="s">
        <v>1103</v>
      </c>
      <c r="C415" s="267" t="s">
        <v>177</v>
      </c>
      <c r="D415" s="204" t="s">
        <v>16</v>
      </c>
      <c r="E415" s="286"/>
      <c r="F415" s="193">
        <v>20</v>
      </c>
      <c r="G415" s="209">
        <f t="shared" si="34"/>
        <v>0</v>
      </c>
      <c r="H415" s="209">
        <v>20</v>
      </c>
      <c r="I415" s="209">
        <f t="shared" si="35"/>
        <v>0</v>
      </c>
      <c r="J415" s="203">
        <f t="shared" si="36"/>
        <v>0</v>
      </c>
    </row>
    <row r="416" spans="2:10" ht="15" customHeight="1" x14ac:dyDescent="0.3">
      <c r="B416" s="272" t="s">
        <v>1104</v>
      </c>
      <c r="C416" s="267" t="s">
        <v>101</v>
      </c>
      <c r="D416" s="204" t="s">
        <v>16</v>
      </c>
      <c r="E416" s="286"/>
      <c r="F416" s="193">
        <v>20</v>
      </c>
      <c r="G416" s="209">
        <f t="shared" si="34"/>
        <v>0</v>
      </c>
      <c r="H416" s="209">
        <v>20</v>
      </c>
      <c r="I416" s="209">
        <f t="shared" si="35"/>
        <v>0</v>
      </c>
      <c r="J416" s="203">
        <f t="shared" si="36"/>
        <v>0</v>
      </c>
    </row>
    <row r="417" spans="2:10" ht="15" customHeight="1" x14ac:dyDescent="0.3">
      <c r="B417" s="272" t="s">
        <v>1105</v>
      </c>
      <c r="C417" s="267" t="s">
        <v>176</v>
      </c>
      <c r="D417" s="204" t="s">
        <v>16</v>
      </c>
      <c r="E417" s="286"/>
      <c r="F417" s="193">
        <v>20</v>
      </c>
      <c r="G417" s="209">
        <f t="shared" si="34"/>
        <v>0</v>
      </c>
      <c r="H417" s="209">
        <v>20</v>
      </c>
      <c r="I417" s="209">
        <f t="shared" si="35"/>
        <v>0</v>
      </c>
      <c r="J417" s="203">
        <f t="shared" si="36"/>
        <v>0</v>
      </c>
    </row>
    <row r="418" spans="2:10" ht="15" customHeight="1" x14ac:dyDescent="0.3">
      <c r="B418" s="272" t="s">
        <v>1106</v>
      </c>
      <c r="C418" s="267" t="s">
        <v>106</v>
      </c>
      <c r="D418" s="204" t="s">
        <v>16</v>
      </c>
      <c r="E418" s="286"/>
      <c r="F418" s="193">
        <v>20</v>
      </c>
      <c r="G418" s="209">
        <f t="shared" si="34"/>
        <v>0</v>
      </c>
      <c r="H418" s="209">
        <v>20</v>
      </c>
      <c r="I418" s="209">
        <f t="shared" si="35"/>
        <v>0</v>
      </c>
      <c r="J418" s="203">
        <f t="shared" si="36"/>
        <v>0</v>
      </c>
    </row>
    <row r="419" spans="2:10" ht="15" customHeight="1" x14ac:dyDescent="0.3">
      <c r="B419" s="272" t="s">
        <v>1107</v>
      </c>
      <c r="C419" s="267" t="s">
        <v>137</v>
      </c>
      <c r="D419" s="204" t="s">
        <v>16</v>
      </c>
      <c r="E419" s="286"/>
      <c r="F419" s="193">
        <v>20</v>
      </c>
      <c r="G419" s="209">
        <f t="shared" si="34"/>
        <v>0</v>
      </c>
      <c r="H419" s="209">
        <v>20</v>
      </c>
      <c r="I419" s="209">
        <f t="shared" si="35"/>
        <v>0</v>
      </c>
      <c r="J419" s="203">
        <f t="shared" si="36"/>
        <v>0</v>
      </c>
    </row>
    <row r="420" spans="2:10" ht="15" customHeight="1" x14ac:dyDescent="0.3">
      <c r="B420" s="272" t="s">
        <v>1108</v>
      </c>
      <c r="C420" s="267" t="s">
        <v>130</v>
      </c>
      <c r="D420" s="204" t="s">
        <v>16</v>
      </c>
      <c r="E420" s="286"/>
      <c r="F420" s="193">
        <v>40</v>
      </c>
      <c r="G420" s="209">
        <f t="shared" si="34"/>
        <v>0</v>
      </c>
      <c r="H420" s="209">
        <v>20</v>
      </c>
      <c r="I420" s="209">
        <f t="shared" si="35"/>
        <v>0</v>
      </c>
      <c r="J420" s="203">
        <f t="shared" si="36"/>
        <v>0</v>
      </c>
    </row>
    <row r="421" spans="2:10" ht="15" customHeight="1" x14ac:dyDescent="0.3">
      <c r="B421" s="272" t="s">
        <v>1109</v>
      </c>
      <c r="C421" s="267" t="s">
        <v>100</v>
      </c>
      <c r="D421" s="204" t="s">
        <v>16</v>
      </c>
      <c r="E421" s="286"/>
      <c r="F421" s="193">
        <v>40</v>
      </c>
      <c r="G421" s="209">
        <f t="shared" si="34"/>
        <v>0</v>
      </c>
      <c r="H421" s="209">
        <v>20</v>
      </c>
      <c r="I421" s="209">
        <f t="shared" si="35"/>
        <v>0</v>
      </c>
      <c r="J421" s="203">
        <f t="shared" si="36"/>
        <v>0</v>
      </c>
    </row>
    <row r="422" spans="2:10" ht="15" customHeight="1" x14ac:dyDescent="0.3">
      <c r="B422" s="272" t="s">
        <v>1110</v>
      </c>
      <c r="C422" s="267" t="s">
        <v>138</v>
      </c>
      <c r="D422" s="204" t="s">
        <v>16</v>
      </c>
      <c r="E422" s="286"/>
      <c r="F422" s="193">
        <v>40</v>
      </c>
      <c r="G422" s="209">
        <f t="shared" si="34"/>
        <v>0</v>
      </c>
      <c r="H422" s="209">
        <v>20</v>
      </c>
      <c r="I422" s="209">
        <f t="shared" si="35"/>
        <v>0</v>
      </c>
      <c r="J422" s="203">
        <f t="shared" si="36"/>
        <v>0</v>
      </c>
    </row>
    <row r="423" spans="2:10" ht="15" customHeight="1" x14ac:dyDescent="0.3">
      <c r="B423" s="272" t="s">
        <v>1111</v>
      </c>
      <c r="C423" s="267" t="s">
        <v>94</v>
      </c>
      <c r="D423" s="204" t="s">
        <v>16</v>
      </c>
      <c r="E423" s="286"/>
      <c r="F423" s="193">
        <v>40</v>
      </c>
      <c r="G423" s="209">
        <f t="shared" si="34"/>
        <v>0</v>
      </c>
      <c r="H423" s="209">
        <v>20</v>
      </c>
      <c r="I423" s="209">
        <f t="shared" si="35"/>
        <v>0</v>
      </c>
      <c r="J423" s="203">
        <f t="shared" si="36"/>
        <v>0</v>
      </c>
    </row>
    <row r="424" spans="2:10" ht="15" customHeight="1" x14ac:dyDescent="0.3">
      <c r="B424" s="272" t="s">
        <v>1112</v>
      </c>
      <c r="C424" s="267" t="s">
        <v>93</v>
      </c>
      <c r="D424" s="204" t="s">
        <v>16</v>
      </c>
      <c r="E424" s="286"/>
      <c r="F424" s="193">
        <v>40</v>
      </c>
      <c r="G424" s="209">
        <f t="shared" si="34"/>
        <v>0</v>
      </c>
      <c r="H424" s="209">
        <v>20</v>
      </c>
      <c r="I424" s="209">
        <f t="shared" si="35"/>
        <v>0</v>
      </c>
      <c r="J424" s="203">
        <f t="shared" si="36"/>
        <v>0</v>
      </c>
    </row>
    <row r="425" spans="2:10" ht="15" customHeight="1" x14ac:dyDescent="0.3">
      <c r="B425" s="272" t="s">
        <v>1113</v>
      </c>
      <c r="C425" s="267" t="s">
        <v>91</v>
      </c>
      <c r="D425" s="204" t="s">
        <v>16</v>
      </c>
      <c r="E425" s="286"/>
      <c r="F425" s="193">
        <v>40</v>
      </c>
      <c r="G425" s="209">
        <f t="shared" si="34"/>
        <v>0</v>
      </c>
      <c r="H425" s="209">
        <v>20</v>
      </c>
      <c r="I425" s="209">
        <f t="shared" si="35"/>
        <v>0</v>
      </c>
      <c r="J425" s="203">
        <f t="shared" si="36"/>
        <v>0</v>
      </c>
    </row>
    <row r="426" spans="2:10" ht="15" customHeight="1" x14ac:dyDescent="0.3">
      <c r="B426" s="272" t="s">
        <v>1114</v>
      </c>
      <c r="C426" s="267" t="s">
        <v>273</v>
      </c>
      <c r="D426" s="204" t="s">
        <v>16</v>
      </c>
      <c r="E426" s="286"/>
      <c r="F426" s="193">
        <v>40</v>
      </c>
      <c r="G426" s="209">
        <f t="shared" si="34"/>
        <v>0</v>
      </c>
      <c r="H426" s="209">
        <v>20</v>
      </c>
      <c r="I426" s="209">
        <f t="shared" si="35"/>
        <v>0</v>
      </c>
      <c r="J426" s="203">
        <f t="shared" si="36"/>
        <v>0</v>
      </c>
    </row>
    <row r="427" spans="2:10" ht="15" customHeight="1" x14ac:dyDescent="0.3">
      <c r="B427" s="272" t="s">
        <v>1115</v>
      </c>
      <c r="C427" s="267" t="s">
        <v>157</v>
      </c>
      <c r="D427" s="204" t="s">
        <v>16</v>
      </c>
      <c r="E427" s="286"/>
      <c r="F427" s="193">
        <v>10</v>
      </c>
      <c r="G427" s="209">
        <f t="shared" si="34"/>
        <v>0</v>
      </c>
      <c r="H427" s="209">
        <v>20</v>
      </c>
      <c r="I427" s="209">
        <f t="shared" si="35"/>
        <v>0</v>
      </c>
      <c r="J427" s="203">
        <f t="shared" si="36"/>
        <v>0</v>
      </c>
    </row>
    <row r="428" spans="2:10" ht="15" customHeight="1" x14ac:dyDescent="0.3">
      <c r="B428" s="272" t="s">
        <v>1116</v>
      </c>
      <c r="C428" s="267" t="s">
        <v>158</v>
      </c>
      <c r="D428" s="204" t="s">
        <v>16</v>
      </c>
      <c r="E428" s="286"/>
      <c r="F428" s="193">
        <v>10</v>
      </c>
      <c r="G428" s="209">
        <f t="shared" si="34"/>
        <v>0</v>
      </c>
      <c r="H428" s="209">
        <v>20</v>
      </c>
      <c r="I428" s="209">
        <f t="shared" si="35"/>
        <v>0</v>
      </c>
      <c r="J428" s="203">
        <f t="shared" si="36"/>
        <v>0</v>
      </c>
    </row>
    <row r="429" spans="2:10" ht="15" customHeight="1" x14ac:dyDescent="0.3">
      <c r="B429" s="272" t="s">
        <v>1117</v>
      </c>
      <c r="C429" s="267" t="s">
        <v>180</v>
      </c>
      <c r="D429" s="204" t="s">
        <v>16</v>
      </c>
      <c r="E429" s="286"/>
      <c r="F429" s="193">
        <v>40</v>
      </c>
      <c r="G429" s="209">
        <f t="shared" si="34"/>
        <v>0</v>
      </c>
      <c r="H429" s="209">
        <v>20</v>
      </c>
      <c r="I429" s="209">
        <f t="shared" si="35"/>
        <v>0</v>
      </c>
      <c r="J429" s="203">
        <f t="shared" si="36"/>
        <v>0</v>
      </c>
    </row>
    <row r="430" spans="2:10" ht="15" customHeight="1" x14ac:dyDescent="0.3">
      <c r="B430" s="272" t="s">
        <v>998</v>
      </c>
      <c r="C430" s="267" t="s">
        <v>211</v>
      </c>
      <c r="D430" s="204" t="s">
        <v>16</v>
      </c>
      <c r="E430" s="286"/>
      <c r="F430" s="193">
        <v>10</v>
      </c>
      <c r="G430" s="209">
        <f t="shared" si="34"/>
        <v>0</v>
      </c>
      <c r="H430" s="209">
        <v>20</v>
      </c>
      <c r="I430" s="209">
        <f t="shared" si="35"/>
        <v>0</v>
      </c>
      <c r="J430" s="203">
        <f t="shared" si="36"/>
        <v>0</v>
      </c>
    </row>
    <row r="431" spans="2:10" ht="15" customHeight="1" x14ac:dyDescent="0.3">
      <c r="B431" s="272" t="s">
        <v>1118</v>
      </c>
      <c r="C431" s="267" t="s">
        <v>212</v>
      </c>
      <c r="D431" s="204" t="s">
        <v>16</v>
      </c>
      <c r="E431" s="286"/>
      <c r="F431" s="193">
        <v>10</v>
      </c>
      <c r="G431" s="209">
        <f t="shared" si="34"/>
        <v>0</v>
      </c>
      <c r="H431" s="209">
        <v>20</v>
      </c>
      <c r="I431" s="209">
        <f t="shared" si="35"/>
        <v>0</v>
      </c>
      <c r="J431" s="203">
        <f t="shared" si="36"/>
        <v>0</v>
      </c>
    </row>
    <row r="432" spans="2:10" ht="15" customHeight="1" x14ac:dyDescent="0.3">
      <c r="B432" s="272" t="s">
        <v>1119</v>
      </c>
      <c r="C432" s="267" t="s">
        <v>213</v>
      </c>
      <c r="D432" s="204" t="s">
        <v>16</v>
      </c>
      <c r="E432" s="289"/>
      <c r="F432" s="196">
        <v>8</v>
      </c>
      <c r="G432" s="209">
        <f t="shared" si="34"/>
        <v>0</v>
      </c>
      <c r="H432" s="209">
        <v>20</v>
      </c>
      <c r="I432" s="209">
        <f t="shared" si="35"/>
        <v>0</v>
      </c>
      <c r="J432" s="203">
        <f t="shared" si="36"/>
        <v>0</v>
      </c>
    </row>
    <row r="433" spans="2:10" ht="15" customHeight="1" x14ac:dyDescent="0.3">
      <c r="B433" s="272" t="s">
        <v>1120</v>
      </c>
      <c r="C433" s="267" t="s">
        <v>214</v>
      </c>
      <c r="D433" s="204" t="s">
        <v>16</v>
      </c>
      <c r="E433" s="289"/>
      <c r="F433" s="193">
        <v>20</v>
      </c>
      <c r="G433" s="209">
        <f t="shared" si="34"/>
        <v>0</v>
      </c>
      <c r="H433" s="209">
        <v>20</v>
      </c>
      <c r="I433" s="209">
        <f t="shared" si="35"/>
        <v>0</v>
      </c>
      <c r="J433" s="203">
        <f t="shared" si="36"/>
        <v>0</v>
      </c>
    </row>
    <row r="434" spans="2:10" ht="15" customHeight="1" x14ac:dyDescent="0.3">
      <c r="B434" s="272" t="s">
        <v>1121</v>
      </c>
      <c r="C434" s="267" t="s">
        <v>215</v>
      </c>
      <c r="D434" s="204" t="s">
        <v>16</v>
      </c>
      <c r="E434" s="286"/>
      <c r="F434" s="193">
        <v>20</v>
      </c>
      <c r="G434" s="209">
        <f t="shared" si="34"/>
        <v>0</v>
      </c>
      <c r="H434" s="209">
        <v>20</v>
      </c>
      <c r="I434" s="209">
        <f t="shared" si="35"/>
        <v>0</v>
      </c>
      <c r="J434" s="203">
        <f t="shared" si="36"/>
        <v>0</v>
      </c>
    </row>
    <row r="435" spans="2:10" ht="15" customHeight="1" x14ac:dyDescent="0.3">
      <c r="B435" s="272" t="s">
        <v>1122</v>
      </c>
      <c r="C435" s="267" t="s">
        <v>216</v>
      </c>
      <c r="D435" s="204" t="s">
        <v>16</v>
      </c>
      <c r="E435" s="286"/>
      <c r="F435" s="193">
        <v>20</v>
      </c>
      <c r="G435" s="209">
        <f t="shared" ref="G435:G438" si="37">E435*F435</f>
        <v>0</v>
      </c>
      <c r="H435" s="209">
        <v>20</v>
      </c>
      <c r="I435" s="209">
        <f t="shared" ref="I435:I498" si="38">(G435*H435)/100</f>
        <v>0</v>
      </c>
      <c r="J435" s="203">
        <f t="shared" ref="J435:J498" si="39">G435+I435</f>
        <v>0</v>
      </c>
    </row>
    <row r="436" spans="2:10" ht="15" customHeight="1" x14ac:dyDescent="0.3">
      <c r="B436" s="272" t="s">
        <v>1123</v>
      </c>
      <c r="C436" s="267" t="s">
        <v>217</v>
      </c>
      <c r="D436" s="204" t="s">
        <v>16</v>
      </c>
      <c r="E436" s="286"/>
      <c r="F436" s="193">
        <v>20</v>
      </c>
      <c r="G436" s="209">
        <f t="shared" si="37"/>
        <v>0</v>
      </c>
      <c r="H436" s="209">
        <v>20</v>
      </c>
      <c r="I436" s="209">
        <f t="shared" si="38"/>
        <v>0</v>
      </c>
      <c r="J436" s="203">
        <f t="shared" si="39"/>
        <v>0</v>
      </c>
    </row>
    <row r="437" spans="2:10" ht="15" customHeight="1" x14ac:dyDescent="0.3">
      <c r="B437" s="272" t="s">
        <v>1124</v>
      </c>
      <c r="C437" s="267" t="s">
        <v>218</v>
      </c>
      <c r="D437" s="204" t="s">
        <v>16</v>
      </c>
      <c r="E437" s="286"/>
      <c r="F437" s="193">
        <v>20</v>
      </c>
      <c r="G437" s="209">
        <f t="shared" si="37"/>
        <v>0</v>
      </c>
      <c r="H437" s="209">
        <v>20</v>
      </c>
      <c r="I437" s="209">
        <f t="shared" si="38"/>
        <v>0</v>
      </c>
      <c r="J437" s="203">
        <f t="shared" si="39"/>
        <v>0</v>
      </c>
    </row>
    <row r="438" spans="2:10" ht="15" customHeight="1" x14ac:dyDescent="0.3">
      <c r="B438" s="272" t="s">
        <v>1125</v>
      </c>
      <c r="C438" s="267" t="s">
        <v>219</v>
      </c>
      <c r="D438" s="204" t="s">
        <v>16</v>
      </c>
      <c r="E438" s="286"/>
      <c r="F438" s="193">
        <v>20</v>
      </c>
      <c r="G438" s="209">
        <f t="shared" si="37"/>
        <v>0</v>
      </c>
      <c r="H438" s="209">
        <v>20</v>
      </c>
      <c r="I438" s="209">
        <f t="shared" si="38"/>
        <v>0</v>
      </c>
      <c r="J438" s="203">
        <f t="shared" si="39"/>
        <v>0</v>
      </c>
    </row>
    <row r="439" spans="2:10" ht="15" customHeight="1" x14ac:dyDescent="0.3">
      <c r="B439" s="272" t="s">
        <v>1126</v>
      </c>
      <c r="C439" s="265" t="s">
        <v>388</v>
      </c>
      <c r="D439" s="205" t="s">
        <v>16</v>
      </c>
      <c r="E439" s="290"/>
      <c r="F439" s="193">
        <v>8</v>
      </c>
      <c r="G439" s="209">
        <f>E439*F439</f>
        <v>0</v>
      </c>
      <c r="H439" s="209">
        <v>20</v>
      </c>
      <c r="I439" s="209">
        <f t="shared" si="38"/>
        <v>0</v>
      </c>
      <c r="J439" s="203">
        <f t="shared" si="39"/>
        <v>0</v>
      </c>
    </row>
    <row r="440" spans="2:10" ht="15" customHeight="1" x14ac:dyDescent="0.3">
      <c r="B440" s="272" t="s">
        <v>1127</v>
      </c>
      <c r="C440" s="267" t="s">
        <v>389</v>
      </c>
      <c r="D440" s="204" t="s">
        <v>16</v>
      </c>
      <c r="E440" s="290"/>
      <c r="F440" s="193">
        <v>40</v>
      </c>
      <c r="G440" s="209">
        <f>E440*F440</f>
        <v>0</v>
      </c>
      <c r="H440" s="209">
        <v>20</v>
      </c>
      <c r="I440" s="209">
        <f t="shared" si="38"/>
        <v>0</v>
      </c>
      <c r="J440" s="203">
        <f t="shared" si="39"/>
        <v>0</v>
      </c>
    </row>
    <row r="441" spans="2:10" ht="15" customHeight="1" x14ac:dyDescent="0.3">
      <c r="B441" s="272" t="s">
        <v>1128</v>
      </c>
      <c r="C441" s="267" t="s">
        <v>390</v>
      </c>
      <c r="D441" s="204" t="s">
        <v>16</v>
      </c>
      <c r="E441" s="290"/>
      <c r="F441" s="193">
        <v>24</v>
      </c>
      <c r="G441" s="209">
        <f t="shared" ref="G441:G504" si="40">E441*F441</f>
        <v>0</v>
      </c>
      <c r="H441" s="209">
        <v>20</v>
      </c>
      <c r="I441" s="209">
        <f t="shared" si="38"/>
        <v>0</v>
      </c>
      <c r="J441" s="203">
        <f t="shared" si="39"/>
        <v>0</v>
      </c>
    </row>
    <row r="442" spans="2:10" ht="15" customHeight="1" x14ac:dyDescent="0.3">
      <c r="B442" s="272" t="s">
        <v>1129</v>
      </c>
      <c r="C442" s="267" t="s">
        <v>391</v>
      </c>
      <c r="D442" s="204" t="s">
        <v>16</v>
      </c>
      <c r="E442" s="290"/>
      <c r="F442" s="193">
        <v>12</v>
      </c>
      <c r="G442" s="209">
        <f t="shared" si="40"/>
        <v>0</v>
      </c>
      <c r="H442" s="209">
        <v>20</v>
      </c>
      <c r="I442" s="209">
        <f t="shared" si="38"/>
        <v>0</v>
      </c>
      <c r="J442" s="203">
        <f t="shared" si="39"/>
        <v>0</v>
      </c>
    </row>
    <row r="443" spans="2:10" ht="15" customHeight="1" x14ac:dyDescent="0.3">
      <c r="B443" s="272" t="s">
        <v>1130</v>
      </c>
      <c r="C443" s="267" t="s">
        <v>392</v>
      </c>
      <c r="D443" s="204" t="s">
        <v>16</v>
      </c>
      <c r="E443" s="290"/>
      <c r="F443" s="193">
        <v>4</v>
      </c>
      <c r="G443" s="209">
        <f t="shared" si="40"/>
        <v>0</v>
      </c>
      <c r="H443" s="209">
        <v>20</v>
      </c>
      <c r="I443" s="209">
        <f t="shared" si="38"/>
        <v>0</v>
      </c>
      <c r="J443" s="203">
        <f t="shared" si="39"/>
        <v>0</v>
      </c>
    </row>
    <row r="444" spans="2:10" ht="15" customHeight="1" x14ac:dyDescent="0.3">
      <c r="B444" s="272" t="s">
        <v>1131</v>
      </c>
      <c r="C444" s="267" t="s">
        <v>393</v>
      </c>
      <c r="D444" s="204" t="s">
        <v>16</v>
      </c>
      <c r="E444" s="290"/>
      <c r="F444" s="193">
        <v>8</v>
      </c>
      <c r="G444" s="209">
        <f t="shared" si="40"/>
        <v>0</v>
      </c>
      <c r="H444" s="209">
        <v>20</v>
      </c>
      <c r="I444" s="209">
        <f t="shared" si="38"/>
        <v>0</v>
      </c>
      <c r="J444" s="203">
        <f t="shared" si="39"/>
        <v>0</v>
      </c>
    </row>
    <row r="445" spans="2:10" ht="15" customHeight="1" x14ac:dyDescent="0.3">
      <c r="B445" s="272" t="s">
        <v>1132</v>
      </c>
      <c r="C445" s="267" t="s">
        <v>395</v>
      </c>
      <c r="D445" s="204" t="s">
        <v>16</v>
      </c>
      <c r="E445" s="290"/>
      <c r="F445" s="193">
        <v>4</v>
      </c>
      <c r="G445" s="209">
        <f t="shared" si="40"/>
        <v>0</v>
      </c>
      <c r="H445" s="209">
        <v>20</v>
      </c>
      <c r="I445" s="209">
        <f t="shared" si="38"/>
        <v>0</v>
      </c>
      <c r="J445" s="203">
        <f t="shared" si="39"/>
        <v>0</v>
      </c>
    </row>
    <row r="446" spans="2:10" ht="15" customHeight="1" x14ac:dyDescent="0.3">
      <c r="B446" s="272" t="s">
        <v>1133</v>
      </c>
      <c r="C446" s="267" t="s">
        <v>396</v>
      </c>
      <c r="D446" s="204" t="s">
        <v>16</v>
      </c>
      <c r="E446" s="290"/>
      <c r="F446" s="193">
        <v>60</v>
      </c>
      <c r="G446" s="209">
        <f t="shared" si="40"/>
        <v>0</v>
      </c>
      <c r="H446" s="209">
        <v>20</v>
      </c>
      <c r="I446" s="209">
        <f t="shared" si="38"/>
        <v>0</v>
      </c>
      <c r="J446" s="203">
        <f t="shared" si="39"/>
        <v>0</v>
      </c>
    </row>
    <row r="447" spans="2:10" ht="15" customHeight="1" x14ac:dyDescent="0.3">
      <c r="B447" s="272" t="s">
        <v>1134</v>
      </c>
      <c r="C447" s="267" t="s">
        <v>397</v>
      </c>
      <c r="D447" s="204" t="s">
        <v>16</v>
      </c>
      <c r="E447" s="290"/>
      <c r="F447" s="193">
        <v>320</v>
      </c>
      <c r="G447" s="209">
        <f t="shared" si="40"/>
        <v>0</v>
      </c>
      <c r="H447" s="209">
        <v>20</v>
      </c>
      <c r="I447" s="209">
        <f t="shared" si="38"/>
        <v>0</v>
      </c>
      <c r="J447" s="203">
        <f t="shared" si="39"/>
        <v>0</v>
      </c>
    </row>
    <row r="448" spans="2:10" ht="15" customHeight="1" x14ac:dyDescent="0.3">
      <c r="B448" s="272" t="s">
        <v>1135</v>
      </c>
      <c r="C448" s="267" t="s">
        <v>398</v>
      </c>
      <c r="D448" s="204" t="s">
        <v>16</v>
      </c>
      <c r="E448" s="290"/>
      <c r="F448" s="193">
        <v>80</v>
      </c>
      <c r="G448" s="209">
        <f t="shared" si="40"/>
        <v>0</v>
      </c>
      <c r="H448" s="209">
        <v>20</v>
      </c>
      <c r="I448" s="209">
        <f t="shared" si="38"/>
        <v>0</v>
      </c>
      <c r="J448" s="203">
        <f t="shared" si="39"/>
        <v>0</v>
      </c>
    </row>
    <row r="449" spans="2:10" ht="15" customHeight="1" x14ac:dyDescent="0.3">
      <c r="B449" s="272" t="s">
        <v>1136</v>
      </c>
      <c r="C449" s="267" t="s">
        <v>399</v>
      </c>
      <c r="D449" s="204" t="s">
        <v>16</v>
      </c>
      <c r="E449" s="290"/>
      <c r="F449" s="193">
        <v>4</v>
      </c>
      <c r="G449" s="209">
        <f t="shared" si="40"/>
        <v>0</v>
      </c>
      <c r="H449" s="209">
        <v>20</v>
      </c>
      <c r="I449" s="209">
        <f t="shared" si="38"/>
        <v>0</v>
      </c>
      <c r="J449" s="203">
        <f t="shared" si="39"/>
        <v>0</v>
      </c>
    </row>
    <row r="450" spans="2:10" ht="15" customHeight="1" x14ac:dyDescent="0.3">
      <c r="B450" s="272" t="s">
        <v>1137</v>
      </c>
      <c r="C450" s="267" t="s">
        <v>400</v>
      </c>
      <c r="D450" s="204" t="s">
        <v>16</v>
      </c>
      <c r="E450" s="290"/>
      <c r="F450" s="193">
        <v>8</v>
      </c>
      <c r="G450" s="209">
        <f t="shared" si="40"/>
        <v>0</v>
      </c>
      <c r="H450" s="209">
        <v>20</v>
      </c>
      <c r="I450" s="209">
        <f t="shared" si="38"/>
        <v>0</v>
      </c>
      <c r="J450" s="203">
        <f t="shared" si="39"/>
        <v>0</v>
      </c>
    </row>
    <row r="451" spans="2:10" ht="15" customHeight="1" x14ac:dyDescent="0.3">
      <c r="B451" s="272" t="s">
        <v>1138</v>
      </c>
      <c r="C451" s="267" t="s">
        <v>401</v>
      </c>
      <c r="D451" s="204" t="s">
        <v>16</v>
      </c>
      <c r="E451" s="290"/>
      <c r="F451" s="193">
        <v>4</v>
      </c>
      <c r="G451" s="209">
        <f t="shared" si="40"/>
        <v>0</v>
      </c>
      <c r="H451" s="209">
        <v>20</v>
      </c>
      <c r="I451" s="209">
        <f t="shared" si="38"/>
        <v>0</v>
      </c>
      <c r="J451" s="203">
        <f t="shared" si="39"/>
        <v>0</v>
      </c>
    </row>
    <row r="452" spans="2:10" ht="15" customHeight="1" x14ac:dyDescent="0.3">
      <c r="B452" s="272" t="s">
        <v>1139</v>
      </c>
      <c r="C452" s="267" t="s">
        <v>402</v>
      </c>
      <c r="D452" s="204" t="s">
        <v>16</v>
      </c>
      <c r="E452" s="290"/>
      <c r="F452" s="193">
        <v>4</v>
      </c>
      <c r="G452" s="209">
        <f t="shared" si="40"/>
        <v>0</v>
      </c>
      <c r="H452" s="209">
        <v>20</v>
      </c>
      <c r="I452" s="209">
        <f t="shared" si="38"/>
        <v>0</v>
      </c>
      <c r="J452" s="203">
        <f t="shared" si="39"/>
        <v>0</v>
      </c>
    </row>
    <row r="453" spans="2:10" ht="15" customHeight="1" x14ac:dyDescent="0.3">
      <c r="B453" s="272" t="s">
        <v>1140</v>
      </c>
      <c r="C453" s="267" t="s">
        <v>403</v>
      </c>
      <c r="D453" s="204" t="s">
        <v>16</v>
      </c>
      <c r="E453" s="290"/>
      <c r="F453" s="193">
        <v>8</v>
      </c>
      <c r="G453" s="209">
        <f t="shared" si="40"/>
        <v>0</v>
      </c>
      <c r="H453" s="209">
        <v>20</v>
      </c>
      <c r="I453" s="209">
        <f t="shared" si="38"/>
        <v>0</v>
      </c>
      <c r="J453" s="203">
        <f t="shared" si="39"/>
        <v>0</v>
      </c>
    </row>
    <row r="454" spans="2:10" ht="15" customHeight="1" x14ac:dyDescent="0.3">
      <c r="B454" s="272" t="s">
        <v>1141</v>
      </c>
      <c r="C454" s="267" t="s">
        <v>404</v>
      </c>
      <c r="D454" s="204" t="s">
        <v>16</v>
      </c>
      <c r="E454" s="290"/>
      <c r="F454" s="193">
        <v>28</v>
      </c>
      <c r="G454" s="209">
        <f t="shared" si="40"/>
        <v>0</v>
      </c>
      <c r="H454" s="209">
        <v>20</v>
      </c>
      <c r="I454" s="209">
        <f t="shared" si="38"/>
        <v>0</v>
      </c>
      <c r="J454" s="203">
        <f t="shared" si="39"/>
        <v>0</v>
      </c>
    </row>
    <row r="455" spans="2:10" ht="15" customHeight="1" x14ac:dyDescent="0.3">
      <c r="B455" s="272" t="s">
        <v>1142</v>
      </c>
      <c r="C455" s="267" t="s">
        <v>405</v>
      </c>
      <c r="D455" s="204" t="s">
        <v>16</v>
      </c>
      <c r="E455" s="290"/>
      <c r="F455" s="193">
        <v>8</v>
      </c>
      <c r="G455" s="209">
        <f t="shared" si="40"/>
        <v>0</v>
      </c>
      <c r="H455" s="209">
        <v>20</v>
      </c>
      <c r="I455" s="209">
        <f t="shared" si="38"/>
        <v>0</v>
      </c>
      <c r="J455" s="203">
        <f t="shared" si="39"/>
        <v>0</v>
      </c>
    </row>
    <row r="456" spans="2:10" ht="15" customHeight="1" x14ac:dyDescent="0.3">
      <c r="B456" s="272" t="s">
        <v>1143</v>
      </c>
      <c r="C456" s="267" t="s">
        <v>406</v>
      </c>
      <c r="D456" s="204" t="s">
        <v>16</v>
      </c>
      <c r="E456" s="290"/>
      <c r="F456" s="193">
        <v>12</v>
      </c>
      <c r="G456" s="209">
        <f t="shared" si="40"/>
        <v>0</v>
      </c>
      <c r="H456" s="209">
        <v>20</v>
      </c>
      <c r="I456" s="209">
        <f t="shared" si="38"/>
        <v>0</v>
      </c>
      <c r="J456" s="203">
        <f t="shared" si="39"/>
        <v>0</v>
      </c>
    </row>
    <row r="457" spans="2:10" ht="15" customHeight="1" x14ac:dyDescent="0.3">
      <c r="B457" s="272" t="s">
        <v>1144</v>
      </c>
      <c r="C457" s="267" t="s">
        <v>407</v>
      </c>
      <c r="D457" s="204" t="s">
        <v>16</v>
      </c>
      <c r="E457" s="290"/>
      <c r="F457" s="193">
        <v>28</v>
      </c>
      <c r="G457" s="209">
        <f t="shared" si="40"/>
        <v>0</v>
      </c>
      <c r="H457" s="209">
        <v>20</v>
      </c>
      <c r="I457" s="209">
        <f t="shared" si="38"/>
        <v>0</v>
      </c>
      <c r="J457" s="203">
        <f t="shared" si="39"/>
        <v>0</v>
      </c>
    </row>
    <row r="458" spans="2:10" ht="15" customHeight="1" x14ac:dyDescent="0.3">
      <c r="B458" s="272" t="s">
        <v>1145</v>
      </c>
      <c r="C458" s="267" t="s">
        <v>408</v>
      </c>
      <c r="D458" s="204" t="s">
        <v>16</v>
      </c>
      <c r="E458" s="290"/>
      <c r="F458" s="193">
        <v>28</v>
      </c>
      <c r="G458" s="209">
        <f t="shared" si="40"/>
        <v>0</v>
      </c>
      <c r="H458" s="209">
        <v>20</v>
      </c>
      <c r="I458" s="209">
        <f t="shared" si="38"/>
        <v>0</v>
      </c>
      <c r="J458" s="203">
        <f t="shared" si="39"/>
        <v>0</v>
      </c>
    </row>
    <row r="459" spans="2:10" ht="15" customHeight="1" x14ac:dyDescent="0.3">
      <c r="B459" s="272" t="s">
        <v>1146</v>
      </c>
      <c r="C459" s="267" t="s">
        <v>409</v>
      </c>
      <c r="D459" s="204" t="s">
        <v>16</v>
      </c>
      <c r="E459" s="290"/>
      <c r="F459" s="193">
        <v>4</v>
      </c>
      <c r="G459" s="209">
        <f t="shared" si="40"/>
        <v>0</v>
      </c>
      <c r="H459" s="209">
        <v>20</v>
      </c>
      <c r="I459" s="209">
        <f t="shared" si="38"/>
        <v>0</v>
      </c>
      <c r="J459" s="203">
        <f t="shared" si="39"/>
        <v>0</v>
      </c>
    </row>
    <row r="460" spans="2:10" ht="15" customHeight="1" x14ac:dyDescent="0.3">
      <c r="B460" s="272" t="s">
        <v>1147</v>
      </c>
      <c r="C460" s="267" t="s">
        <v>410</v>
      </c>
      <c r="D460" s="204" t="s">
        <v>16</v>
      </c>
      <c r="E460" s="290"/>
      <c r="F460" s="193">
        <v>4</v>
      </c>
      <c r="G460" s="209">
        <f t="shared" si="40"/>
        <v>0</v>
      </c>
      <c r="H460" s="209">
        <v>20</v>
      </c>
      <c r="I460" s="209">
        <f t="shared" si="38"/>
        <v>0</v>
      </c>
      <c r="J460" s="203">
        <f t="shared" si="39"/>
        <v>0</v>
      </c>
    </row>
    <row r="461" spans="2:10" ht="15" customHeight="1" x14ac:dyDescent="0.3">
      <c r="B461" s="272" t="s">
        <v>1148</v>
      </c>
      <c r="C461" s="267" t="s">
        <v>411</v>
      </c>
      <c r="D461" s="204" t="s">
        <v>16</v>
      </c>
      <c r="E461" s="291"/>
      <c r="F461" s="193">
        <v>40</v>
      </c>
      <c r="G461" s="209">
        <f t="shared" si="40"/>
        <v>0</v>
      </c>
      <c r="H461" s="209">
        <v>20</v>
      </c>
      <c r="I461" s="209">
        <f t="shared" si="38"/>
        <v>0</v>
      </c>
      <c r="J461" s="203">
        <f t="shared" si="39"/>
        <v>0</v>
      </c>
    </row>
    <row r="462" spans="2:10" ht="15" customHeight="1" x14ac:dyDescent="0.3">
      <c r="B462" s="272" t="s">
        <v>1149</v>
      </c>
      <c r="C462" s="267" t="s">
        <v>412</v>
      </c>
      <c r="D462" s="204" t="s">
        <v>16</v>
      </c>
      <c r="E462" s="291"/>
      <c r="F462" s="193">
        <v>36</v>
      </c>
      <c r="G462" s="209">
        <f t="shared" si="40"/>
        <v>0</v>
      </c>
      <c r="H462" s="209">
        <v>20</v>
      </c>
      <c r="I462" s="209">
        <f t="shared" si="38"/>
        <v>0</v>
      </c>
      <c r="J462" s="203">
        <f t="shared" si="39"/>
        <v>0</v>
      </c>
    </row>
    <row r="463" spans="2:10" ht="15" customHeight="1" x14ac:dyDescent="0.3">
      <c r="B463" s="272" t="s">
        <v>1150</v>
      </c>
      <c r="C463" s="267" t="s">
        <v>413</v>
      </c>
      <c r="D463" s="204" t="s">
        <v>16</v>
      </c>
      <c r="E463" s="291"/>
      <c r="F463" s="193">
        <v>4</v>
      </c>
      <c r="G463" s="209">
        <f t="shared" si="40"/>
        <v>0</v>
      </c>
      <c r="H463" s="209">
        <v>20</v>
      </c>
      <c r="I463" s="209">
        <f t="shared" si="38"/>
        <v>0</v>
      </c>
      <c r="J463" s="203">
        <f t="shared" si="39"/>
        <v>0</v>
      </c>
    </row>
    <row r="464" spans="2:10" ht="15" customHeight="1" x14ac:dyDescent="0.3">
      <c r="B464" s="272" t="s">
        <v>1151</v>
      </c>
      <c r="C464" s="267" t="s">
        <v>414</v>
      </c>
      <c r="D464" s="204" t="s">
        <v>16</v>
      </c>
      <c r="E464" s="291"/>
      <c r="F464" s="193">
        <v>4</v>
      </c>
      <c r="G464" s="209">
        <f t="shared" si="40"/>
        <v>0</v>
      </c>
      <c r="H464" s="209">
        <v>20</v>
      </c>
      <c r="I464" s="209">
        <f t="shared" si="38"/>
        <v>0</v>
      </c>
      <c r="J464" s="203">
        <f t="shared" si="39"/>
        <v>0</v>
      </c>
    </row>
    <row r="465" spans="2:10" ht="15" customHeight="1" x14ac:dyDescent="0.3">
      <c r="B465" s="272" t="s">
        <v>1152</v>
      </c>
      <c r="C465" s="267" t="s">
        <v>635</v>
      </c>
      <c r="D465" s="204" t="s">
        <v>16</v>
      </c>
      <c r="E465" s="291"/>
      <c r="F465" s="193">
        <v>40</v>
      </c>
      <c r="G465" s="209">
        <f t="shared" si="40"/>
        <v>0</v>
      </c>
      <c r="H465" s="209">
        <v>20</v>
      </c>
      <c r="I465" s="209">
        <f t="shared" si="38"/>
        <v>0</v>
      </c>
      <c r="J465" s="203">
        <f t="shared" si="39"/>
        <v>0</v>
      </c>
    </row>
    <row r="466" spans="2:10" ht="15" customHeight="1" x14ac:dyDescent="0.3">
      <c r="B466" s="272" t="s">
        <v>1153</v>
      </c>
      <c r="C466" s="267" t="s">
        <v>415</v>
      </c>
      <c r="D466" s="204" t="s">
        <v>16</v>
      </c>
      <c r="E466" s="291"/>
      <c r="F466" s="193">
        <v>4</v>
      </c>
      <c r="G466" s="209">
        <f t="shared" si="40"/>
        <v>0</v>
      </c>
      <c r="H466" s="209">
        <v>20</v>
      </c>
      <c r="I466" s="209">
        <f t="shared" si="38"/>
        <v>0</v>
      </c>
      <c r="J466" s="203">
        <f t="shared" si="39"/>
        <v>0</v>
      </c>
    </row>
    <row r="467" spans="2:10" ht="15" customHeight="1" x14ac:dyDescent="0.3">
      <c r="B467" s="272" t="s">
        <v>1154</v>
      </c>
      <c r="C467" s="267" t="s">
        <v>416</v>
      </c>
      <c r="D467" s="204" t="s">
        <v>16</v>
      </c>
      <c r="E467" s="291"/>
      <c r="F467" s="193">
        <v>4</v>
      </c>
      <c r="G467" s="209">
        <f t="shared" si="40"/>
        <v>0</v>
      </c>
      <c r="H467" s="209">
        <v>20</v>
      </c>
      <c r="I467" s="209">
        <f t="shared" si="38"/>
        <v>0</v>
      </c>
      <c r="J467" s="203">
        <f t="shared" si="39"/>
        <v>0</v>
      </c>
    </row>
    <row r="468" spans="2:10" ht="15" customHeight="1" x14ac:dyDescent="0.3">
      <c r="B468" s="272" t="s">
        <v>1155</v>
      </c>
      <c r="C468" s="267" t="s">
        <v>417</v>
      </c>
      <c r="D468" s="204" t="s">
        <v>16</v>
      </c>
      <c r="E468" s="291"/>
      <c r="F468" s="193">
        <v>80</v>
      </c>
      <c r="G468" s="209">
        <f t="shared" si="40"/>
        <v>0</v>
      </c>
      <c r="H468" s="209">
        <v>20</v>
      </c>
      <c r="I468" s="209">
        <f t="shared" si="38"/>
        <v>0</v>
      </c>
      <c r="J468" s="203">
        <f t="shared" si="39"/>
        <v>0</v>
      </c>
    </row>
    <row r="469" spans="2:10" ht="15" customHeight="1" x14ac:dyDescent="0.3">
      <c r="B469" s="272" t="s">
        <v>1156</v>
      </c>
      <c r="C469" s="267" t="s">
        <v>418</v>
      </c>
      <c r="D469" s="204" t="s">
        <v>16</v>
      </c>
      <c r="E469" s="291"/>
      <c r="F469" s="193">
        <v>80</v>
      </c>
      <c r="G469" s="209">
        <f t="shared" si="40"/>
        <v>0</v>
      </c>
      <c r="H469" s="209">
        <v>20</v>
      </c>
      <c r="I469" s="209">
        <f t="shared" si="38"/>
        <v>0</v>
      </c>
      <c r="J469" s="203">
        <f t="shared" si="39"/>
        <v>0</v>
      </c>
    </row>
    <row r="470" spans="2:10" ht="15" customHeight="1" x14ac:dyDescent="0.3">
      <c r="B470" s="272" t="s">
        <v>1157</v>
      </c>
      <c r="C470" s="267" t="s">
        <v>419</v>
      </c>
      <c r="D470" s="204" t="s">
        <v>16</v>
      </c>
      <c r="E470" s="291"/>
      <c r="F470" s="193">
        <v>4</v>
      </c>
      <c r="G470" s="209">
        <f t="shared" si="40"/>
        <v>0</v>
      </c>
      <c r="H470" s="209">
        <v>20</v>
      </c>
      <c r="I470" s="209">
        <f t="shared" si="38"/>
        <v>0</v>
      </c>
      <c r="J470" s="203">
        <f t="shared" si="39"/>
        <v>0</v>
      </c>
    </row>
    <row r="471" spans="2:10" ht="15" customHeight="1" x14ac:dyDescent="0.3">
      <c r="B471" s="272" t="s">
        <v>1158</v>
      </c>
      <c r="C471" s="267" t="s">
        <v>420</v>
      </c>
      <c r="D471" s="204" t="s">
        <v>16</v>
      </c>
      <c r="E471" s="291"/>
      <c r="F471" s="193">
        <v>4</v>
      </c>
      <c r="G471" s="209">
        <f t="shared" si="40"/>
        <v>0</v>
      </c>
      <c r="H471" s="209">
        <v>20</v>
      </c>
      <c r="I471" s="209">
        <f t="shared" si="38"/>
        <v>0</v>
      </c>
      <c r="J471" s="203">
        <f t="shared" si="39"/>
        <v>0</v>
      </c>
    </row>
    <row r="472" spans="2:10" ht="15" customHeight="1" x14ac:dyDescent="0.3">
      <c r="B472" s="272" t="s">
        <v>1159</v>
      </c>
      <c r="C472" s="267" t="s">
        <v>421</v>
      </c>
      <c r="D472" s="204" t="s">
        <v>16</v>
      </c>
      <c r="E472" s="291"/>
      <c r="F472" s="193">
        <v>4</v>
      </c>
      <c r="G472" s="209">
        <f t="shared" si="40"/>
        <v>0</v>
      </c>
      <c r="H472" s="209">
        <v>20</v>
      </c>
      <c r="I472" s="209">
        <f t="shared" si="38"/>
        <v>0</v>
      </c>
      <c r="J472" s="203">
        <f t="shared" si="39"/>
        <v>0</v>
      </c>
    </row>
    <row r="473" spans="2:10" ht="15" customHeight="1" x14ac:dyDescent="0.3">
      <c r="B473" s="272" t="s">
        <v>1160</v>
      </c>
      <c r="C473" s="267" t="s">
        <v>422</v>
      </c>
      <c r="D473" s="204" t="s">
        <v>16</v>
      </c>
      <c r="E473" s="291"/>
      <c r="F473" s="193">
        <v>4</v>
      </c>
      <c r="G473" s="209">
        <f t="shared" si="40"/>
        <v>0</v>
      </c>
      <c r="H473" s="209">
        <v>20</v>
      </c>
      <c r="I473" s="209">
        <f t="shared" si="38"/>
        <v>0</v>
      </c>
      <c r="J473" s="203">
        <f t="shared" si="39"/>
        <v>0</v>
      </c>
    </row>
    <row r="474" spans="2:10" ht="15" customHeight="1" x14ac:dyDescent="0.3">
      <c r="B474" s="272" t="s">
        <v>1161</v>
      </c>
      <c r="C474" s="267" t="s">
        <v>423</v>
      </c>
      <c r="D474" s="204" t="s">
        <v>16</v>
      </c>
      <c r="E474" s="291"/>
      <c r="F474" s="193">
        <v>4</v>
      </c>
      <c r="G474" s="209">
        <f t="shared" si="40"/>
        <v>0</v>
      </c>
      <c r="H474" s="209">
        <v>20</v>
      </c>
      <c r="I474" s="209">
        <f t="shared" si="38"/>
        <v>0</v>
      </c>
      <c r="J474" s="203">
        <f t="shared" si="39"/>
        <v>0</v>
      </c>
    </row>
    <row r="475" spans="2:10" ht="15" customHeight="1" x14ac:dyDescent="0.3">
      <c r="B475" s="272" t="s">
        <v>1162</v>
      </c>
      <c r="C475" s="267" t="s">
        <v>424</v>
      </c>
      <c r="D475" s="204" t="s">
        <v>16</v>
      </c>
      <c r="E475" s="291"/>
      <c r="F475" s="193">
        <v>4</v>
      </c>
      <c r="G475" s="209">
        <f t="shared" si="40"/>
        <v>0</v>
      </c>
      <c r="H475" s="209">
        <v>20</v>
      </c>
      <c r="I475" s="209">
        <f t="shared" si="38"/>
        <v>0</v>
      </c>
      <c r="J475" s="203">
        <f t="shared" si="39"/>
        <v>0</v>
      </c>
    </row>
    <row r="476" spans="2:10" ht="15" customHeight="1" x14ac:dyDescent="0.3">
      <c r="B476" s="272" t="s">
        <v>1163</v>
      </c>
      <c r="C476" s="267" t="s">
        <v>425</v>
      </c>
      <c r="D476" s="204" t="s">
        <v>16</v>
      </c>
      <c r="E476" s="291"/>
      <c r="F476" s="193">
        <v>4</v>
      </c>
      <c r="G476" s="209">
        <f t="shared" si="40"/>
        <v>0</v>
      </c>
      <c r="H476" s="209">
        <v>20</v>
      </c>
      <c r="I476" s="209">
        <f t="shared" si="38"/>
        <v>0</v>
      </c>
      <c r="J476" s="203">
        <f t="shared" si="39"/>
        <v>0</v>
      </c>
    </row>
    <row r="477" spans="2:10" ht="15" customHeight="1" x14ac:dyDescent="0.3">
      <c r="B477" s="272" t="s">
        <v>1164</v>
      </c>
      <c r="C477" s="267" t="s">
        <v>426</v>
      </c>
      <c r="D477" s="204" t="s">
        <v>16</v>
      </c>
      <c r="E477" s="290"/>
      <c r="F477" s="193">
        <v>80</v>
      </c>
      <c r="G477" s="209">
        <f t="shared" si="40"/>
        <v>0</v>
      </c>
      <c r="H477" s="209">
        <v>20</v>
      </c>
      <c r="I477" s="209">
        <f t="shared" si="38"/>
        <v>0</v>
      </c>
      <c r="J477" s="203">
        <f t="shared" si="39"/>
        <v>0</v>
      </c>
    </row>
    <row r="478" spans="2:10" ht="15" customHeight="1" x14ac:dyDescent="0.3">
      <c r="B478" s="272" t="s">
        <v>1165</v>
      </c>
      <c r="C478" s="267" t="s">
        <v>427</v>
      </c>
      <c r="D478" s="204" t="s">
        <v>16</v>
      </c>
      <c r="E478" s="290"/>
      <c r="F478" s="193">
        <v>40</v>
      </c>
      <c r="G478" s="209">
        <f t="shared" si="40"/>
        <v>0</v>
      </c>
      <c r="H478" s="209">
        <v>20</v>
      </c>
      <c r="I478" s="209">
        <f t="shared" si="38"/>
        <v>0</v>
      </c>
      <c r="J478" s="203">
        <f t="shared" si="39"/>
        <v>0</v>
      </c>
    </row>
    <row r="479" spans="2:10" ht="15" customHeight="1" x14ac:dyDescent="0.3">
      <c r="B479" s="272" t="s">
        <v>1166</v>
      </c>
      <c r="C479" s="267" t="s">
        <v>428</v>
      </c>
      <c r="D479" s="204" t="s">
        <v>16</v>
      </c>
      <c r="E479" s="290"/>
      <c r="F479" s="193">
        <v>80</v>
      </c>
      <c r="G479" s="209">
        <f t="shared" si="40"/>
        <v>0</v>
      </c>
      <c r="H479" s="209">
        <v>20</v>
      </c>
      <c r="I479" s="209">
        <f t="shared" si="38"/>
        <v>0</v>
      </c>
      <c r="J479" s="203">
        <f t="shared" si="39"/>
        <v>0</v>
      </c>
    </row>
    <row r="480" spans="2:10" ht="15" customHeight="1" x14ac:dyDescent="0.3">
      <c r="B480" s="272" t="s">
        <v>1167</v>
      </c>
      <c r="C480" s="267" t="s">
        <v>429</v>
      </c>
      <c r="D480" s="204" t="s">
        <v>16</v>
      </c>
      <c r="E480" s="290"/>
      <c r="F480" s="193">
        <v>4</v>
      </c>
      <c r="G480" s="209">
        <f t="shared" si="40"/>
        <v>0</v>
      </c>
      <c r="H480" s="209">
        <v>20</v>
      </c>
      <c r="I480" s="209">
        <f t="shared" si="38"/>
        <v>0</v>
      </c>
      <c r="J480" s="203">
        <f t="shared" si="39"/>
        <v>0</v>
      </c>
    </row>
    <row r="481" spans="2:10" ht="15" customHeight="1" x14ac:dyDescent="0.3">
      <c r="B481" s="272" t="s">
        <v>1168</v>
      </c>
      <c r="C481" s="267" t="s">
        <v>430</v>
      </c>
      <c r="D481" s="204" t="s">
        <v>16</v>
      </c>
      <c r="E481" s="290"/>
      <c r="F481" s="193">
        <v>4</v>
      </c>
      <c r="G481" s="209">
        <f t="shared" si="40"/>
        <v>0</v>
      </c>
      <c r="H481" s="209">
        <v>20</v>
      </c>
      <c r="I481" s="209">
        <f t="shared" si="38"/>
        <v>0</v>
      </c>
      <c r="J481" s="203">
        <f t="shared" si="39"/>
        <v>0</v>
      </c>
    </row>
    <row r="482" spans="2:10" ht="15" customHeight="1" x14ac:dyDescent="0.3">
      <c r="B482" s="272" t="s">
        <v>1169</v>
      </c>
      <c r="C482" s="267" t="s">
        <v>431</v>
      </c>
      <c r="D482" s="204" t="s">
        <v>16</v>
      </c>
      <c r="E482" s="290"/>
      <c r="F482" s="193">
        <v>4</v>
      </c>
      <c r="G482" s="209">
        <f t="shared" si="40"/>
        <v>0</v>
      </c>
      <c r="H482" s="209">
        <v>20</v>
      </c>
      <c r="I482" s="209">
        <f t="shared" si="38"/>
        <v>0</v>
      </c>
      <c r="J482" s="203">
        <f t="shared" si="39"/>
        <v>0</v>
      </c>
    </row>
    <row r="483" spans="2:10" ht="15" customHeight="1" x14ac:dyDescent="0.3">
      <c r="B483" s="272" t="s">
        <v>1170</v>
      </c>
      <c r="C483" s="267" t="s">
        <v>432</v>
      </c>
      <c r="D483" s="204" t="s">
        <v>16</v>
      </c>
      <c r="E483" s="290"/>
      <c r="F483" s="193">
        <v>4</v>
      </c>
      <c r="G483" s="209">
        <f t="shared" si="40"/>
        <v>0</v>
      </c>
      <c r="H483" s="209">
        <v>20</v>
      </c>
      <c r="I483" s="209">
        <f t="shared" si="38"/>
        <v>0</v>
      </c>
      <c r="J483" s="203">
        <f t="shared" si="39"/>
        <v>0</v>
      </c>
    </row>
    <row r="484" spans="2:10" ht="15" customHeight="1" x14ac:dyDescent="0.3">
      <c r="B484" s="272" t="s">
        <v>1171</v>
      </c>
      <c r="C484" s="267" t="s">
        <v>433</v>
      </c>
      <c r="D484" s="204" t="s">
        <v>16</v>
      </c>
      <c r="E484" s="290"/>
      <c r="F484" s="193">
        <v>4</v>
      </c>
      <c r="G484" s="209">
        <f t="shared" si="40"/>
        <v>0</v>
      </c>
      <c r="H484" s="209">
        <v>20</v>
      </c>
      <c r="I484" s="209">
        <f t="shared" si="38"/>
        <v>0</v>
      </c>
      <c r="J484" s="203">
        <f t="shared" si="39"/>
        <v>0</v>
      </c>
    </row>
    <row r="485" spans="2:10" ht="15" customHeight="1" x14ac:dyDescent="0.3">
      <c r="B485" s="272" t="s">
        <v>1172</v>
      </c>
      <c r="C485" s="267" t="s">
        <v>434</v>
      </c>
      <c r="D485" s="204" t="s">
        <v>16</v>
      </c>
      <c r="E485" s="290"/>
      <c r="F485" s="193">
        <v>4</v>
      </c>
      <c r="G485" s="209">
        <f t="shared" si="40"/>
        <v>0</v>
      </c>
      <c r="H485" s="209">
        <v>20</v>
      </c>
      <c r="I485" s="209">
        <f t="shared" si="38"/>
        <v>0</v>
      </c>
      <c r="J485" s="203">
        <f t="shared" si="39"/>
        <v>0</v>
      </c>
    </row>
    <row r="486" spans="2:10" ht="15" customHeight="1" x14ac:dyDescent="0.3">
      <c r="B486" s="272" t="s">
        <v>1173</v>
      </c>
      <c r="C486" s="267" t="s">
        <v>435</v>
      </c>
      <c r="D486" s="204" t="s">
        <v>16</v>
      </c>
      <c r="E486" s="290"/>
      <c r="F486" s="193">
        <v>12</v>
      </c>
      <c r="G486" s="209">
        <f t="shared" si="40"/>
        <v>0</v>
      </c>
      <c r="H486" s="209">
        <v>20</v>
      </c>
      <c r="I486" s="209">
        <f t="shared" si="38"/>
        <v>0</v>
      </c>
      <c r="J486" s="203">
        <f t="shared" si="39"/>
        <v>0</v>
      </c>
    </row>
    <row r="487" spans="2:10" ht="15" customHeight="1" x14ac:dyDescent="0.3">
      <c r="B487" s="272" t="s">
        <v>1174</v>
      </c>
      <c r="C487" s="267" t="s">
        <v>436</v>
      </c>
      <c r="D487" s="204" t="s">
        <v>16</v>
      </c>
      <c r="E487" s="290"/>
      <c r="F487" s="193">
        <v>4</v>
      </c>
      <c r="G487" s="209">
        <f t="shared" si="40"/>
        <v>0</v>
      </c>
      <c r="H487" s="209">
        <v>20</v>
      </c>
      <c r="I487" s="209">
        <f t="shared" si="38"/>
        <v>0</v>
      </c>
      <c r="J487" s="203">
        <f t="shared" si="39"/>
        <v>0</v>
      </c>
    </row>
    <row r="488" spans="2:10" ht="15" customHeight="1" x14ac:dyDescent="0.3">
      <c r="B488" s="272" t="s">
        <v>1175</v>
      </c>
      <c r="C488" s="267" t="s">
        <v>437</v>
      </c>
      <c r="D488" s="204" t="s">
        <v>16</v>
      </c>
      <c r="E488" s="290"/>
      <c r="F488" s="193">
        <v>8</v>
      </c>
      <c r="G488" s="209">
        <f t="shared" si="40"/>
        <v>0</v>
      </c>
      <c r="H488" s="209">
        <v>20</v>
      </c>
      <c r="I488" s="209">
        <f t="shared" si="38"/>
        <v>0</v>
      </c>
      <c r="J488" s="203">
        <f t="shared" si="39"/>
        <v>0</v>
      </c>
    </row>
    <row r="489" spans="2:10" ht="15" customHeight="1" x14ac:dyDescent="0.3">
      <c r="B489" s="272" t="s">
        <v>1176</v>
      </c>
      <c r="C489" s="267" t="s">
        <v>438</v>
      </c>
      <c r="D489" s="204" t="s">
        <v>16</v>
      </c>
      <c r="E489" s="290"/>
      <c r="F489" s="193">
        <v>4</v>
      </c>
      <c r="G489" s="209">
        <f t="shared" si="40"/>
        <v>0</v>
      </c>
      <c r="H489" s="209">
        <v>20</v>
      </c>
      <c r="I489" s="209">
        <f t="shared" si="38"/>
        <v>0</v>
      </c>
      <c r="J489" s="203">
        <f t="shared" si="39"/>
        <v>0</v>
      </c>
    </row>
    <row r="490" spans="2:10" ht="15" customHeight="1" x14ac:dyDescent="0.3">
      <c r="B490" s="272" t="s">
        <v>1177</v>
      </c>
      <c r="C490" s="267" t="s">
        <v>439</v>
      </c>
      <c r="D490" s="204" t="s">
        <v>16</v>
      </c>
      <c r="E490" s="290"/>
      <c r="F490" s="193">
        <v>4</v>
      </c>
      <c r="G490" s="209">
        <f t="shared" si="40"/>
        <v>0</v>
      </c>
      <c r="H490" s="209">
        <v>20</v>
      </c>
      <c r="I490" s="209">
        <f t="shared" si="38"/>
        <v>0</v>
      </c>
      <c r="J490" s="203">
        <f t="shared" si="39"/>
        <v>0</v>
      </c>
    </row>
    <row r="491" spans="2:10" ht="15" customHeight="1" x14ac:dyDescent="0.3">
      <c r="B491" s="272" t="s">
        <v>1178</v>
      </c>
      <c r="C491" s="267" t="s">
        <v>160</v>
      </c>
      <c r="D491" s="204" t="s">
        <v>16</v>
      </c>
      <c r="E491" s="290"/>
      <c r="F491" s="193">
        <v>4</v>
      </c>
      <c r="G491" s="209">
        <f t="shared" si="40"/>
        <v>0</v>
      </c>
      <c r="H491" s="209">
        <v>20</v>
      </c>
      <c r="I491" s="209">
        <f t="shared" si="38"/>
        <v>0</v>
      </c>
      <c r="J491" s="203">
        <f t="shared" si="39"/>
        <v>0</v>
      </c>
    </row>
    <row r="492" spans="2:10" ht="15" customHeight="1" x14ac:dyDescent="0.3">
      <c r="B492" s="272" t="s">
        <v>1179</v>
      </c>
      <c r="C492" s="267" t="s">
        <v>440</v>
      </c>
      <c r="D492" s="204" t="s">
        <v>16</v>
      </c>
      <c r="E492" s="290"/>
      <c r="F492" s="193">
        <v>4</v>
      </c>
      <c r="G492" s="209">
        <f t="shared" si="40"/>
        <v>0</v>
      </c>
      <c r="H492" s="209">
        <v>20</v>
      </c>
      <c r="I492" s="209">
        <f t="shared" si="38"/>
        <v>0</v>
      </c>
      <c r="J492" s="203">
        <f t="shared" si="39"/>
        <v>0</v>
      </c>
    </row>
    <row r="493" spans="2:10" ht="15" customHeight="1" x14ac:dyDescent="0.3">
      <c r="B493" s="272" t="s">
        <v>1180</v>
      </c>
      <c r="C493" s="267" t="s">
        <v>441</v>
      </c>
      <c r="D493" s="204" t="s">
        <v>16</v>
      </c>
      <c r="E493" s="290"/>
      <c r="F493" s="193">
        <v>4</v>
      </c>
      <c r="G493" s="209">
        <f t="shared" si="40"/>
        <v>0</v>
      </c>
      <c r="H493" s="209">
        <v>20</v>
      </c>
      <c r="I493" s="209">
        <f t="shared" si="38"/>
        <v>0</v>
      </c>
      <c r="J493" s="203">
        <f t="shared" si="39"/>
        <v>0</v>
      </c>
    </row>
    <row r="494" spans="2:10" ht="15" customHeight="1" x14ac:dyDescent="0.3">
      <c r="B494" s="272" t="s">
        <v>1181</v>
      </c>
      <c r="C494" s="267" t="s">
        <v>442</v>
      </c>
      <c r="D494" s="204" t="s">
        <v>16</v>
      </c>
      <c r="E494" s="290"/>
      <c r="F494" s="193">
        <v>28</v>
      </c>
      <c r="G494" s="209">
        <f t="shared" si="40"/>
        <v>0</v>
      </c>
      <c r="H494" s="209">
        <v>20</v>
      </c>
      <c r="I494" s="209">
        <f t="shared" si="38"/>
        <v>0</v>
      </c>
      <c r="J494" s="203">
        <f t="shared" si="39"/>
        <v>0</v>
      </c>
    </row>
    <row r="495" spans="2:10" ht="15" customHeight="1" x14ac:dyDescent="0.3">
      <c r="B495" s="272" t="s">
        <v>1182</v>
      </c>
      <c r="C495" s="267" t="s">
        <v>443</v>
      </c>
      <c r="D495" s="204" t="s">
        <v>16</v>
      </c>
      <c r="E495" s="290"/>
      <c r="F495" s="193">
        <v>4</v>
      </c>
      <c r="G495" s="209">
        <f t="shared" si="40"/>
        <v>0</v>
      </c>
      <c r="H495" s="209">
        <v>20</v>
      </c>
      <c r="I495" s="209">
        <f t="shared" si="38"/>
        <v>0</v>
      </c>
      <c r="J495" s="203">
        <f t="shared" si="39"/>
        <v>0</v>
      </c>
    </row>
    <row r="496" spans="2:10" ht="15" customHeight="1" x14ac:dyDescent="0.3">
      <c r="B496" s="272" t="s">
        <v>1183</v>
      </c>
      <c r="C496" s="267" t="s">
        <v>444</v>
      </c>
      <c r="D496" s="204" t="s">
        <v>16</v>
      </c>
      <c r="E496" s="290"/>
      <c r="F496" s="193">
        <v>4</v>
      </c>
      <c r="G496" s="209">
        <f t="shared" si="40"/>
        <v>0</v>
      </c>
      <c r="H496" s="209">
        <v>20</v>
      </c>
      <c r="I496" s="209">
        <f t="shared" si="38"/>
        <v>0</v>
      </c>
      <c r="J496" s="203">
        <f t="shared" si="39"/>
        <v>0</v>
      </c>
    </row>
    <row r="497" spans="2:10" ht="15" customHeight="1" x14ac:dyDescent="0.3">
      <c r="B497" s="272" t="s">
        <v>1184</v>
      </c>
      <c r="C497" s="267" t="s">
        <v>445</v>
      </c>
      <c r="D497" s="204" t="s">
        <v>16</v>
      </c>
      <c r="E497" s="290"/>
      <c r="F497" s="193">
        <v>4</v>
      </c>
      <c r="G497" s="209">
        <f t="shared" si="40"/>
        <v>0</v>
      </c>
      <c r="H497" s="209">
        <v>20</v>
      </c>
      <c r="I497" s="209">
        <f t="shared" si="38"/>
        <v>0</v>
      </c>
      <c r="J497" s="203">
        <f t="shared" si="39"/>
        <v>0</v>
      </c>
    </row>
    <row r="498" spans="2:10" ht="15" customHeight="1" x14ac:dyDescent="0.3">
      <c r="B498" s="272" t="s">
        <v>1185</v>
      </c>
      <c r="C498" s="267" t="s">
        <v>446</v>
      </c>
      <c r="D498" s="204" t="s">
        <v>16</v>
      </c>
      <c r="E498" s="290"/>
      <c r="F498" s="193">
        <v>16</v>
      </c>
      <c r="G498" s="209">
        <f t="shared" si="40"/>
        <v>0</v>
      </c>
      <c r="H498" s="209">
        <v>20</v>
      </c>
      <c r="I498" s="209">
        <f t="shared" si="38"/>
        <v>0</v>
      </c>
      <c r="J498" s="203">
        <f t="shared" si="39"/>
        <v>0</v>
      </c>
    </row>
    <row r="499" spans="2:10" ht="15" customHeight="1" x14ac:dyDescent="0.3">
      <c r="B499" s="272" t="s">
        <v>1186</v>
      </c>
      <c r="C499" s="267" t="s">
        <v>447</v>
      </c>
      <c r="D499" s="204" t="s">
        <v>16</v>
      </c>
      <c r="E499" s="290"/>
      <c r="F499" s="193">
        <v>4</v>
      </c>
      <c r="G499" s="209">
        <f t="shared" si="40"/>
        <v>0</v>
      </c>
      <c r="H499" s="209">
        <v>20</v>
      </c>
      <c r="I499" s="209">
        <f t="shared" ref="I499:I530" si="41">(G499*H499)/100</f>
        <v>0</v>
      </c>
      <c r="J499" s="203">
        <f t="shared" ref="J499:J530" si="42">G499+I499</f>
        <v>0</v>
      </c>
    </row>
    <row r="500" spans="2:10" ht="15" customHeight="1" x14ac:dyDescent="0.3">
      <c r="B500" s="272" t="s">
        <v>1187</v>
      </c>
      <c r="C500" s="267" t="s">
        <v>448</v>
      </c>
      <c r="D500" s="204" t="s">
        <v>16</v>
      </c>
      <c r="E500" s="290"/>
      <c r="F500" s="193">
        <v>4</v>
      </c>
      <c r="G500" s="209">
        <f t="shared" si="40"/>
        <v>0</v>
      </c>
      <c r="H500" s="209">
        <v>20</v>
      </c>
      <c r="I500" s="209">
        <f t="shared" si="41"/>
        <v>0</v>
      </c>
      <c r="J500" s="203">
        <f t="shared" si="42"/>
        <v>0</v>
      </c>
    </row>
    <row r="501" spans="2:10" ht="15" customHeight="1" x14ac:dyDescent="0.3">
      <c r="B501" s="272" t="s">
        <v>1188</v>
      </c>
      <c r="C501" s="267" t="s">
        <v>449</v>
      </c>
      <c r="D501" s="204" t="s">
        <v>16</v>
      </c>
      <c r="E501" s="290"/>
      <c r="F501" s="193">
        <v>4</v>
      </c>
      <c r="G501" s="209">
        <f t="shared" si="40"/>
        <v>0</v>
      </c>
      <c r="H501" s="209">
        <v>20</v>
      </c>
      <c r="I501" s="209">
        <f t="shared" si="41"/>
        <v>0</v>
      </c>
      <c r="J501" s="203">
        <f t="shared" si="42"/>
        <v>0</v>
      </c>
    </row>
    <row r="502" spans="2:10" ht="15" customHeight="1" x14ac:dyDescent="0.3">
      <c r="B502" s="272" t="s">
        <v>1189</v>
      </c>
      <c r="C502" s="267" t="s">
        <v>450</v>
      </c>
      <c r="D502" s="204" t="s">
        <v>16</v>
      </c>
      <c r="E502" s="290"/>
      <c r="F502" s="193">
        <v>4</v>
      </c>
      <c r="G502" s="209">
        <f t="shared" si="40"/>
        <v>0</v>
      </c>
      <c r="H502" s="209">
        <v>20</v>
      </c>
      <c r="I502" s="209">
        <f t="shared" si="41"/>
        <v>0</v>
      </c>
      <c r="J502" s="203">
        <f t="shared" si="42"/>
        <v>0</v>
      </c>
    </row>
    <row r="503" spans="2:10" ht="15" customHeight="1" x14ac:dyDescent="0.3">
      <c r="B503" s="272" t="s">
        <v>1190</v>
      </c>
      <c r="C503" s="267" t="s">
        <v>451</v>
      </c>
      <c r="D503" s="204" t="s">
        <v>16</v>
      </c>
      <c r="E503" s="290"/>
      <c r="F503" s="193">
        <v>4</v>
      </c>
      <c r="G503" s="209">
        <f t="shared" si="40"/>
        <v>0</v>
      </c>
      <c r="H503" s="209">
        <v>20</v>
      </c>
      <c r="I503" s="209">
        <f t="shared" si="41"/>
        <v>0</v>
      </c>
      <c r="J503" s="203">
        <f t="shared" si="42"/>
        <v>0</v>
      </c>
    </row>
    <row r="504" spans="2:10" ht="15" customHeight="1" x14ac:dyDescent="0.3">
      <c r="B504" s="272" t="s">
        <v>1191</v>
      </c>
      <c r="C504" s="267" t="s">
        <v>452</v>
      </c>
      <c r="D504" s="204" t="s">
        <v>16</v>
      </c>
      <c r="E504" s="290"/>
      <c r="F504" s="193">
        <v>4</v>
      </c>
      <c r="G504" s="209">
        <f t="shared" si="40"/>
        <v>0</v>
      </c>
      <c r="H504" s="209">
        <v>20</v>
      </c>
      <c r="I504" s="209">
        <f t="shared" si="41"/>
        <v>0</v>
      </c>
      <c r="J504" s="203">
        <f t="shared" si="42"/>
        <v>0</v>
      </c>
    </row>
    <row r="505" spans="2:10" ht="15" customHeight="1" x14ac:dyDescent="0.3">
      <c r="B505" s="272" t="s">
        <v>1002</v>
      </c>
      <c r="C505" s="267" t="s">
        <v>454</v>
      </c>
      <c r="D505" s="204" t="s">
        <v>16</v>
      </c>
      <c r="E505" s="290"/>
      <c r="F505" s="193">
        <v>4</v>
      </c>
      <c r="G505" s="209">
        <f t="shared" ref="G505:G530" si="43">E505*F505</f>
        <v>0</v>
      </c>
      <c r="H505" s="209">
        <v>20</v>
      </c>
      <c r="I505" s="209">
        <f t="shared" si="41"/>
        <v>0</v>
      </c>
      <c r="J505" s="203">
        <f t="shared" si="42"/>
        <v>0</v>
      </c>
    </row>
    <row r="506" spans="2:10" ht="15" customHeight="1" x14ac:dyDescent="0.3">
      <c r="B506" s="272" t="s">
        <v>1192</v>
      </c>
      <c r="C506" s="267" t="s">
        <v>455</v>
      </c>
      <c r="D506" s="204" t="s">
        <v>16</v>
      </c>
      <c r="E506" s="290"/>
      <c r="F506" s="193">
        <v>4</v>
      </c>
      <c r="G506" s="209">
        <f t="shared" si="43"/>
        <v>0</v>
      </c>
      <c r="H506" s="209">
        <v>20</v>
      </c>
      <c r="I506" s="209">
        <f t="shared" si="41"/>
        <v>0</v>
      </c>
      <c r="J506" s="203">
        <f t="shared" si="42"/>
        <v>0</v>
      </c>
    </row>
    <row r="507" spans="2:10" ht="15" customHeight="1" x14ac:dyDescent="0.3">
      <c r="B507" s="272" t="s">
        <v>1193</v>
      </c>
      <c r="C507" s="267" t="s">
        <v>456</v>
      </c>
      <c r="D507" s="204" t="s">
        <v>16</v>
      </c>
      <c r="E507" s="291"/>
      <c r="F507" s="193">
        <v>40</v>
      </c>
      <c r="G507" s="209">
        <f t="shared" si="43"/>
        <v>0</v>
      </c>
      <c r="H507" s="209">
        <v>20</v>
      </c>
      <c r="I507" s="209">
        <f t="shared" si="41"/>
        <v>0</v>
      </c>
      <c r="J507" s="203">
        <f t="shared" si="42"/>
        <v>0</v>
      </c>
    </row>
    <row r="508" spans="2:10" ht="15" customHeight="1" x14ac:dyDescent="0.3">
      <c r="B508" s="272" t="s">
        <v>1194</v>
      </c>
      <c r="C508" s="267" t="s">
        <v>457</v>
      </c>
      <c r="D508" s="204" t="s">
        <v>16</v>
      </c>
      <c r="E508" s="291"/>
      <c r="F508" s="193">
        <v>60</v>
      </c>
      <c r="G508" s="209">
        <f t="shared" si="43"/>
        <v>0</v>
      </c>
      <c r="H508" s="209">
        <v>20</v>
      </c>
      <c r="I508" s="209">
        <f t="shared" si="41"/>
        <v>0</v>
      </c>
      <c r="J508" s="203">
        <f t="shared" si="42"/>
        <v>0</v>
      </c>
    </row>
    <row r="509" spans="2:10" ht="15" customHeight="1" x14ac:dyDescent="0.3">
      <c r="B509" s="272" t="s">
        <v>1195</v>
      </c>
      <c r="C509" s="267" t="s">
        <v>458</v>
      </c>
      <c r="D509" s="204" t="s">
        <v>16</v>
      </c>
      <c r="E509" s="291"/>
      <c r="F509" s="193">
        <v>80</v>
      </c>
      <c r="G509" s="209">
        <f t="shared" si="43"/>
        <v>0</v>
      </c>
      <c r="H509" s="209">
        <v>20</v>
      </c>
      <c r="I509" s="209">
        <f t="shared" si="41"/>
        <v>0</v>
      </c>
      <c r="J509" s="203">
        <f t="shared" si="42"/>
        <v>0</v>
      </c>
    </row>
    <row r="510" spans="2:10" ht="15" customHeight="1" x14ac:dyDescent="0.3">
      <c r="B510" s="272" t="s">
        <v>1196</v>
      </c>
      <c r="C510" s="267" t="s">
        <v>459</v>
      </c>
      <c r="D510" s="204" t="s">
        <v>16</v>
      </c>
      <c r="E510" s="291"/>
      <c r="F510" s="193">
        <v>4</v>
      </c>
      <c r="G510" s="209">
        <f t="shared" si="43"/>
        <v>0</v>
      </c>
      <c r="H510" s="209">
        <v>20</v>
      </c>
      <c r="I510" s="209">
        <f t="shared" si="41"/>
        <v>0</v>
      </c>
      <c r="J510" s="203">
        <f t="shared" si="42"/>
        <v>0</v>
      </c>
    </row>
    <row r="511" spans="2:10" ht="15" customHeight="1" x14ac:dyDescent="0.3">
      <c r="B511" s="272" t="s">
        <v>1197</v>
      </c>
      <c r="C511" s="267" t="s">
        <v>460</v>
      </c>
      <c r="D511" s="204" t="s">
        <v>16</v>
      </c>
      <c r="E511" s="291"/>
      <c r="F511" s="193">
        <v>4</v>
      </c>
      <c r="G511" s="209">
        <f t="shared" si="43"/>
        <v>0</v>
      </c>
      <c r="H511" s="209">
        <v>20</v>
      </c>
      <c r="I511" s="209">
        <f t="shared" si="41"/>
        <v>0</v>
      </c>
      <c r="J511" s="203">
        <f t="shared" si="42"/>
        <v>0</v>
      </c>
    </row>
    <row r="512" spans="2:10" ht="15" customHeight="1" x14ac:dyDescent="0.3">
      <c r="B512" s="272" t="s">
        <v>1198</v>
      </c>
      <c r="C512" s="267" t="s">
        <v>461</v>
      </c>
      <c r="D512" s="204" t="s">
        <v>16</v>
      </c>
      <c r="E512" s="291"/>
      <c r="F512" s="193">
        <v>80</v>
      </c>
      <c r="G512" s="209">
        <f t="shared" si="43"/>
        <v>0</v>
      </c>
      <c r="H512" s="209">
        <v>20</v>
      </c>
      <c r="I512" s="209">
        <f t="shared" si="41"/>
        <v>0</v>
      </c>
      <c r="J512" s="203">
        <f t="shared" si="42"/>
        <v>0</v>
      </c>
    </row>
    <row r="513" spans="2:10" ht="15" customHeight="1" x14ac:dyDescent="0.3">
      <c r="B513" s="272" t="s">
        <v>1199</v>
      </c>
      <c r="C513" s="267" t="s">
        <v>462</v>
      </c>
      <c r="D513" s="204" t="s">
        <v>16</v>
      </c>
      <c r="E513" s="291"/>
      <c r="F513" s="193">
        <v>40</v>
      </c>
      <c r="G513" s="209">
        <f t="shared" si="43"/>
        <v>0</v>
      </c>
      <c r="H513" s="209">
        <v>20</v>
      </c>
      <c r="I513" s="209">
        <f t="shared" si="41"/>
        <v>0</v>
      </c>
      <c r="J513" s="203">
        <f t="shared" si="42"/>
        <v>0</v>
      </c>
    </row>
    <row r="514" spans="2:10" ht="15" customHeight="1" x14ac:dyDescent="0.3">
      <c r="B514" s="272" t="s">
        <v>1200</v>
      </c>
      <c r="C514" s="267" t="s">
        <v>463</v>
      </c>
      <c r="D514" s="204" t="s">
        <v>16</v>
      </c>
      <c r="E514" s="291"/>
      <c r="F514" s="193">
        <v>4</v>
      </c>
      <c r="G514" s="209">
        <f t="shared" si="43"/>
        <v>0</v>
      </c>
      <c r="H514" s="209">
        <v>20</v>
      </c>
      <c r="I514" s="209">
        <f t="shared" si="41"/>
        <v>0</v>
      </c>
      <c r="J514" s="203">
        <f t="shared" si="42"/>
        <v>0</v>
      </c>
    </row>
    <row r="515" spans="2:10" ht="15" customHeight="1" x14ac:dyDescent="0.3">
      <c r="B515" s="272" t="s">
        <v>1201</v>
      </c>
      <c r="C515" s="267" t="s">
        <v>464</v>
      </c>
      <c r="D515" s="204" t="s">
        <v>16</v>
      </c>
      <c r="E515" s="291"/>
      <c r="F515" s="193">
        <v>4</v>
      </c>
      <c r="G515" s="209">
        <f t="shared" si="43"/>
        <v>0</v>
      </c>
      <c r="H515" s="209">
        <v>20</v>
      </c>
      <c r="I515" s="209">
        <f t="shared" si="41"/>
        <v>0</v>
      </c>
      <c r="J515" s="203">
        <f t="shared" si="42"/>
        <v>0</v>
      </c>
    </row>
    <row r="516" spans="2:10" ht="15" customHeight="1" x14ac:dyDescent="0.3">
      <c r="B516" s="272" t="s">
        <v>1202</v>
      </c>
      <c r="C516" s="267" t="s">
        <v>465</v>
      </c>
      <c r="D516" s="204" t="s">
        <v>16</v>
      </c>
      <c r="E516" s="291"/>
      <c r="F516" s="193">
        <v>40</v>
      </c>
      <c r="G516" s="209">
        <f t="shared" si="43"/>
        <v>0</v>
      </c>
      <c r="H516" s="209">
        <v>20</v>
      </c>
      <c r="I516" s="209">
        <f t="shared" si="41"/>
        <v>0</v>
      </c>
      <c r="J516" s="203">
        <f t="shared" si="42"/>
        <v>0</v>
      </c>
    </row>
    <row r="517" spans="2:10" ht="15" customHeight="1" x14ac:dyDescent="0.3">
      <c r="B517" s="272" t="s">
        <v>1203</v>
      </c>
      <c r="C517" s="267" t="s">
        <v>466</v>
      </c>
      <c r="D517" s="204" t="s">
        <v>16</v>
      </c>
      <c r="E517" s="291"/>
      <c r="F517" s="193">
        <v>40</v>
      </c>
      <c r="G517" s="209">
        <f t="shared" si="43"/>
        <v>0</v>
      </c>
      <c r="H517" s="209">
        <v>20</v>
      </c>
      <c r="I517" s="209">
        <f t="shared" si="41"/>
        <v>0</v>
      </c>
      <c r="J517" s="203">
        <f t="shared" si="42"/>
        <v>0</v>
      </c>
    </row>
    <row r="518" spans="2:10" ht="15" customHeight="1" x14ac:dyDescent="0.3">
      <c r="B518" s="272" t="s">
        <v>1204</v>
      </c>
      <c r="C518" s="267" t="s">
        <v>621</v>
      </c>
      <c r="D518" s="204" t="s">
        <v>16</v>
      </c>
      <c r="E518" s="290"/>
      <c r="F518" s="193">
        <v>20</v>
      </c>
      <c r="G518" s="209">
        <f t="shared" si="43"/>
        <v>0</v>
      </c>
      <c r="H518" s="209">
        <v>20</v>
      </c>
      <c r="I518" s="209">
        <f t="shared" si="41"/>
        <v>0</v>
      </c>
      <c r="J518" s="203">
        <f t="shared" si="42"/>
        <v>0</v>
      </c>
    </row>
    <row r="519" spans="2:10" ht="15" customHeight="1" x14ac:dyDescent="0.3">
      <c r="B519" s="272" t="s">
        <v>1205</v>
      </c>
      <c r="C519" s="267" t="s">
        <v>467</v>
      </c>
      <c r="D519" s="204" t="s">
        <v>16</v>
      </c>
      <c r="E519" s="290"/>
      <c r="F519" s="193">
        <v>32</v>
      </c>
      <c r="G519" s="209">
        <f t="shared" si="43"/>
        <v>0</v>
      </c>
      <c r="H519" s="209">
        <v>20</v>
      </c>
      <c r="I519" s="209">
        <f t="shared" si="41"/>
        <v>0</v>
      </c>
      <c r="J519" s="203">
        <f t="shared" si="42"/>
        <v>0</v>
      </c>
    </row>
    <row r="520" spans="2:10" ht="15" customHeight="1" x14ac:dyDescent="0.3">
      <c r="B520" s="272" t="s">
        <v>1206</v>
      </c>
      <c r="C520" s="267" t="s">
        <v>468</v>
      </c>
      <c r="D520" s="204" t="s">
        <v>16</v>
      </c>
      <c r="E520" s="290"/>
      <c r="F520" s="193">
        <v>4</v>
      </c>
      <c r="G520" s="209">
        <f t="shared" si="43"/>
        <v>0</v>
      </c>
      <c r="H520" s="209">
        <v>20</v>
      </c>
      <c r="I520" s="209">
        <f t="shared" si="41"/>
        <v>0</v>
      </c>
      <c r="J520" s="203">
        <f t="shared" si="42"/>
        <v>0</v>
      </c>
    </row>
    <row r="521" spans="2:10" ht="15" customHeight="1" x14ac:dyDescent="0.3">
      <c r="B521" s="272" t="s">
        <v>1207</v>
      </c>
      <c r="C521" s="267" t="s">
        <v>469</v>
      </c>
      <c r="D521" s="204" t="s">
        <v>16</v>
      </c>
      <c r="E521" s="290"/>
      <c r="F521" s="193">
        <v>4</v>
      </c>
      <c r="G521" s="209">
        <f t="shared" si="43"/>
        <v>0</v>
      </c>
      <c r="H521" s="209">
        <v>20</v>
      </c>
      <c r="I521" s="209">
        <f t="shared" si="41"/>
        <v>0</v>
      </c>
      <c r="J521" s="203">
        <f t="shared" si="42"/>
        <v>0</v>
      </c>
    </row>
    <row r="522" spans="2:10" ht="15" customHeight="1" x14ac:dyDescent="0.3">
      <c r="B522" s="272" t="s">
        <v>1208</v>
      </c>
      <c r="C522" s="267" t="s">
        <v>470</v>
      </c>
      <c r="D522" s="204" t="s">
        <v>16</v>
      </c>
      <c r="E522" s="290"/>
      <c r="F522" s="193">
        <v>8</v>
      </c>
      <c r="G522" s="209">
        <f t="shared" si="43"/>
        <v>0</v>
      </c>
      <c r="H522" s="209">
        <v>20</v>
      </c>
      <c r="I522" s="209">
        <f t="shared" si="41"/>
        <v>0</v>
      </c>
      <c r="J522" s="203">
        <f t="shared" si="42"/>
        <v>0</v>
      </c>
    </row>
    <row r="523" spans="2:10" ht="15" customHeight="1" x14ac:dyDescent="0.3">
      <c r="B523" s="272" t="s">
        <v>1209</v>
      </c>
      <c r="C523" s="267" t="s">
        <v>471</v>
      </c>
      <c r="D523" s="204" t="s">
        <v>16</v>
      </c>
      <c r="E523" s="290"/>
      <c r="F523" s="193">
        <v>4</v>
      </c>
      <c r="G523" s="209">
        <f t="shared" si="43"/>
        <v>0</v>
      </c>
      <c r="H523" s="209">
        <v>20</v>
      </c>
      <c r="I523" s="209">
        <f t="shared" si="41"/>
        <v>0</v>
      </c>
      <c r="J523" s="203">
        <f t="shared" si="42"/>
        <v>0</v>
      </c>
    </row>
    <row r="524" spans="2:10" ht="15" customHeight="1" x14ac:dyDescent="0.3">
      <c r="B524" s="272" t="s">
        <v>1210</v>
      </c>
      <c r="C524" s="267" t="s">
        <v>472</v>
      </c>
      <c r="D524" s="204" t="s">
        <v>16</v>
      </c>
      <c r="E524" s="290"/>
      <c r="F524" s="193">
        <v>12</v>
      </c>
      <c r="G524" s="209">
        <f t="shared" si="43"/>
        <v>0</v>
      </c>
      <c r="H524" s="209">
        <v>20</v>
      </c>
      <c r="I524" s="209">
        <f t="shared" si="41"/>
        <v>0</v>
      </c>
      <c r="J524" s="203">
        <f t="shared" si="42"/>
        <v>0</v>
      </c>
    </row>
    <row r="525" spans="2:10" ht="15" customHeight="1" x14ac:dyDescent="0.3">
      <c r="B525" s="272" t="s">
        <v>1211</v>
      </c>
      <c r="C525" s="267" t="s">
        <v>473</v>
      </c>
      <c r="D525" s="204" t="s">
        <v>16</v>
      </c>
      <c r="E525" s="290"/>
      <c r="F525" s="193">
        <v>4</v>
      </c>
      <c r="G525" s="209">
        <f t="shared" si="43"/>
        <v>0</v>
      </c>
      <c r="H525" s="209">
        <v>20</v>
      </c>
      <c r="I525" s="209">
        <f t="shared" si="41"/>
        <v>0</v>
      </c>
      <c r="J525" s="203">
        <f t="shared" si="42"/>
        <v>0</v>
      </c>
    </row>
    <row r="526" spans="2:10" ht="15" customHeight="1" x14ac:dyDescent="0.3">
      <c r="B526" s="272" t="s">
        <v>1212</v>
      </c>
      <c r="C526" s="269" t="s">
        <v>620</v>
      </c>
      <c r="D526" s="204" t="s">
        <v>16</v>
      </c>
      <c r="E526" s="290"/>
      <c r="F526" s="193">
        <v>4</v>
      </c>
      <c r="G526" s="209">
        <f t="shared" si="43"/>
        <v>0</v>
      </c>
      <c r="H526" s="209">
        <v>20</v>
      </c>
      <c r="I526" s="209">
        <f t="shared" si="41"/>
        <v>0</v>
      </c>
      <c r="J526" s="203">
        <f t="shared" si="42"/>
        <v>0</v>
      </c>
    </row>
    <row r="527" spans="2:10" ht="15" customHeight="1" x14ac:dyDescent="0.3">
      <c r="B527" s="272" t="s">
        <v>1213</v>
      </c>
      <c r="C527" s="267" t="s">
        <v>474</v>
      </c>
      <c r="D527" s="204" t="s">
        <v>16</v>
      </c>
      <c r="E527" s="290"/>
      <c r="F527" s="193">
        <v>4</v>
      </c>
      <c r="G527" s="209">
        <f t="shared" si="43"/>
        <v>0</v>
      </c>
      <c r="H527" s="209">
        <v>20</v>
      </c>
      <c r="I527" s="209">
        <f t="shared" si="41"/>
        <v>0</v>
      </c>
      <c r="J527" s="203">
        <f t="shared" si="42"/>
        <v>0</v>
      </c>
    </row>
    <row r="528" spans="2:10" ht="15" customHeight="1" x14ac:dyDescent="0.3">
      <c r="B528" s="272" t="s">
        <v>1214</v>
      </c>
      <c r="C528" s="267" t="s">
        <v>475</v>
      </c>
      <c r="D528" s="204" t="s">
        <v>16</v>
      </c>
      <c r="E528" s="290"/>
      <c r="F528" s="193">
        <v>4</v>
      </c>
      <c r="G528" s="209">
        <f t="shared" si="43"/>
        <v>0</v>
      </c>
      <c r="H528" s="209">
        <v>20</v>
      </c>
      <c r="I528" s="209">
        <f t="shared" si="41"/>
        <v>0</v>
      </c>
      <c r="J528" s="203">
        <f t="shared" si="42"/>
        <v>0</v>
      </c>
    </row>
    <row r="529" spans="2:10" ht="15" customHeight="1" x14ac:dyDescent="0.3">
      <c r="B529" s="272" t="s">
        <v>1215</v>
      </c>
      <c r="C529" s="267" t="s">
        <v>476</v>
      </c>
      <c r="D529" s="204" t="s">
        <v>16</v>
      </c>
      <c r="E529" s="290"/>
      <c r="F529" s="193">
        <v>4</v>
      </c>
      <c r="G529" s="209">
        <f t="shared" si="43"/>
        <v>0</v>
      </c>
      <c r="H529" s="209">
        <v>20</v>
      </c>
      <c r="I529" s="209">
        <f t="shared" si="41"/>
        <v>0</v>
      </c>
      <c r="J529" s="203">
        <f t="shared" si="42"/>
        <v>0</v>
      </c>
    </row>
    <row r="530" spans="2:10" ht="15" customHeight="1" thickBot="1" x14ac:dyDescent="0.35">
      <c r="B530" s="273" t="s">
        <v>1216</v>
      </c>
      <c r="C530" s="270" t="s">
        <v>477</v>
      </c>
      <c r="D530" s="230" t="s">
        <v>16</v>
      </c>
      <c r="E530" s="290"/>
      <c r="F530" s="194">
        <v>4</v>
      </c>
      <c r="G530" s="236">
        <f t="shared" si="43"/>
        <v>0</v>
      </c>
      <c r="H530" s="236">
        <v>20</v>
      </c>
      <c r="I530" s="236">
        <f t="shared" si="41"/>
        <v>0</v>
      </c>
      <c r="J530" s="244">
        <f t="shared" si="42"/>
        <v>0</v>
      </c>
    </row>
    <row r="531" spans="2:10" s="191" customFormat="1" ht="15" customHeight="1" thickBot="1" x14ac:dyDescent="0.35">
      <c r="B531" s="226"/>
      <c r="C531" s="308" t="s">
        <v>2</v>
      </c>
      <c r="D531" s="309"/>
      <c r="E531" s="310"/>
      <c r="F531" s="249" t="s">
        <v>760</v>
      </c>
      <c r="G531" s="250">
        <f>SUM(G306:G530)</f>
        <v>0</v>
      </c>
      <c r="H531" s="250" t="s">
        <v>760</v>
      </c>
      <c r="I531" s="250" t="s">
        <v>760</v>
      </c>
      <c r="J531" s="252">
        <f>SUM(J306:J530)</f>
        <v>0</v>
      </c>
    </row>
    <row r="532" spans="2:10" s="191" customFormat="1" ht="15" customHeight="1" thickBot="1" x14ac:dyDescent="0.35">
      <c r="B532" s="219" t="s">
        <v>783</v>
      </c>
      <c r="C532" s="329" t="s">
        <v>66</v>
      </c>
      <c r="D532" s="330"/>
      <c r="E532" s="330"/>
      <c r="F532" s="330"/>
      <c r="G532" s="330"/>
      <c r="H532" s="330"/>
      <c r="I532" s="330"/>
      <c r="J532" s="331"/>
    </row>
    <row r="533" spans="2:10" ht="15" customHeight="1" x14ac:dyDescent="0.3">
      <c r="B533" s="274" t="s">
        <v>989</v>
      </c>
      <c r="C533" s="262" t="s">
        <v>206</v>
      </c>
      <c r="D533" s="222" t="s">
        <v>10</v>
      </c>
      <c r="E533" s="287"/>
      <c r="F533" s="195">
        <v>800</v>
      </c>
      <c r="G533" s="235">
        <f>E533*F533</f>
        <v>0</v>
      </c>
      <c r="H533" s="235">
        <v>20</v>
      </c>
      <c r="I533" s="235">
        <f>(G533*H533)/100</f>
        <v>0</v>
      </c>
      <c r="J533" s="242">
        <f>G533+I533</f>
        <v>0</v>
      </c>
    </row>
    <row r="534" spans="2:10" ht="15" customHeight="1" x14ac:dyDescent="0.3">
      <c r="B534" s="272" t="s">
        <v>990</v>
      </c>
      <c r="C534" s="212" t="s">
        <v>83</v>
      </c>
      <c r="D534" s="211" t="s">
        <v>10</v>
      </c>
      <c r="E534" s="286"/>
      <c r="F534" s="196">
        <v>2000</v>
      </c>
      <c r="G534" s="209">
        <f>E534*F534</f>
        <v>0</v>
      </c>
      <c r="H534" s="209">
        <v>20</v>
      </c>
      <c r="I534" s="209">
        <f t="shared" ref="I534:I535" si="44">(G534*H534)/100</f>
        <v>0</v>
      </c>
      <c r="J534" s="203">
        <f t="shared" ref="J534:J535" si="45">G534+I534</f>
        <v>0</v>
      </c>
    </row>
    <row r="535" spans="2:10" ht="15" customHeight="1" thickBot="1" x14ac:dyDescent="0.35">
      <c r="B535" s="273" t="s">
        <v>991</v>
      </c>
      <c r="C535" s="214" t="s">
        <v>84</v>
      </c>
      <c r="D535" s="230" t="s">
        <v>16</v>
      </c>
      <c r="E535" s="286"/>
      <c r="F535" s="233">
        <v>40</v>
      </c>
      <c r="G535" s="236">
        <f>E535*F535</f>
        <v>0</v>
      </c>
      <c r="H535" s="236">
        <v>20</v>
      </c>
      <c r="I535" s="236">
        <f t="shared" si="44"/>
        <v>0</v>
      </c>
      <c r="J535" s="244">
        <f t="shared" si="45"/>
        <v>0</v>
      </c>
    </row>
    <row r="536" spans="2:10" s="191" customFormat="1" ht="15" customHeight="1" thickBot="1" x14ac:dyDescent="0.35">
      <c r="B536" s="226"/>
      <c r="C536" s="308" t="s">
        <v>2</v>
      </c>
      <c r="D536" s="309"/>
      <c r="E536" s="310"/>
      <c r="F536" s="249" t="s">
        <v>760</v>
      </c>
      <c r="G536" s="252">
        <f>SUM(G533:G535)</f>
        <v>0</v>
      </c>
      <c r="H536" s="252" t="s">
        <v>760</v>
      </c>
      <c r="I536" s="252" t="s">
        <v>760</v>
      </c>
      <c r="J536" s="252">
        <f>SUM(J533:J535)</f>
        <v>0</v>
      </c>
    </row>
    <row r="537" spans="2:10" ht="16.5" customHeight="1" thickBot="1" x14ac:dyDescent="0.35">
      <c r="B537" s="219"/>
      <c r="C537" s="271" t="s">
        <v>784</v>
      </c>
      <c r="D537" s="238" t="s">
        <v>760</v>
      </c>
      <c r="E537" s="237" t="s">
        <v>760</v>
      </c>
      <c r="F537" s="200" t="s">
        <v>760</v>
      </c>
      <c r="G537" s="202">
        <f>SUM(G18,G28,G32,G38,G42,G56,G63,G167,G304,G531,G536)</f>
        <v>0</v>
      </c>
      <c r="H537" s="202" t="s">
        <v>760</v>
      </c>
      <c r="I537" s="202" t="s">
        <v>760</v>
      </c>
      <c r="J537" s="202">
        <f>SUM(J18,J28,J32,J38,J42,J56,J63,J167,J304,J531,J536)</f>
        <v>0</v>
      </c>
    </row>
  </sheetData>
  <mergeCells count="84">
    <mergeCell ref="B144:B147"/>
    <mergeCell ref="B148:B151"/>
    <mergeCell ref="B152:B155"/>
    <mergeCell ref="B117:B119"/>
    <mergeCell ref="B120:B123"/>
    <mergeCell ref="B124:B127"/>
    <mergeCell ref="B128:B131"/>
    <mergeCell ref="B132:B135"/>
    <mergeCell ref="B136:B139"/>
    <mergeCell ref="B103:B106"/>
    <mergeCell ref="B107:B109"/>
    <mergeCell ref="B110:B112"/>
    <mergeCell ref="B140:B143"/>
    <mergeCell ref="B113:B116"/>
    <mergeCell ref="C531:E531"/>
    <mergeCell ref="C536:E536"/>
    <mergeCell ref="B65:B68"/>
    <mergeCell ref="B69:B72"/>
    <mergeCell ref="B73:B76"/>
    <mergeCell ref="B77:B80"/>
    <mergeCell ref="B81:B84"/>
    <mergeCell ref="B85:B88"/>
    <mergeCell ref="B89:B92"/>
    <mergeCell ref="B93:B96"/>
    <mergeCell ref="C532:J532"/>
    <mergeCell ref="C168:J168"/>
    <mergeCell ref="C305:J305"/>
    <mergeCell ref="C304:E304"/>
    <mergeCell ref="B97:B99"/>
    <mergeCell ref="B100:B102"/>
    <mergeCell ref="C38:E38"/>
    <mergeCell ref="C42:E42"/>
    <mergeCell ref="C56:E56"/>
    <mergeCell ref="C63:E63"/>
    <mergeCell ref="C167:E167"/>
    <mergeCell ref="C152:C155"/>
    <mergeCell ref="C110:C112"/>
    <mergeCell ref="C93:C96"/>
    <mergeCell ref="C97:C99"/>
    <mergeCell ref="C100:C102"/>
    <mergeCell ref="C81:C84"/>
    <mergeCell ref="C85:C88"/>
    <mergeCell ref="C89:C92"/>
    <mergeCell ref="C69:C72"/>
    <mergeCell ref="C73:C76"/>
    <mergeCell ref="C77:C80"/>
    <mergeCell ref="B4:B6"/>
    <mergeCell ref="B7:B8"/>
    <mergeCell ref="B9:B11"/>
    <mergeCell ref="B13:B15"/>
    <mergeCell ref="C18:E18"/>
    <mergeCell ref="C9:C11"/>
    <mergeCell ref="C13:C15"/>
    <mergeCell ref="B20:B21"/>
    <mergeCell ref="B22:B23"/>
    <mergeCell ref="B24:B26"/>
    <mergeCell ref="C28:E28"/>
    <mergeCell ref="C148:C151"/>
    <mergeCell ref="C136:C139"/>
    <mergeCell ref="C140:C143"/>
    <mergeCell ref="C144:C147"/>
    <mergeCell ref="C124:C127"/>
    <mergeCell ref="C128:C131"/>
    <mergeCell ref="C132:C135"/>
    <mergeCell ref="C113:C116"/>
    <mergeCell ref="C117:C119"/>
    <mergeCell ref="C120:C123"/>
    <mergeCell ref="C103:C106"/>
    <mergeCell ref="C107:C109"/>
    <mergeCell ref="C39:J39"/>
    <mergeCell ref="C43:J43"/>
    <mergeCell ref="C57:J57"/>
    <mergeCell ref="C64:J64"/>
    <mergeCell ref="C65:C68"/>
    <mergeCell ref="C22:C23"/>
    <mergeCell ref="C24:C26"/>
    <mergeCell ref="C29:J29"/>
    <mergeCell ref="C33:J33"/>
    <mergeCell ref="C32:E32"/>
    <mergeCell ref="C19:J19"/>
    <mergeCell ref="C20:C21"/>
    <mergeCell ref="C3:J3"/>
    <mergeCell ref="C4:C6"/>
    <mergeCell ref="C7:C8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headerFooter>
    <oddHeader>&amp;L&amp;"Calibri"&amp;10&amp;KF6A800Internal&amp;1#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0"/>
  <sheetViews>
    <sheetView zoomScale="60" zoomScaleNormal="60" workbookViewId="0">
      <selection activeCell="E546" sqref="E546"/>
    </sheetView>
  </sheetViews>
  <sheetFormatPr defaultColWidth="9.109375" defaultRowHeight="15.6" x14ac:dyDescent="0.3"/>
  <cols>
    <col min="1" max="1" width="70.109375" style="2" customWidth="1"/>
    <col min="2" max="2" width="15.5546875" style="3" customWidth="1"/>
    <col min="3" max="3" width="15.6640625" style="2" customWidth="1"/>
    <col min="4" max="4" width="14.88671875" style="3" customWidth="1"/>
    <col min="5" max="5" width="12.44140625" style="2" bestFit="1" customWidth="1"/>
    <col min="6" max="6" width="9" style="2" bestFit="1" customWidth="1"/>
    <col min="7" max="7" width="22.109375" style="2" bestFit="1" customWidth="1"/>
    <col min="8" max="8" width="12.44140625" style="2" bestFit="1" customWidth="1"/>
    <col min="9" max="9" width="9" style="2" bestFit="1" customWidth="1"/>
    <col min="10" max="10" width="21.44140625" style="2" customWidth="1"/>
    <col min="11" max="11" width="12.44140625" style="2" bestFit="1" customWidth="1"/>
    <col min="12" max="12" width="9" style="2" bestFit="1" customWidth="1"/>
    <col min="13" max="13" width="21.109375" style="2" customWidth="1"/>
    <col min="14" max="14" width="12.44140625" style="2" bestFit="1" customWidth="1"/>
    <col min="15" max="15" width="9" style="2" bestFit="1" customWidth="1"/>
    <col min="16" max="17" width="21.109375" style="2" customWidth="1"/>
    <col min="18" max="18" width="9.109375" style="3"/>
    <col min="19" max="16384" width="9.109375" style="2"/>
  </cols>
  <sheetData>
    <row r="1" spans="1:18" ht="21" x14ac:dyDescent="0.4">
      <c r="P1" s="184" t="s">
        <v>759</v>
      </c>
    </row>
    <row r="2" spans="1:18" ht="24.6" x14ac:dyDescent="0.4">
      <c r="A2" s="338" t="s">
        <v>274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3" spans="1:18" ht="7.5" customHeight="1" thickBot="1" x14ac:dyDescent="0.3"/>
    <row r="4" spans="1:18" ht="26.25" customHeight="1" thickBot="1" x14ac:dyDescent="0.35">
      <c r="A4" s="91" t="s">
        <v>4</v>
      </c>
      <c r="B4" s="48"/>
      <c r="C4" s="343" t="s">
        <v>9</v>
      </c>
      <c r="D4" s="343" t="s">
        <v>220</v>
      </c>
      <c r="E4" s="341">
        <v>2023</v>
      </c>
      <c r="F4" s="341"/>
      <c r="G4" s="341"/>
      <c r="H4" s="341">
        <v>2024</v>
      </c>
      <c r="I4" s="341"/>
      <c r="J4" s="341"/>
      <c r="K4" s="341">
        <v>2025</v>
      </c>
      <c r="L4" s="341"/>
      <c r="M4" s="341"/>
      <c r="N4" s="341">
        <v>2026</v>
      </c>
      <c r="O4" s="341"/>
      <c r="P4" s="342"/>
      <c r="Q4" s="92" t="s">
        <v>278</v>
      </c>
      <c r="R4" s="350" t="s">
        <v>56</v>
      </c>
    </row>
    <row r="5" spans="1:18" ht="51" customHeight="1" thickBot="1" x14ac:dyDescent="0.35">
      <c r="A5" s="1" t="s">
        <v>0</v>
      </c>
      <c r="B5" s="93" t="s">
        <v>85</v>
      </c>
      <c r="C5" s="344"/>
      <c r="D5" s="344"/>
      <c r="E5" s="4" t="s">
        <v>51</v>
      </c>
      <c r="F5" s="4" t="s">
        <v>12</v>
      </c>
      <c r="G5" s="4" t="s">
        <v>15</v>
      </c>
      <c r="H5" s="4" t="s">
        <v>51</v>
      </c>
      <c r="I5" s="4" t="s">
        <v>12</v>
      </c>
      <c r="J5" s="4" t="s">
        <v>15</v>
      </c>
      <c r="K5" s="4" t="s">
        <v>51</v>
      </c>
      <c r="L5" s="4" t="s">
        <v>12</v>
      </c>
      <c r="M5" s="4" t="s">
        <v>15</v>
      </c>
      <c r="N5" s="4" t="s">
        <v>51</v>
      </c>
      <c r="O5" s="4" t="s">
        <v>12</v>
      </c>
      <c r="P5" s="4" t="s">
        <v>15</v>
      </c>
      <c r="Q5" s="5" t="s">
        <v>1</v>
      </c>
      <c r="R5" s="351"/>
    </row>
    <row r="6" spans="1:18" ht="16.2" thickBot="1" x14ac:dyDescent="0.35">
      <c r="A6" s="339" t="s">
        <v>79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6"/>
      <c r="R6" s="7"/>
    </row>
    <row r="7" spans="1:18" ht="16.2" thickBot="1" x14ac:dyDescent="0.35">
      <c r="A7" s="360" t="s">
        <v>17</v>
      </c>
      <c r="B7" s="59">
        <v>1992412</v>
      </c>
      <c r="C7" s="62" t="s">
        <v>5</v>
      </c>
      <c r="D7" s="345">
        <v>497</v>
      </c>
      <c r="E7" s="157">
        <v>75</v>
      </c>
      <c r="F7" s="21">
        <v>280</v>
      </c>
      <c r="G7" s="23">
        <f t="shared" ref="G7:G20" si="0">E7*F7</f>
        <v>21000</v>
      </c>
      <c r="H7" s="157">
        <v>75</v>
      </c>
      <c r="I7" s="21">
        <v>280</v>
      </c>
      <c r="J7" s="23">
        <f t="shared" ref="J7:J20" si="1">H7*I7</f>
        <v>21000</v>
      </c>
      <c r="K7" s="157">
        <v>75</v>
      </c>
      <c r="L7" s="21">
        <v>280</v>
      </c>
      <c r="M7" s="23">
        <f t="shared" ref="M7:M20" si="2">K7*L7</f>
        <v>21000</v>
      </c>
      <c r="N7" s="157">
        <v>75</v>
      </c>
      <c r="O7" s="21">
        <v>280</v>
      </c>
      <c r="P7" s="22">
        <f t="shared" ref="P7:P20" si="3">N7*O7</f>
        <v>21000</v>
      </c>
      <c r="Q7" s="10">
        <f>SUM(G7,J7,M7,P7)</f>
        <v>84000</v>
      </c>
      <c r="R7" s="11">
        <f>SUM(F7,I7,L7,O7)</f>
        <v>1120</v>
      </c>
    </row>
    <row r="8" spans="1:18" ht="16.2" thickBot="1" x14ac:dyDescent="0.35">
      <c r="A8" s="353"/>
      <c r="B8" s="56">
        <v>1992412</v>
      </c>
      <c r="C8" s="64" t="s">
        <v>6</v>
      </c>
      <c r="D8" s="346"/>
      <c r="E8" s="158">
        <v>115</v>
      </c>
      <c r="F8" s="15">
        <v>110</v>
      </c>
      <c r="G8" s="8">
        <f t="shared" si="0"/>
        <v>12650</v>
      </c>
      <c r="H8" s="158">
        <v>115</v>
      </c>
      <c r="I8" s="15">
        <v>110</v>
      </c>
      <c r="J8" s="8">
        <f t="shared" si="1"/>
        <v>12650</v>
      </c>
      <c r="K8" s="158">
        <v>115</v>
      </c>
      <c r="L8" s="15">
        <v>110</v>
      </c>
      <c r="M8" s="8">
        <f t="shared" si="2"/>
        <v>12650</v>
      </c>
      <c r="N8" s="158">
        <v>115</v>
      </c>
      <c r="O8" s="15">
        <v>110</v>
      </c>
      <c r="P8" s="9">
        <f t="shared" si="3"/>
        <v>12650</v>
      </c>
      <c r="Q8" s="10">
        <f t="shared" ref="Q8:Q20" si="4">SUM(G8,J8,M8,P8)</f>
        <v>50600</v>
      </c>
      <c r="R8" s="11">
        <f t="shared" ref="R8:R169" si="5">SUM(F8,I8,L8,O8)</f>
        <v>440</v>
      </c>
    </row>
    <row r="9" spans="1:18" ht="16.2" thickBot="1" x14ac:dyDescent="0.35">
      <c r="A9" s="353"/>
      <c r="B9" s="56">
        <v>1992412</v>
      </c>
      <c r="C9" s="64" t="s">
        <v>7</v>
      </c>
      <c r="D9" s="346"/>
      <c r="E9" s="158">
        <v>115</v>
      </c>
      <c r="F9" s="15">
        <v>107</v>
      </c>
      <c r="G9" s="8">
        <f t="shared" si="0"/>
        <v>12305</v>
      </c>
      <c r="H9" s="158">
        <v>115</v>
      </c>
      <c r="I9" s="15">
        <v>107</v>
      </c>
      <c r="J9" s="8">
        <f t="shared" si="1"/>
        <v>12305</v>
      </c>
      <c r="K9" s="158">
        <v>115</v>
      </c>
      <c r="L9" s="15">
        <v>107</v>
      </c>
      <c r="M9" s="8">
        <f t="shared" si="2"/>
        <v>12305</v>
      </c>
      <c r="N9" s="158">
        <v>115</v>
      </c>
      <c r="O9" s="15">
        <v>107</v>
      </c>
      <c r="P9" s="9">
        <f t="shared" si="3"/>
        <v>12305</v>
      </c>
      <c r="Q9" s="10">
        <f t="shared" si="4"/>
        <v>49220</v>
      </c>
      <c r="R9" s="11">
        <f t="shared" si="5"/>
        <v>428</v>
      </c>
    </row>
    <row r="10" spans="1:18" ht="16.2" thickBot="1" x14ac:dyDescent="0.35">
      <c r="A10" s="353" t="s">
        <v>18</v>
      </c>
      <c r="B10" s="56">
        <v>1992407</v>
      </c>
      <c r="C10" s="64" t="s">
        <v>5</v>
      </c>
      <c r="D10" s="346">
        <v>497</v>
      </c>
      <c r="E10" s="158">
        <v>95</v>
      </c>
      <c r="F10" s="15">
        <v>300</v>
      </c>
      <c r="G10" s="8">
        <f t="shared" si="0"/>
        <v>28500</v>
      </c>
      <c r="H10" s="158">
        <v>95</v>
      </c>
      <c r="I10" s="15">
        <v>300</v>
      </c>
      <c r="J10" s="8">
        <f t="shared" si="1"/>
        <v>28500</v>
      </c>
      <c r="K10" s="158">
        <v>95</v>
      </c>
      <c r="L10" s="15">
        <v>300</v>
      </c>
      <c r="M10" s="8">
        <f t="shared" si="2"/>
        <v>28500</v>
      </c>
      <c r="N10" s="158">
        <v>95</v>
      </c>
      <c r="O10" s="15">
        <v>300</v>
      </c>
      <c r="P10" s="9">
        <f t="shared" si="3"/>
        <v>28500</v>
      </c>
      <c r="Q10" s="10">
        <f t="shared" si="4"/>
        <v>114000</v>
      </c>
      <c r="R10" s="11">
        <f t="shared" si="5"/>
        <v>1200</v>
      </c>
    </row>
    <row r="11" spans="1:18" ht="16.2" thickBot="1" x14ac:dyDescent="0.35">
      <c r="A11" s="353"/>
      <c r="B11" s="56">
        <v>1992407</v>
      </c>
      <c r="C11" s="64" t="s">
        <v>7</v>
      </c>
      <c r="D11" s="346"/>
      <c r="E11" s="158">
        <v>400</v>
      </c>
      <c r="F11" s="15">
        <v>197</v>
      </c>
      <c r="G11" s="8">
        <f t="shared" si="0"/>
        <v>78800</v>
      </c>
      <c r="H11" s="158">
        <v>400</v>
      </c>
      <c r="I11" s="15">
        <v>197</v>
      </c>
      <c r="J11" s="8">
        <f t="shared" si="1"/>
        <v>78800</v>
      </c>
      <c r="K11" s="158">
        <v>400</v>
      </c>
      <c r="L11" s="15">
        <v>197</v>
      </c>
      <c r="M11" s="8">
        <f t="shared" si="2"/>
        <v>78800</v>
      </c>
      <c r="N11" s="158">
        <v>400</v>
      </c>
      <c r="O11" s="15">
        <v>197</v>
      </c>
      <c r="P11" s="9">
        <f t="shared" si="3"/>
        <v>78800</v>
      </c>
      <c r="Q11" s="10">
        <f t="shared" si="4"/>
        <v>315200</v>
      </c>
      <c r="R11" s="11">
        <f t="shared" si="5"/>
        <v>788</v>
      </c>
    </row>
    <row r="12" spans="1:18" ht="16.2" thickBot="1" x14ac:dyDescent="0.35">
      <c r="A12" s="353" t="s">
        <v>612</v>
      </c>
      <c r="B12" s="56">
        <v>1992224</v>
      </c>
      <c r="C12" s="64" t="s">
        <v>5</v>
      </c>
      <c r="D12" s="347">
        <v>497</v>
      </c>
      <c r="E12" s="158">
        <v>75</v>
      </c>
      <c r="F12" s="15">
        <v>280</v>
      </c>
      <c r="G12" s="8">
        <f t="shared" si="0"/>
        <v>21000</v>
      </c>
      <c r="H12" s="158">
        <v>75</v>
      </c>
      <c r="I12" s="15">
        <v>280</v>
      </c>
      <c r="J12" s="8">
        <f t="shared" si="1"/>
        <v>21000</v>
      </c>
      <c r="K12" s="158">
        <v>75</v>
      </c>
      <c r="L12" s="15">
        <v>280</v>
      </c>
      <c r="M12" s="8">
        <f t="shared" si="2"/>
        <v>21000</v>
      </c>
      <c r="N12" s="158">
        <v>75</v>
      </c>
      <c r="O12" s="15">
        <v>280</v>
      </c>
      <c r="P12" s="9">
        <f t="shared" si="3"/>
        <v>21000</v>
      </c>
      <c r="Q12" s="10">
        <f t="shared" si="4"/>
        <v>84000</v>
      </c>
      <c r="R12" s="11">
        <f t="shared" si="5"/>
        <v>1120</v>
      </c>
    </row>
    <row r="13" spans="1:18" ht="16.2" thickBot="1" x14ac:dyDescent="0.35">
      <c r="A13" s="353"/>
      <c r="B13" s="56">
        <v>1992224</v>
      </c>
      <c r="C13" s="64" t="s">
        <v>6</v>
      </c>
      <c r="D13" s="347"/>
      <c r="E13" s="158">
        <v>75</v>
      </c>
      <c r="F13" s="15">
        <v>110</v>
      </c>
      <c r="G13" s="8">
        <f t="shared" si="0"/>
        <v>8250</v>
      </c>
      <c r="H13" s="158">
        <v>75</v>
      </c>
      <c r="I13" s="15">
        <v>110</v>
      </c>
      <c r="J13" s="8">
        <f t="shared" si="1"/>
        <v>8250</v>
      </c>
      <c r="K13" s="158">
        <v>75</v>
      </c>
      <c r="L13" s="15">
        <v>110</v>
      </c>
      <c r="M13" s="8">
        <f t="shared" si="2"/>
        <v>8250</v>
      </c>
      <c r="N13" s="158">
        <v>75</v>
      </c>
      <c r="O13" s="15">
        <v>110</v>
      </c>
      <c r="P13" s="9">
        <f t="shared" si="3"/>
        <v>8250</v>
      </c>
      <c r="Q13" s="10">
        <f t="shared" si="4"/>
        <v>33000</v>
      </c>
      <c r="R13" s="11">
        <f t="shared" si="5"/>
        <v>440</v>
      </c>
    </row>
    <row r="14" spans="1:18" ht="16.2" thickBot="1" x14ac:dyDescent="0.35">
      <c r="A14" s="353"/>
      <c r="B14" s="56">
        <v>1992224</v>
      </c>
      <c r="C14" s="64" t="s">
        <v>7</v>
      </c>
      <c r="D14" s="347"/>
      <c r="E14" s="158">
        <v>95</v>
      </c>
      <c r="F14" s="15">
        <v>107</v>
      </c>
      <c r="G14" s="8">
        <f t="shared" si="0"/>
        <v>10165</v>
      </c>
      <c r="H14" s="158">
        <v>95</v>
      </c>
      <c r="I14" s="15">
        <v>107</v>
      </c>
      <c r="J14" s="8">
        <f t="shared" si="1"/>
        <v>10165</v>
      </c>
      <c r="K14" s="158">
        <v>95</v>
      </c>
      <c r="L14" s="15">
        <v>107</v>
      </c>
      <c r="M14" s="8">
        <f t="shared" si="2"/>
        <v>10165</v>
      </c>
      <c r="N14" s="158">
        <v>95</v>
      </c>
      <c r="O14" s="15">
        <v>107</v>
      </c>
      <c r="P14" s="9">
        <f t="shared" si="3"/>
        <v>10165</v>
      </c>
      <c r="Q14" s="10">
        <f t="shared" si="4"/>
        <v>40660</v>
      </c>
      <c r="R14" s="11">
        <f t="shared" si="5"/>
        <v>428</v>
      </c>
    </row>
    <row r="15" spans="1:18" ht="16.2" thickBot="1" x14ac:dyDescent="0.35">
      <c r="A15" s="153" t="s">
        <v>601</v>
      </c>
      <c r="B15" s="95"/>
      <c r="C15" s="64" t="s">
        <v>613</v>
      </c>
      <c r="D15" s="152">
        <v>400</v>
      </c>
      <c r="E15" s="158">
        <v>26.5</v>
      </c>
      <c r="F15" s="15">
        <v>100</v>
      </c>
      <c r="G15" s="8">
        <f t="shared" si="0"/>
        <v>2650</v>
      </c>
      <c r="H15" s="158">
        <v>26.5</v>
      </c>
      <c r="I15" s="15">
        <v>100</v>
      </c>
      <c r="J15" s="8">
        <f t="shared" si="1"/>
        <v>2650</v>
      </c>
      <c r="K15" s="158">
        <v>26.5</v>
      </c>
      <c r="L15" s="15">
        <v>100</v>
      </c>
      <c r="M15" s="8">
        <f t="shared" si="2"/>
        <v>2650</v>
      </c>
      <c r="N15" s="158">
        <v>26.5</v>
      </c>
      <c r="O15" s="15">
        <v>100</v>
      </c>
      <c r="P15" s="9">
        <f t="shared" si="3"/>
        <v>2650</v>
      </c>
      <c r="Q15" s="10">
        <f t="shared" si="4"/>
        <v>10600</v>
      </c>
      <c r="R15" s="11">
        <f t="shared" ref="R15:R20" si="6">SUM(F15,I15,L15,O15)</f>
        <v>400</v>
      </c>
    </row>
    <row r="16" spans="1:18" ht="16.2" thickBot="1" x14ac:dyDescent="0.35">
      <c r="A16" s="359" t="s">
        <v>611</v>
      </c>
      <c r="B16" s="95"/>
      <c r="C16" s="64" t="s">
        <v>5</v>
      </c>
      <c r="D16" s="347">
        <v>100</v>
      </c>
      <c r="E16" s="158">
        <v>76</v>
      </c>
      <c r="F16" s="15">
        <v>40</v>
      </c>
      <c r="G16" s="8">
        <f>E16*F16</f>
        <v>3040</v>
      </c>
      <c r="H16" s="158">
        <v>76</v>
      </c>
      <c r="I16" s="15">
        <v>40</v>
      </c>
      <c r="J16" s="8">
        <f>H16*I16</f>
        <v>3040</v>
      </c>
      <c r="K16" s="158">
        <v>76</v>
      </c>
      <c r="L16" s="15">
        <v>40</v>
      </c>
      <c r="M16" s="8">
        <f>K16*L16</f>
        <v>3040</v>
      </c>
      <c r="N16" s="158">
        <v>76</v>
      </c>
      <c r="O16" s="15">
        <v>40</v>
      </c>
      <c r="P16" s="9">
        <f>N16*O16</f>
        <v>3040</v>
      </c>
      <c r="Q16" s="10">
        <f>SUM(G16,J16,M16,P16)</f>
        <v>12160</v>
      </c>
      <c r="R16" s="11">
        <f t="shared" si="6"/>
        <v>160</v>
      </c>
    </row>
    <row r="17" spans="1:18" ht="16.2" thickBot="1" x14ac:dyDescent="0.35">
      <c r="A17" s="359"/>
      <c r="B17" s="95"/>
      <c r="C17" s="64" t="s">
        <v>6</v>
      </c>
      <c r="D17" s="347"/>
      <c r="E17" s="158">
        <v>76</v>
      </c>
      <c r="F17" s="15">
        <v>40</v>
      </c>
      <c r="G17" s="8">
        <f>E17*F17</f>
        <v>3040</v>
      </c>
      <c r="H17" s="158">
        <v>76</v>
      </c>
      <c r="I17" s="15">
        <v>40</v>
      </c>
      <c r="J17" s="8">
        <f>H17*I17</f>
        <v>3040</v>
      </c>
      <c r="K17" s="158">
        <v>76</v>
      </c>
      <c r="L17" s="15">
        <v>40</v>
      </c>
      <c r="M17" s="8">
        <f>K17*L17</f>
        <v>3040</v>
      </c>
      <c r="N17" s="158">
        <v>76</v>
      </c>
      <c r="O17" s="15">
        <v>40</v>
      </c>
      <c r="P17" s="9">
        <f>N17*O17</f>
        <v>3040</v>
      </c>
      <c r="Q17" s="10">
        <f>SUM(G17,J17,M17,P17)</f>
        <v>12160</v>
      </c>
      <c r="R17" s="11">
        <f t="shared" si="6"/>
        <v>160</v>
      </c>
    </row>
    <row r="18" spans="1:18" ht="16.2" thickBot="1" x14ac:dyDescent="0.35">
      <c r="A18" s="359"/>
      <c r="B18" s="95"/>
      <c r="C18" s="64" t="s">
        <v>7</v>
      </c>
      <c r="D18" s="347"/>
      <c r="E18" s="158">
        <v>76</v>
      </c>
      <c r="F18" s="15">
        <v>55</v>
      </c>
      <c r="G18" s="8">
        <f>E18*F18</f>
        <v>4180</v>
      </c>
      <c r="H18" s="158">
        <v>76</v>
      </c>
      <c r="I18" s="15">
        <v>55</v>
      </c>
      <c r="J18" s="8">
        <f>H18*I18</f>
        <v>4180</v>
      </c>
      <c r="K18" s="158">
        <v>76</v>
      </c>
      <c r="L18" s="15">
        <v>55</v>
      </c>
      <c r="M18" s="8">
        <f>K18*L18</f>
        <v>4180</v>
      </c>
      <c r="N18" s="158">
        <v>76</v>
      </c>
      <c r="O18" s="15">
        <v>55</v>
      </c>
      <c r="P18" s="9">
        <f>N18*O18</f>
        <v>4180</v>
      </c>
      <c r="Q18" s="10">
        <f>SUM(G18,J18,M18,P18)</f>
        <v>16720</v>
      </c>
      <c r="R18" s="11">
        <f t="shared" si="6"/>
        <v>220</v>
      </c>
    </row>
    <row r="19" spans="1:18" ht="31.8" thickBot="1" x14ac:dyDescent="0.35">
      <c r="A19" s="135" t="s">
        <v>19</v>
      </c>
      <c r="B19" s="96">
        <v>1992459</v>
      </c>
      <c r="C19" s="66" t="s">
        <v>11</v>
      </c>
      <c r="D19" s="154">
        <v>100</v>
      </c>
      <c r="E19" s="159">
        <v>843</v>
      </c>
      <c r="F19" s="15">
        <v>25</v>
      </c>
      <c r="G19" s="12">
        <f t="shared" si="0"/>
        <v>21075</v>
      </c>
      <c r="H19" s="159">
        <v>843</v>
      </c>
      <c r="I19" s="15">
        <v>25</v>
      </c>
      <c r="J19" s="12">
        <f t="shared" si="1"/>
        <v>21075</v>
      </c>
      <c r="K19" s="159">
        <v>843</v>
      </c>
      <c r="L19" s="15">
        <v>25</v>
      </c>
      <c r="M19" s="12">
        <f t="shared" si="2"/>
        <v>21075</v>
      </c>
      <c r="N19" s="159">
        <v>843</v>
      </c>
      <c r="O19" s="15">
        <v>25</v>
      </c>
      <c r="P19" s="12">
        <f t="shared" si="3"/>
        <v>21075</v>
      </c>
      <c r="Q19" s="175">
        <f>SUM(G19,J19,M19,P19)</f>
        <v>84300</v>
      </c>
      <c r="R19" s="11">
        <f t="shared" si="6"/>
        <v>100</v>
      </c>
    </row>
    <row r="20" spans="1:18" ht="15.75" customHeight="1" thickBot="1" x14ac:dyDescent="0.35">
      <c r="A20" s="57" t="s">
        <v>3</v>
      </c>
      <c r="B20" s="60">
        <v>1992418</v>
      </c>
      <c r="C20" s="65" t="s">
        <v>8</v>
      </c>
      <c r="D20" s="37">
        <v>200</v>
      </c>
      <c r="E20" s="158">
        <v>70</v>
      </c>
      <c r="F20" s="15">
        <v>50</v>
      </c>
      <c r="G20" s="8">
        <f t="shared" si="0"/>
        <v>3500</v>
      </c>
      <c r="H20" s="158">
        <v>70</v>
      </c>
      <c r="I20" s="15">
        <v>50</v>
      </c>
      <c r="J20" s="8">
        <f t="shared" si="1"/>
        <v>3500</v>
      </c>
      <c r="K20" s="158">
        <v>70</v>
      </c>
      <c r="L20" s="15">
        <v>50</v>
      </c>
      <c r="M20" s="8">
        <f t="shared" si="2"/>
        <v>3500</v>
      </c>
      <c r="N20" s="158">
        <v>70</v>
      </c>
      <c r="O20" s="15">
        <v>50</v>
      </c>
      <c r="P20" s="9">
        <f t="shared" si="3"/>
        <v>3500</v>
      </c>
      <c r="Q20" s="10">
        <f t="shared" si="4"/>
        <v>14000</v>
      </c>
      <c r="R20" s="11">
        <f t="shared" si="6"/>
        <v>200</v>
      </c>
    </row>
    <row r="21" spans="1:18" ht="16.5" thickBot="1" x14ac:dyDescent="0.3">
      <c r="A21" s="58" t="s">
        <v>2</v>
      </c>
      <c r="B21" s="61"/>
      <c r="C21" s="41"/>
      <c r="D21" s="97"/>
      <c r="E21" s="26"/>
      <c r="F21" s="27"/>
      <c r="G21" s="30">
        <f>SUM(G7:G20)</f>
        <v>230155</v>
      </c>
      <c r="H21" s="26"/>
      <c r="I21" s="27"/>
      <c r="J21" s="30">
        <f>SUM(J7:J20)</f>
        <v>230155</v>
      </c>
      <c r="K21" s="26"/>
      <c r="L21" s="27"/>
      <c r="M21" s="30">
        <f>SUM(M7:M20)</f>
        <v>230155</v>
      </c>
      <c r="N21" s="26"/>
      <c r="O21" s="27"/>
      <c r="P21" s="28">
        <f>SUM(P7:P20)</f>
        <v>230155</v>
      </c>
      <c r="Q21" s="16">
        <f>SUM(G21,J21,M21,P21)</f>
        <v>920620</v>
      </c>
      <c r="R21" s="17"/>
    </row>
    <row r="22" spans="1:18" ht="16.2" thickBot="1" x14ac:dyDescent="0.35">
      <c r="A22" s="336" t="s">
        <v>61</v>
      </c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18"/>
      <c r="R22" s="141"/>
    </row>
    <row r="23" spans="1:18" ht="16.2" thickBot="1" x14ac:dyDescent="0.35">
      <c r="A23" s="352" t="s">
        <v>77</v>
      </c>
      <c r="B23" s="160">
        <v>1992432</v>
      </c>
      <c r="C23" s="138" t="s">
        <v>5</v>
      </c>
      <c r="D23" s="354">
        <v>200</v>
      </c>
      <c r="E23" s="157">
        <v>115</v>
      </c>
      <c r="F23" s="21">
        <v>25</v>
      </c>
      <c r="G23" s="22">
        <f t="shared" ref="G23:G30" si="7">E23*F23</f>
        <v>2875</v>
      </c>
      <c r="H23" s="157">
        <v>115</v>
      </c>
      <c r="I23" s="21">
        <v>25</v>
      </c>
      <c r="J23" s="22">
        <f t="shared" ref="J23:J30" si="8">H23*I23</f>
        <v>2875</v>
      </c>
      <c r="K23" s="157">
        <v>115</v>
      </c>
      <c r="L23" s="21">
        <v>25</v>
      </c>
      <c r="M23" s="22">
        <f t="shared" ref="M23:M30" si="9">K23*L23</f>
        <v>2875</v>
      </c>
      <c r="N23" s="157">
        <v>115</v>
      </c>
      <c r="O23" s="21">
        <v>25</v>
      </c>
      <c r="P23" s="22">
        <f t="shared" ref="P23:P30" si="10">N23*O23</f>
        <v>2875</v>
      </c>
      <c r="Q23" s="24">
        <f t="shared" ref="Q23:Q31" si="11">SUM(G23,J23,M23,P23)</f>
        <v>11500</v>
      </c>
      <c r="R23" s="25">
        <f t="shared" si="5"/>
        <v>100</v>
      </c>
    </row>
    <row r="24" spans="1:18" ht="16.2" thickBot="1" x14ac:dyDescent="0.35">
      <c r="A24" s="348"/>
      <c r="B24" s="139">
        <v>1992432</v>
      </c>
      <c r="C24" s="63" t="s">
        <v>8</v>
      </c>
      <c r="D24" s="349"/>
      <c r="E24" s="158">
        <v>115</v>
      </c>
      <c r="F24" s="15">
        <v>150</v>
      </c>
      <c r="G24" s="9">
        <f t="shared" si="7"/>
        <v>17250</v>
      </c>
      <c r="H24" s="158">
        <v>115</v>
      </c>
      <c r="I24" s="15">
        <v>150</v>
      </c>
      <c r="J24" s="9">
        <f t="shared" si="8"/>
        <v>17250</v>
      </c>
      <c r="K24" s="158">
        <v>115</v>
      </c>
      <c r="L24" s="15">
        <v>150</v>
      </c>
      <c r="M24" s="9">
        <f t="shared" si="9"/>
        <v>17250</v>
      </c>
      <c r="N24" s="158">
        <v>115</v>
      </c>
      <c r="O24" s="15">
        <v>150</v>
      </c>
      <c r="P24" s="9">
        <f t="shared" si="10"/>
        <v>17250</v>
      </c>
      <c r="Q24" s="24">
        <f t="shared" si="11"/>
        <v>69000</v>
      </c>
      <c r="R24" s="11">
        <f t="shared" si="5"/>
        <v>600</v>
      </c>
    </row>
    <row r="25" spans="1:18" s="108" customFormat="1" ht="16.2" thickBot="1" x14ac:dyDescent="0.35">
      <c r="A25" s="348" t="s">
        <v>279</v>
      </c>
      <c r="B25" s="139">
        <v>1992432</v>
      </c>
      <c r="C25" s="134" t="s">
        <v>5</v>
      </c>
      <c r="D25" s="349">
        <v>400</v>
      </c>
      <c r="E25" s="158">
        <v>115</v>
      </c>
      <c r="F25" s="15">
        <v>100</v>
      </c>
      <c r="G25" s="9">
        <f t="shared" si="7"/>
        <v>11500</v>
      </c>
      <c r="H25" s="158">
        <v>115</v>
      </c>
      <c r="I25" s="15">
        <v>300</v>
      </c>
      <c r="J25" s="9">
        <f t="shared" si="8"/>
        <v>34500</v>
      </c>
      <c r="K25" s="158">
        <v>115</v>
      </c>
      <c r="L25" s="15">
        <v>100</v>
      </c>
      <c r="M25" s="9">
        <f t="shared" si="9"/>
        <v>11500</v>
      </c>
      <c r="N25" s="158">
        <v>115</v>
      </c>
      <c r="O25" s="15">
        <v>300</v>
      </c>
      <c r="P25" s="9">
        <f t="shared" si="10"/>
        <v>34500</v>
      </c>
      <c r="Q25" s="24">
        <f t="shared" si="11"/>
        <v>92000</v>
      </c>
      <c r="R25" s="109">
        <f t="shared" si="5"/>
        <v>800</v>
      </c>
    </row>
    <row r="26" spans="1:18" s="108" customFormat="1" ht="16.2" thickBot="1" x14ac:dyDescent="0.35">
      <c r="A26" s="348"/>
      <c r="B26" s="139">
        <v>1992432</v>
      </c>
      <c r="C26" s="63" t="s">
        <v>8</v>
      </c>
      <c r="D26" s="349"/>
      <c r="E26" s="158">
        <v>115</v>
      </c>
      <c r="F26" s="15">
        <v>300</v>
      </c>
      <c r="G26" s="9">
        <f t="shared" si="7"/>
        <v>34500</v>
      </c>
      <c r="H26" s="158">
        <v>115</v>
      </c>
      <c r="I26" s="15">
        <v>100</v>
      </c>
      <c r="J26" s="9">
        <f t="shared" si="8"/>
        <v>11500</v>
      </c>
      <c r="K26" s="158">
        <v>115</v>
      </c>
      <c r="L26" s="15">
        <v>300</v>
      </c>
      <c r="M26" s="9">
        <f t="shared" si="9"/>
        <v>34500</v>
      </c>
      <c r="N26" s="158">
        <v>115</v>
      </c>
      <c r="O26" s="15">
        <v>100</v>
      </c>
      <c r="P26" s="9">
        <f t="shared" si="10"/>
        <v>11500</v>
      </c>
      <c r="Q26" s="24">
        <f t="shared" si="11"/>
        <v>92000</v>
      </c>
      <c r="R26" s="109">
        <f t="shared" si="5"/>
        <v>800</v>
      </c>
    </row>
    <row r="27" spans="1:18" s="108" customFormat="1" ht="16.2" thickBot="1" x14ac:dyDescent="0.35">
      <c r="A27" s="348" t="s">
        <v>280</v>
      </c>
      <c r="B27" s="139">
        <v>1992224</v>
      </c>
      <c r="C27" s="134" t="s">
        <v>5</v>
      </c>
      <c r="D27" s="355">
        <v>400</v>
      </c>
      <c r="E27" s="158">
        <v>75</v>
      </c>
      <c r="F27" s="15">
        <v>40</v>
      </c>
      <c r="G27" s="9">
        <f t="shared" si="7"/>
        <v>3000</v>
      </c>
      <c r="H27" s="158">
        <v>75</v>
      </c>
      <c r="I27" s="15">
        <v>40</v>
      </c>
      <c r="J27" s="9">
        <f t="shared" si="8"/>
        <v>3000</v>
      </c>
      <c r="K27" s="158">
        <v>75</v>
      </c>
      <c r="L27" s="15">
        <v>40</v>
      </c>
      <c r="M27" s="9">
        <f t="shared" si="9"/>
        <v>3000</v>
      </c>
      <c r="N27" s="158">
        <v>75</v>
      </c>
      <c r="O27" s="15">
        <v>40</v>
      </c>
      <c r="P27" s="9">
        <f t="shared" si="10"/>
        <v>3000</v>
      </c>
      <c r="Q27" s="10">
        <f t="shared" si="11"/>
        <v>12000</v>
      </c>
      <c r="R27" s="109">
        <f t="shared" si="5"/>
        <v>160</v>
      </c>
    </row>
    <row r="28" spans="1:18" s="108" customFormat="1" ht="16.2" thickBot="1" x14ac:dyDescent="0.35">
      <c r="A28" s="348"/>
      <c r="B28" s="139">
        <v>1992224</v>
      </c>
      <c r="C28" s="134" t="s">
        <v>6</v>
      </c>
      <c r="D28" s="355"/>
      <c r="E28" s="158">
        <v>75</v>
      </c>
      <c r="F28" s="15">
        <v>350</v>
      </c>
      <c r="G28" s="9">
        <f t="shared" si="7"/>
        <v>26250</v>
      </c>
      <c r="H28" s="158">
        <v>75</v>
      </c>
      <c r="I28" s="15">
        <v>350</v>
      </c>
      <c r="J28" s="9">
        <f t="shared" si="8"/>
        <v>26250</v>
      </c>
      <c r="K28" s="158">
        <v>75</v>
      </c>
      <c r="L28" s="15">
        <v>350</v>
      </c>
      <c r="M28" s="9">
        <f t="shared" si="9"/>
        <v>26250</v>
      </c>
      <c r="N28" s="158">
        <v>75</v>
      </c>
      <c r="O28" s="15">
        <v>350</v>
      </c>
      <c r="P28" s="9">
        <f t="shared" si="10"/>
        <v>26250</v>
      </c>
      <c r="Q28" s="10">
        <f t="shared" si="11"/>
        <v>105000</v>
      </c>
      <c r="R28" s="109">
        <f t="shared" si="5"/>
        <v>1400</v>
      </c>
    </row>
    <row r="29" spans="1:18" s="108" customFormat="1" ht="16.2" thickBot="1" x14ac:dyDescent="0.35">
      <c r="A29" s="348"/>
      <c r="B29" s="139">
        <v>1992224</v>
      </c>
      <c r="C29" s="134" t="s">
        <v>7</v>
      </c>
      <c r="D29" s="355"/>
      <c r="E29" s="158">
        <v>90</v>
      </c>
      <c r="F29" s="15">
        <v>10</v>
      </c>
      <c r="G29" s="9">
        <f t="shared" si="7"/>
        <v>900</v>
      </c>
      <c r="H29" s="158">
        <v>90</v>
      </c>
      <c r="I29" s="15">
        <v>10</v>
      </c>
      <c r="J29" s="9">
        <f t="shared" si="8"/>
        <v>900</v>
      </c>
      <c r="K29" s="158">
        <v>90</v>
      </c>
      <c r="L29" s="15">
        <v>10</v>
      </c>
      <c r="M29" s="9">
        <f t="shared" si="9"/>
        <v>900</v>
      </c>
      <c r="N29" s="158">
        <v>90</v>
      </c>
      <c r="O29" s="15">
        <v>10</v>
      </c>
      <c r="P29" s="9">
        <f t="shared" si="10"/>
        <v>900</v>
      </c>
      <c r="Q29" s="10">
        <f t="shared" si="11"/>
        <v>3600</v>
      </c>
      <c r="R29" s="109">
        <f t="shared" si="5"/>
        <v>40</v>
      </c>
    </row>
    <row r="30" spans="1:18" ht="15.75" customHeight="1" thickBot="1" x14ac:dyDescent="0.35">
      <c r="A30" s="143" t="s">
        <v>58</v>
      </c>
      <c r="B30" s="60">
        <v>1992418</v>
      </c>
      <c r="C30" s="65" t="s">
        <v>8</v>
      </c>
      <c r="D30" s="60">
        <v>200</v>
      </c>
      <c r="E30" s="183">
        <v>70</v>
      </c>
      <c r="F30" s="164">
        <v>50</v>
      </c>
      <c r="G30" s="165">
        <f t="shared" si="7"/>
        <v>3500</v>
      </c>
      <c r="H30" s="183">
        <v>70</v>
      </c>
      <c r="I30" s="164">
        <v>50</v>
      </c>
      <c r="J30" s="165">
        <f t="shared" si="8"/>
        <v>3500</v>
      </c>
      <c r="K30" s="183">
        <v>70</v>
      </c>
      <c r="L30" s="164">
        <v>50</v>
      </c>
      <c r="M30" s="165">
        <f t="shared" si="9"/>
        <v>3500</v>
      </c>
      <c r="N30" s="183">
        <v>70</v>
      </c>
      <c r="O30" s="164">
        <v>50</v>
      </c>
      <c r="P30" s="165">
        <f t="shared" si="10"/>
        <v>3500</v>
      </c>
      <c r="Q30" s="24">
        <f t="shared" si="11"/>
        <v>14000</v>
      </c>
      <c r="R30" s="11">
        <f t="shared" si="5"/>
        <v>200</v>
      </c>
    </row>
    <row r="31" spans="1:18" ht="16.5" thickBot="1" x14ac:dyDescent="0.3">
      <c r="A31" s="144" t="s">
        <v>2</v>
      </c>
      <c r="B31" s="61"/>
      <c r="C31" s="41"/>
      <c r="D31" s="140"/>
      <c r="E31" s="161"/>
      <c r="F31" s="162"/>
      <c r="G31" s="163">
        <f>SUM(G23:G30)</f>
        <v>99775</v>
      </c>
      <c r="H31" s="26"/>
      <c r="I31" s="27"/>
      <c r="J31" s="28">
        <f>SUM(J23:J30)</f>
        <v>99775</v>
      </c>
      <c r="K31" s="29"/>
      <c r="L31" s="27"/>
      <c r="M31" s="30">
        <f>SUM(M23:M30)</f>
        <v>99775</v>
      </c>
      <c r="N31" s="26"/>
      <c r="O31" s="27"/>
      <c r="P31" s="28">
        <f>SUM(P23:P30)</f>
        <v>99775</v>
      </c>
      <c r="Q31" s="31">
        <f t="shared" si="11"/>
        <v>399100</v>
      </c>
      <c r="R31" s="17"/>
    </row>
    <row r="32" spans="1:18" ht="16.2" thickBot="1" x14ac:dyDescent="0.35">
      <c r="A32" s="356" t="s">
        <v>602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8"/>
      <c r="R32" s="142"/>
    </row>
    <row r="33" spans="1:18" ht="16.2" thickBot="1" x14ac:dyDescent="0.35">
      <c r="A33" s="166" t="s">
        <v>603</v>
      </c>
      <c r="B33" s="147"/>
      <c r="C33" s="167" t="s">
        <v>16</v>
      </c>
      <c r="D33" s="168">
        <v>20</v>
      </c>
      <c r="E33" s="181">
        <v>30</v>
      </c>
      <c r="F33" s="148">
        <v>5</v>
      </c>
      <c r="G33" s="149">
        <f>E33*F33</f>
        <v>150</v>
      </c>
      <c r="H33" s="181">
        <v>30</v>
      </c>
      <c r="I33" s="148">
        <v>5</v>
      </c>
      <c r="J33" s="149">
        <f>H33*I33</f>
        <v>150</v>
      </c>
      <c r="K33" s="181">
        <v>30</v>
      </c>
      <c r="L33" s="148">
        <v>5</v>
      </c>
      <c r="M33" s="149">
        <f>K33*L33</f>
        <v>150</v>
      </c>
      <c r="N33" s="181">
        <v>30</v>
      </c>
      <c r="O33" s="148">
        <v>5</v>
      </c>
      <c r="P33" s="150">
        <f>N33*O33</f>
        <v>150</v>
      </c>
      <c r="Q33" s="24">
        <f>SUM(G33,J33,M33,P33)</f>
        <v>600</v>
      </c>
      <c r="R33" s="11">
        <f>SUM(F33,I33,L33,O33)</f>
        <v>20</v>
      </c>
    </row>
    <row r="34" spans="1:18" ht="16.2" thickBot="1" x14ac:dyDescent="0.35">
      <c r="A34" s="169" t="s">
        <v>600</v>
      </c>
      <c r="B34" s="145"/>
      <c r="C34" s="170" t="s">
        <v>8</v>
      </c>
      <c r="D34" s="171">
        <v>20</v>
      </c>
      <c r="E34" s="182">
        <v>70</v>
      </c>
      <c r="F34" s="146">
        <v>5</v>
      </c>
      <c r="G34" s="292">
        <f>E34*F34</f>
        <v>350</v>
      </c>
      <c r="H34" s="182">
        <v>70</v>
      </c>
      <c r="I34" s="146">
        <v>5</v>
      </c>
      <c r="J34" s="292">
        <f>H34*I34</f>
        <v>350</v>
      </c>
      <c r="K34" s="182">
        <v>70</v>
      </c>
      <c r="L34" s="146">
        <v>5</v>
      </c>
      <c r="M34" s="292">
        <f>K34*L34</f>
        <v>350</v>
      </c>
      <c r="N34" s="182">
        <v>70</v>
      </c>
      <c r="O34" s="146">
        <v>5</v>
      </c>
      <c r="P34" s="293">
        <f>N34*O34</f>
        <v>350</v>
      </c>
      <c r="Q34" s="24">
        <f>SUM(G34,J34,M34,P34)</f>
        <v>1400</v>
      </c>
      <c r="R34" s="11">
        <f>SUM(F34,I34,L34,O34)</f>
        <v>20</v>
      </c>
    </row>
    <row r="35" spans="1:18" ht="16.5" thickBot="1" x14ac:dyDescent="0.3">
      <c r="A35" s="58" t="s">
        <v>2</v>
      </c>
      <c r="B35" s="61"/>
      <c r="C35" s="41"/>
      <c r="D35" s="98"/>
      <c r="E35" s="26"/>
      <c r="F35" s="27"/>
      <c r="G35" s="30">
        <f>SUM(G33:G34)</f>
        <v>500</v>
      </c>
      <c r="H35" s="26"/>
      <c r="I35" s="27"/>
      <c r="J35" s="30">
        <f>SUM(J33:J34)</f>
        <v>500</v>
      </c>
      <c r="K35" s="26"/>
      <c r="L35" s="27"/>
      <c r="M35" s="30">
        <f>SUM(M33:M34)</f>
        <v>500</v>
      </c>
      <c r="N35" s="26"/>
      <c r="O35" s="27"/>
      <c r="P35" s="30">
        <f>SUM(P33:P34)</f>
        <v>500</v>
      </c>
      <c r="Q35" s="178">
        <f>SUM(G35,J35,M35,P35)</f>
        <v>2000</v>
      </c>
      <c r="R35" s="17"/>
    </row>
    <row r="36" spans="1:18" ht="16.2" thickBot="1" x14ac:dyDescent="0.35">
      <c r="A36" s="336" t="s">
        <v>62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18"/>
      <c r="R36" s="19"/>
    </row>
    <row r="37" spans="1:18" ht="16.5" thickBot="1" x14ac:dyDescent="0.3">
      <c r="A37" s="67" t="s">
        <v>74</v>
      </c>
      <c r="B37" s="59"/>
      <c r="C37" s="62" t="s">
        <v>8</v>
      </c>
      <c r="D37" s="99">
        <v>40</v>
      </c>
      <c r="E37" s="157">
        <v>115</v>
      </c>
      <c r="F37" s="21">
        <v>10</v>
      </c>
      <c r="G37" s="23">
        <f>E37*F37</f>
        <v>1150</v>
      </c>
      <c r="H37" s="157">
        <v>115</v>
      </c>
      <c r="I37" s="21">
        <v>10</v>
      </c>
      <c r="J37" s="23">
        <f>H37*I37</f>
        <v>1150</v>
      </c>
      <c r="K37" s="157">
        <v>115</v>
      </c>
      <c r="L37" s="21">
        <v>10</v>
      </c>
      <c r="M37" s="23">
        <f>K37*L37</f>
        <v>1150</v>
      </c>
      <c r="N37" s="157">
        <v>115</v>
      </c>
      <c r="O37" s="21">
        <v>10</v>
      </c>
      <c r="P37" s="22">
        <f>N37*O37</f>
        <v>1150</v>
      </c>
      <c r="Q37" s="24">
        <f>SUM(G37,J37,M37,P37)</f>
        <v>4600</v>
      </c>
      <c r="R37" s="11">
        <f>SUM(F37,I37,L37,O37)</f>
        <v>40</v>
      </c>
    </row>
    <row r="38" spans="1:18" ht="16.5" thickBot="1" x14ac:dyDescent="0.3">
      <c r="A38" s="68" t="s">
        <v>75</v>
      </c>
      <c r="B38" s="56"/>
      <c r="C38" s="65" t="s">
        <v>8</v>
      </c>
      <c r="D38" s="34">
        <v>40</v>
      </c>
      <c r="E38" s="158">
        <v>115</v>
      </c>
      <c r="F38" s="15">
        <v>10</v>
      </c>
      <c r="G38" s="8">
        <f>E38*F38</f>
        <v>1150</v>
      </c>
      <c r="H38" s="158">
        <v>115</v>
      </c>
      <c r="I38" s="15">
        <v>10</v>
      </c>
      <c r="J38" s="8">
        <f>H38*I38</f>
        <v>1150</v>
      </c>
      <c r="K38" s="158">
        <v>115</v>
      </c>
      <c r="L38" s="15">
        <v>10</v>
      </c>
      <c r="M38" s="8">
        <f>K38*L38</f>
        <v>1150</v>
      </c>
      <c r="N38" s="158">
        <v>115</v>
      </c>
      <c r="O38" s="15">
        <v>10</v>
      </c>
      <c r="P38" s="9">
        <f>N38*O38</f>
        <v>1150</v>
      </c>
      <c r="Q38" s="24">
        <f>SUM(G38,J38,M38,P38)</f>
        <v>4600</v>
      </c>
      <c r="R38" s="11">
        <f>SUM(F38,I38,L38,O38)</f>
        <v>40</v>
      </c>
    </row>
    <row r="39" spans="1:18" ht="16.5" thickBot="1" x14ac:dyDescent="0.3">
      <c r="A39" s="68" t="s">
        <v>76</v>
      </c>
      <c r="B39" s="56"/>
      <c r="C39" s="65" t="s">
        <v>8</v>
      </c>
      <c r="D39" s="34">
        <v>40</v>
      </c>
      <c r="E39" s="158">
        <v>115</v>
      </c>
      <c r="F39" s="15">
        <v>10</v>
      </c>
      <c r="G39" s="8">
        <f>E39*F39</f>
        <v>1150</v>
      </c>
      <c r="H39" s="158">
        <v>115</v>
      </c>
      <c r="I39" s="15">
        <v>10</v>
      </c>
      <c r="J39" s="8">
        <f>H39*I39</f>
        <v>1150</v>
      </c>
      <c r="K39" s="158">
        <v>115</v>
      </c>
      <c r="L39" s="15">
        <v>10</v>
      </c>
      <c r="M39" s="8">
        <f>K39*L39</f>
        <v>1150</v>
      </c>
      <c r="N39" s="158">
        <v>115</v>
      </c>
      <c r="O39" s="15">
        <v>10</v>
      </c>
      <c r="P39" s="9">
        <f>N39*O39</f>
        <v>1150</v>
      </c>
      <c r="Q39" s="24">
        <f>SUM(G39,J39,M39,P39)</f>
        <v>4600</v>
      </c>
      <c r="R39" s="11">
        <f>SUM(F39,I39,L39,O39)</f>
        <v>40</v>
      </c>
    </row>
    <row r="40" spans="1:18" ht="15.75" customHeight="1" thickBot="1" x14ac:dyDescent="0.35">
      <c r="A40" s="57" t="s">
        <v>60</v>
      </c>
      <c r="B40" s="60"/>
      <c r="C40" s="65" t="s">
        <v>8</v>
      </c>
      <c r="D40" s="37">
        <v>40</v>
      </c>
      <c r="E40" s="158">
        <v>70</v>
      </c>
      <c r="F40" s="15">
        <v>10</v>
      </c>
      <c r="G40" s="8">
        <f>E40*F40</f>
        <v>700</v>
      </c>
      <c r="H40" s="158">
        <v>70</v>
      </c>
      <c r="I40" s="15">
        <v>10</v>
      </c>
      <c r="J40" s="8">
        <f>H40*I40</f>
        <v>700</v>
      </c>
      <c r="K40" s="158">
        <v>70</v>
      </c>
      <c r="L40" s="15">
        <v>10</v>
      </c>
      <c r="M40" s="8">
        <f>K40*L40</f>
        <v>700</v>
      </c>
      <c r="N40" s="158">
        <v>70</v>
      </c>
      <c r="O40" s="15">
        <v>10</v>
      </c>
      <c r="P40" s="9">
        <f>N40*O40</f>
        <v>700</v>
      </c>
      <c r="Q40" s="24">
        <f>SUM(G40,J40,M40,P40)</f>
        <v>2800</v>
      </c>
      <c r="R40" s="11">
        <f t="shared" si="5"/>
        <v>40</v>
      </c>
    </row>
    <row r="41" spans="1:18" ht="16.5" thickBot="1" x14ac:dyDescent="0.3">
      <c r="A41" s="58" t="s">
        <v>2</v>
      </c>
      <c r="B41" s="61"/>
      <c r="C41" s="41"/>
      <c r="D41" s="98"/>
      <c r="E41" s="26"/>
      <c r="F41" s="27"/>
      <c r="G41" s="30">
        <f>SUM(G37:G40)</f>
        <v>4150</v>
      </c>
      <c r="H41" s="26"/>
      <c r="I41" s="27"/>
      <c r="J41" s="30">
        <f>SUM(J37:J40)</f>
        <v>4150</v>
      </c>
      <c r="K41" s="26"/>
      <c r="L41" s="27"/>
      <c r="M41" s="30">
        <f>SUM(M37:M40)</f>
        <v>4150</v>
      </c>
      <c r="N41" s="26"/>
      <c r="O41" s="27"/>
      <c r="P41" s="28">
        <f>SUM(P37:P40)</f>
        <v>4150</v>
      </c>
      <c r="Q41" s="31">
        <f>SUM(G41,J41,M41,P41)</f>
        <v>16600</v>
      </c>
      <c r="R41" s="17"/>
    </row>
    <row r="42" spans="1:18" ht="16.2" thickBot="1" x14ac:dyDescent="0.35">
      <c r="A42" s="336" t="s">
        <v>63</v>
      </c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18"/>
      <c r="R42" s="19"/>
    </row>
    <row r="43" spans="1:18" ht="16.5" thickBot="1" x14ac:dyDescent="0.3">
      <c r="A43" s="67" t="s">
        <v>52</v>
      </c>
      <c r="B43" s="59"/>
      <c r="C43" s="62" t="s">
        <v>8</v>
      </c>
      <c r="D43" s="99">
        <v>4</v>
      </c>
      <c r="E43" s="157">
        <v>700</v>
      </c>
      <c r="F43" s="21">
        <v>4</v>
      </c>
      <c r="G43" s="23">
        <f>E43*F43</f>
        <v>2800</v>
      </c>
      <c r="H43" s="157">
        <v>700</v>
      </c>
      <c r="I43" s="21">
        <v>4</v>
      </c>
      <c r="J43" s="23">
        <f>H43*I43</f>
        <v>2800</v>
      </c>
      <c r="K43" s="157">
        <v>700</v>
      </c>
      <c r="L43" s="21">
        <v>4</v>
      </c>
      <c r="M43" s="23">
        <f>K43*L43</f>
        <v>2800</v>
      </c>
      <c r="N43" s="157">
        <v>700</v>
      </c>
      <c r="O43" s="21">
        <v>4</v>
      </c>
      <c r="P43" s="22">
        <f>N43*O43</f>
        <v>2800</v>
      </c>
      <c r="Q43" s="24">
        <f>SUM(G43,J43,M43,P43)</f>
        <v>11200</v>
      </c>
      <c r="R43" s="11">
        <f>SUM(F43,I43,L43,O43)</f>
        <v>16</v>
      </c>
    </row>
    <row r="44" spans="1:18" ht="16.2" thickBot="1" x14ac:dyDescent="0.35">
      <c r="A44" s="57" t="s">
        <v>59</v>
      </c>
      <c r="B44" s="60"/>
      <c r="C44" s="65" t="s">
        <v>8</v>
      </c>
      <c r="D44" s="37">
        <v>40</v>
      </c>
      <c r="E44" s="158">
        <v>70</v>
      </c>
      <c r="F44" s="15">
        <v>10</v>
      </c>
      <c r="G44" s="8">
        <f>E44*F44</f>
        <v>700</v>
      </c>
      <c r="H44" s="158">
        <v>70</v>
      </c>
      <c r="I44" s="15">
        <v>10</v>
      </c>
      <c r="J44" s="8">
        <f>H44*I44</f>
        <v>700</v>
      </c>
      <c r="K44" s="158">
        <v>70</v>
      </c>
      <c r="L44" s="15">
        <v>10</v>
      </c>
      <c r="M44" s="8">
        <f>K44*L44</f>
        <v>700</v>
      </c>
      <c r="N44" s="158">
        <v>70</v>
      </c>
      <c r="O44" s="15">
        <v>10</v>
      </c>
      <c r="P44" s="9">
        <f>N44*O44</f>
        <v>700</v>
      </c>
      <c r="Q44" s="24">
        <f>SUM(G44,J44,M44,P44)</f>
        <v>2800</v>
      </c>
      <c r="R44" s="11">
        <f>SUM(F44,I44,L44,O44)</f>
        <v>40</v>
      </c>
    </row>
    <row r="45" spans="1:18" ht="16.5" thickBot="1" x14ac:dyDescent="0.3">
      <c r="A45" s="58" t="s">
        <v>2</v>
      </c>
      <c r="B45" s="61"/>
      <c r="C45" s="41"/>
      <c r="D45" s="98"/>
      <c r="E45" s="26"/>
      <c r="F45" s="27"/>
      <c r="G45" s="30">
        <f>SUM(G43:G44)</f>
        <v>3500</v>
      </c>
      <c r="H45" s="26"/>
      <c r="I45" s="27"/>
      <c r="J45" s="30">
        <f>SUM(J43:J44)</f>
        <v>3500</v>
      </c>
      <c r="K45" s="26"/>
      <c r="L45" s="27"/>
      <c r="M45" s="30">
        <f>SUM(M43:M44)</f>
        <v>3500</v>
      </c>
      <c r="N45" s="26"/>
      <c r="O45" s="27"/>
      <c r="P45" s="28">
        <f>SUM(P43:P44)</f>
        <v>3500</v>
      </c>
      <c r="Q45" s="31">
        <f>SUM(G45,J45,M45,P45)</f>
        <v>14000</v>
      </c>
      <c r="R45" s="17"/>
    </row>
    <row r="46" spans="1:18" ht="16.2" thickBot="1" x14ac:dyDescent="0.35">
      <c r="A46" s="336" t="s">
        <v>78</v>
      </c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18"/>
      <c r="R46" s="19"/>
    </row>
    <row r="47" spans="1:18" ht="16.2" thickBot="1" x14ac:dyDescent="0.35">
      <c r="A47" s="69" t="s">
        <v>20</v>
      </c>
      <c r="B47" s="72"/>
      <c r="C47" s="75" t="s">
        <v>221</v>
      </c>
      <c r="D47" s="100">
        <v>4</v>
      </c>
      <c r="E47" s="157">
        <v>200</v>
      </c>
      <c r="F47" s="36">
        <v>8</v>
      </c>
      <c r="G47" s="23">
        <f>E47*F47</f>
        <v>1600</v>
      </c>
      <c r="H47" s="157">
        <v>200</v>
      </c>
      <c r="I47" s="36">
        <v>8</v>
      </c>
      <c r="J47" s="101">
        <f t="shared" ref="J47:J58" si="12">H47*I47</f>
        <v>1600</v>
      </c>
      <c r="K47" s="157">
        <v>200</v>
      </c>
      <c r="L47" s="36">
        <v>8</v>
      </c>
      <c r="M47" s="101">
        <f t="shared" ref="M47:M58" si="13">K47*L47</f>
        <v>1600</v>
      </c>
      <c r="N47" s="157">
        <v>200</v>
      </c>
      <c r="O47" s="36">
        <v>8</v>
      </c>
      <c r="P47" s="47">
        <f t="shared" ref="P47:P58" si="14">N47*O47</f>
        <v>1600</v>
      </c>
      <c r="Q47" s="10">
        <f>SUM(G47,J47,M47,P47)</f>
        <v>6400</v>
      </c>
      <c r="R47" s="11">
        <f t="shared" si="5"/>
        <v>32</v>
      </c>
    </row>
    <row r="48" spans="1:18" ht="16.2" thickBot="1" x14ac:dyDescent="0.35">
      <c r="A48" s="57" t="s">
        <v>168</v>
      </c>
      <c r="B48" s="60">
        <v>1992301</v>
      </c>
      <c r="C48" s="76" t="s">
        <v>221</v>
      </c>
      <c r="D48" s="37">
        <v>49</v>
      </c>
      <c r="E48" s="158">
        <v>205</v>
      </c>
      <c r="F48" s="32">
        <v>98</v>
      </c>
      <c r="G48" s="8">
        <f t="shared" ref="G48:G58" si="15">E48*F48</f>
        <v>20090</v>
      </c>
      <c r="H48" s="158">
        <v>205</v>
      </c>
      <c r="I48" s="32">
        <v>98</v>
      </c>
      <c r="J48" s="102">
        <f t="shared" si="12"/>
        <v>20090</v>
      </c>
      <c r="K48" s="158">
        <v>205</v>
      </c>
      <c r="L48" s="32">
        <v>98</v>
      </c>
      <c r="M48" s="102">
        <f t="shared" si="13"/>
        <v>20090</v>
      </c>
      <c r="N48" s="158">
        <v>205</v>
      </c>
      <c r="O48" s="32">
        <v>98</v>
      </c>
      <c r="P48" s="33">
        <f t="shared" si="14"/>
        <v>20090</v>
      </c>
      <c r="Q48" s="10">
        <f t="shared" ref="Q48:Q58" si="16">SUM(G48,J48,M48,P48)</f>
        <v>80360</v>
      </c>
      <c r="R48" s="11">
        <f t="shared" si="5"/>
        <v>392</v>
      </c>
    </row>
    <row r="49" spans="1:18" ht="16.2" thickBot="1" x14ac:dyDescent="0.35">
      <c r="A49" s="57" t="s">
        <v>167</v>
      </c>
      <c r="B49" s="60">
        <v>1992270</v>
      </c>
      <c r="C49" s="76" t="s">
        <v>221</v>
      </c>
      <c r="D49" s="37">
        <v>55</v>
      </c>
      <c r="E49" s="158">
        <v>190</v>
      </c>
      <c r="F49" s="32">
        <v>110</v>
      </c>
      <c r="G49" s="8">
        <f t="shared" si="15"/>
        <v>20900</v>
      </c>
      <c r="H49" s="158">
        <v>190</v>
      </c>
      <c r="I49" s="32">
        <v>110</v>
      </c>
      <c r="J49" s="102">
        <f t="shared" si="12"/>
        <v>20900</v>
      </c>
      <c r="K49" s="158">
        <v>190</v>
      </c>
      <c r="L49" s="32">
        <v>110</v>
      </c>
      <c r="M49" s="102">
        <f t="shared" si="13"/>
        <v>20900</v>
      </c>
      <c r="N49" s="158">
        <v>190</v>
      </c>
      <c r="O49" s="32">
        <v>110</v>
      </c>
      <c r="P49" s="33">
        <f t="shared" si="14"/>
        <v>20900</v>
      </c>
      <c r="Q49" s="10">
        <f t="shared" si="16"/>
        <v>83600</v>
      </c>
      <c r="R49" s="11">
        <f t="shared" si="5"/>
        <v>440</v>
      </c>
    </row>
    <row r="50" spans="1:18" ht="16.2" thickBot="1" x14ac:dyDescent="0.35">
      <c r="A50" s="57" t="s">
        <v>73</v>
      </c>
      <c r="B50" s="60"/>
      <c r="C50" s="76" t="s">
        <v>614</v>
      </c>
      <c r="D50" s="37">
        <v>1</v>
      </c>
      <c r="E50" s="158">
        <v>230</v>
      </c>
      <c r="F50" s="32">
        <v>1</v>
      </c>
      <c r="G50" s="8">
        <f t="shared" si="15"/>
        <v>230</v>
      </c>
      <c r="H50" s="158">
        <v>230</v>
      </c>
      <c r="I50" s="32">
        <v>1</v>
      </c>
      <c r="J50" s="102">
        <f t="shared" si="12"/>
        <v>230</v>
      </c>
      <c r="K50" s="158">
        <v>230</v>
      </c>
      <c r="L50" s="32">
        <v>1</v>
      </c>
      <c r="M50" s="102">
        <f t="shared" si="13"/>
        <v>230</v>
      </c>
      <c r="N50" s="158">
        <v>230</v>
      </c>
      <c r="O50" s="32">
        <v>1</v>
      </c>
      <c r="P50" s="33">
        <f t="shared" si="14"/>
        <v>230</v>
      </c>
      <c r="Q50" s="10">
        <f t="shared" si="16"/>
        <v>920</v>
      </c>
      <c r="R50" s="11">
        <f t="shared" si="5"/>
        <v>4</v>
      </c>
    </row>
    <row r="51" spans="1:18" ht="16.2" thickBot="1" x14ac:dyDescent="0.35">
      <c r="A51" s="70" t="s">
        <v>21</v>
      </c>
      <c r="B51" s="73">
        <v>1992302</v>
      </c>
      <c r="C51" s="76" t="s">
        <v>221</v>
      </c>
      <c r="D51" s="37">
        <v>100</v>
      </c>
      <c r="E51" s="158">
        <v>40</v>
      </c>
      <c r="F51" s="32">
        <v>200</v>
      </c>
      <c r="G51" s="8">
        <f t="shared" si="15"/>
        <v>8000</v>
      </c>
      <c r="H51" s="158">
        <v>40</v>
      </c>
      <c r="I51" s="32">
        <v>200</v>
      </c>
      <c r="J51" s="102">
        <f t="shared" si="12"/>
        <v>8000</v>
      </c>
      <c r="K51" s="158">
        <v>40</v>
      </c>
      <c r="L51" s="32">
        <v>200</v>
      </c>
      <c r="M51" s="102">
        <f t="shared" si="13"/>
        <v>8000</v>
      </c>
      <c r="N51" s="158">
        <v>40</v>
      </c>
      <c r="O51" s="32">
        <v>200</v>
      </c>
      <c r="P51" s="33">
        <f t="shared" si="14"/>
        <v>8000</v>
      </c>
      <c r="Q51" s="10">
        <f t="shared" si="16"/>
        <v>32000</v>
      </c>
      <c r="R51" s="11">
        <f t="shared" si="5"/>
        <v>800</v>
      </c>
    </row>
    <row r="52" spans="1:18" ht="16.2" thickBot="1" x14ac:dyDescent="0.35">
      <c r="A52" s="57" t="s">
        <v>57</v>
      </c>
      <c r="B52" s="60">
        <v>1992303</v>
      </c>
      <c r="C52" s="76" t="s">
        <v>221</v>
      </c>
      <c r="D52" s="37">
        <v>100</v>
      </c>
      <c r="E52" s="158">
        <v>50</v>
      </c>
      <c r="F52" s="32">
        <v>200</v>
      </c>
      <c r="G52" s="8">
        <f t="shared" si="15"/>
        <v>10000</v>
      </c>
      <c r="H52" s="158">
        <v>50</v>
      </c>
      <c r="I52" s="32">
        <v>200</v>
      </c>
      <c r="J52" s="102">
        <f t="shared" si="12"/>
        <v>10000</v>
      </c>
      <c r="K52" s="158">
        <v>50</v>
      </c>
      <c r="L52" s="32">
        <v>200</v>
      </c>
      <c r="M52" s="102">
        <f t="shared" si="13"/>
        <v>10000</v>
      </c>
      <c r="N52" s="158">
        <v>50</v>
      </c>
      <c r="O52" s="32">
        <v>200</v>
      </c>
      <c r="P52" s="33">
        <f t="shared" si="14"/>
        <v>10000</v>
      </c>
      <c r="Q52" s="10">
        <f t="shared" si="16"/>
        <v>40000</v>
      </c>
      <c r="R52" s="11">
        <f t="shared" si="5"/>
        <v>800</v>
      </c>
    </row>
    <row r="53" spans="1:18" ht="16.2" thickBot="1" x14ac:dyDescent="0.35">
      <c r="A53" s="71" t="s">
        <v>166</v>
      </c>
      <c r="B53" s="74">
        <v>1992285</v>
      </c>
      <c r="C53" s="76" t="s">
        <v>41</v>
      </c>
      <c r="D53" s="37">
        <v>100</v>
      </c>
      <c r="E53" s="158">
        <v>65</v>
      </c>
      <c r="F53" s="32">
        <v>100</v>
      </c>
      <c r="G53" s="8">
        <f t="shared" si="15"/>
        <v>6500</v>
      </c>
      <c r="H53" s="158">
        <v>65</v>
      </c>
      <c r="I53" s="32">
        <v>100</v>
      </c>
      <c r="J53" s="102">
        <f t="shared" si="12"/>
        <v>6500</v>
      </c>
      <c r="K53" s="158">
        <v>65</v>
      </c>
      <c r="L53" s="32">
        <v>100</v>
      </c>
      <c r="M53" s="102">
        <f t="shared" si="13"/>
        <v>6500</v>
      </c>
      <c r="N53" s="158">
        <v>65</v>
      </c>
      <c r="O53" s="32">
        <v>100</v>
      </c>
      <c r="P53" s="33">
        <f t="shared" si="14"/>
        <v>6500</v>
      </c>
      <c r="Q53" s="10">
        <f t="shared" si="16"/>
        <v>26000</v>
      </c>
      <c r="R53" s="11">
        <f t="shared" si="5"/>
        <v>400</v>
      </c>
    </row>
    <row r="54" spans="1:18" ht="16.2" thickBot="1" x14ac:dyDescent="0.35">
      <c r="A54" s="68" t="s">
        <v>72</v>
      </c>
      <c r="B54" s="56"/>
      <c r="C54" s="63" t="s">
        <v>8</v>
      </c>
      <c r="D54" s="37">
        <v>4</v>
      </c>
      <c r="E54" s="158">
        <v>470</v>
      </c>
      <c r="F54" s="32">
        <v>2</v>
      </c>
      <c r="G54" s="8">
        <f t="shared" si="15"/>
        <v>940</v>
      </c>
      <c r="H54" s="158">
        <v>470</v>
      </c>
      <c r="I54" s="32">
        <v>2</v>
      </c>
      <c r="J54" s="102">
        <f t="shared" si="12"/>
        <v>940</v>
      </c>
      <c r="K54" s="158">
        <v>470</v>
      </c>
      <c r="L54" s="32">
        <v>2</v>
      </c>
      <c r="M54" s="102">
        <f t="shared" si="13"/>
        <v>940</v>
      </c>
      <c r="N54" s="158">
        <v>470</v>
      </c>
      <c r="O54" s="32">
        <v>2</v>
      </c>
      <c r="P54" s="33">
        <f t="shared" si="14"/>
        <v>940</v>
      </c>
      <c r="Q54" s="10">
        <f t="shared" si="16"/>
        <v>3760</v>
      </c>
      <c r="R54" s="11">
        <f t="shared" si="5"/>
        <v>8</v>
      </c>
    </row>
    <row r="55" spans="1:18" ht="16.2" thickBot="1" x14ac:dyDescent="0.35">
      <c r="A55" s="68" t="s">
        <v>71</v>
      </c>
      <c r="B55" s="56"/>
      <c r="C55" s="63" t="s">
        <v>8</v>
      </c>
      <c r="D55" s="37">
        <v>4</v>
      </c>
      <c r="E55" s="158">
        <v>470</v>
      </c>
      <c r="F55" s="32">
        <v>2</v>
      </c>
      <c r="G55" s="8">
        <f t="shared" si="15"/>
        <v>940</v>
      </c>
      <c r="H55" s="158">
        <v>470</v>
      </c>
      <c r="I55" s="32">
        <v>2</v>
      </c>
      <c r="J55" s="102">
        <f t="shared" si="12"/>
        <v>940</v>
      </c>
      <c r="K55" s="158">
        <v>470</v>
      </c>
      <c r="L55" s="32">
        <v>2</v>
      </c>
      <c r="M55" s="102">
        <f t="shared" si="13"/>
        <v>940</v>
      </c>
      <c r="N55" s="158">
        <v>470</v>
      </c>
      <c r="O55" s="32">
        <v>2</v>
      </c>
      <c r="P55" s="33">
        <f t="shared" si="14"/>
        <v>940</v>
      </c>
      <c r="Q55" s="10">
        <f t="shared" si="16"/>
        <v>3760</v>
      </c>
      <c r="R55" s="11">
        <f t="shared" si="5"/>
        <v>8</v>
      </c>
    </row>
    <row r="56" spans="1:18" ht="16.2" thickBot="1" x14ac:dyDescent="0.35">
      <c r="A56" s="68" t="s">
        <v>70</v>
      </c>
      <c r="B56" s="56"/>
      <c r="C56" s="63" t="s">
        <v>8</v>
      </c>
      <c r="D56" s="37">
        <v>4</v>
      </c>
      <c r="E56" s="158">
        <v>470</v>
      </c>
      <c r="F56" s="32">
        <v>2</v>
      </c>
      <c r="G56" s="8">
        <f t="shared" si="15"/>
        <v>940</v>
      </c>
      <c r="H56" s="158">
        <v>470</v>
      </c>
      <c r="I56" s="32">
        <v>2</v>
      </c>
      <c r="J56" s="102">
        <f t="shared" si="12"/>
        <v>940</v>
      </c>
      <c r="K56" s="158">
        <v>470</v>
      </c>
      <c r="L56" s="32">
        <v>2</v>
      </c>
      <c r="M56" s="102">
        <f t="shared" si="13"/>
        <v>940</v>
      </c>
      <c r="N56" s="158">
        <v>470</v>
      </c>
      <c r="O56" s="32">
        <v>2</v>
      </c>
      <c r="P56" s="33">
        <f t="shared" si="14"/>
        <v>940</v>
      </c>
      <c r="Q56" s="10">
        <f t="shared" si="16"/>
        <v>3760</v>
      </c>
      <c r="R56" s="11">
        <f t="shared" si="5"/>
        <v>8</v>
      </c>
    </row>
    <row r="57" spans="1:18" ht="16.2" thickBot="1" x14ac:dyDescent="0.35">
      <c r="A57" s="68" t="s">
        <v>69</v>
      </c>
      <c r="B57" s="56"/>
      <c r="C57" s="63" t="s">
        <v>8</v>
      </c>
      <c r="D57" s="37">
        <v>4</v>
      </c>
      <c r="E57" s="158">
        <v>470</v>
      </c>
      <c r="F57" s="32">
        <v>2</v>
      </c>
      <c r="G57" s="8">
        <f t="shared" si="15"/>
        <v>940</v>
      </c>
      <c r="H57" s="158">
        <v>470</v>
      </c>
      <c r="I57" s="32">
        <v>2</v>
      </c>
      <c r="J57" s="102">
        <f t="shared" si="12"/>
        <v>940</v>
      </c>
      <c r="K57" s="158">
        <v>470</v>
      </c>
      <c r="L57" s="32">
        <v>2</v>
      </c>
      <c r="M57" s="102">
        <f t="shared" si="13"/>
        <v>940</v>
      </c>
      <c r="N57" s="158">
        <v>470</v>
      </c>
      <c r="O57" s="32">
        <v>2</v>
      </c>
      <c r="P57" s="33">
        <f t="shared" si="14"/>
        <v>940</v>
      </c>
      <c r="Q57" s="10">
        <f t="shared" si="16"/>
        <v>3760</v>
      </c>
      <c r="R57" s="11">
        <f>SUM(F57,I57,L57,O57)</f>
        <v>8</v>
      </c>
    </row>
    <row r="58" spans="1:18" ht="16.2" thickBot="1" x14ac:dyDescent="0.35">
      <c r="A58" s="57" t="s">
        <v>615</v>
      </c>
      <c r="B58" s="60">
        <v>1992299</v>
      </c>
      <c r="C58" s="63" t="s">
        <v>8</v>
      </c>
      <c r="D58" s="34">
        <v>200</v>
      </c>
      <c r="E58" s="158">
        <v>140</v>
      </c>
      <c r="F58" s="15">
        <v>50</v>
      </c>
      <c r="G58" s="8">
        <f t="shared" si="15"/>
        <v>7000</v>
      </c>
      <c r="H58" s="158">
        <v>140</v>
      </c>
      <c r="I58" s="15">
        <v>50</v>
      </c>
      <c r="J58" s="102">
        <f t="shared" si="12"/>
        <v>7000</v>
      </c>
      <c r="K58" s="158">
        <v>140</v>
      </c>
      <c r="L58" s="15">
        <v>50</v>
      </c>
      <c r="M58" s="102">
        <f t="shared" si="13"/>
        <v>7000</v>
      </c>
      <c r="N58" s="158">
        <v>140</v>
      </c>
      <c r="O58" s="15">
        <v>50</v>
      </c>
      <c r="P58" s="33">
        <f t="shared" si="14"/>
        <v>7000</v>
      </c>
      <c r="Q58" s="10">
        <f t="shared" si="16"/>
        <v>28000</v>
      </c>
      <c r="R58" s="11">
        <f>SUM(F58,I58,L58,O58)</f>
        <v>200</v>
      </c>
    </row>
    <row r="59" spans="1:18" ht="16.2" thickBot="1" x14ac:dyDescent="0.35">
      <c r="A59" s="58" t="s">
        <v>2</v>
      </c>
      <c r="B59" s="61"/>
      <c r="C59" s="41"/>
      <c r="D59" s="38"/>
      <c r="E59" s="26"/>
      <c r="F59" s="27"/>
      <c r="G59" s="30">
        <f>SUM(G47:G58)</f>
        <v>78080</v>
      </c>
      <c r="H59" s="26"/>
      <c r="I59" s="27"/>
      <c r="J59" s="30">
        <f t="shared" ref="J59:P59" si="17">SUM(J47:J58)</f>
        <v>78080</v>
      </c>
      <c r="K59" s="26"/>
      <c r="L59" s="27"/>
      <c r="M59" s="30">
        <f t="shared" si="17"/>
        <v>78080</v>
      </c>
      <c r="N59" s="26"/>
      <c r="O59" s="27"/>
      <c r="P59" s="28">
        <f t="shared" si="17"/>
        <v>78080</v>
      </c>
      <c r="Q59" s="16">
        <f>SUM(G59,J59,M59,P59)</f>
        <v>312320</v>
      </c>
      <c r="R59" s="17"/>
    </row>
    <row r="60" spans="1:18" ht="16.2" thickBot="1" x14ac:dyDescent="0.35">
      <c r="A60" s="336" t="s">
        <v>64</v>
      </c>
      <c r="B60" s="337"/>
      <c r="C60" s="337"/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18"/>
      <c r="R60" s="19"/>
    </row>
    <row r="61" spans="1:18" ht="16.2" thickBot="1" x14ac:dyDescent="0.35">
      <c r="A61" s="67" t="s">
        <v>68</v>
      </c>
      <c r="B61" s="59">
        <v>1992440</v>
      </c>
      <c r="C61" s="75" t="s">
        <v>5</v>
      </c>
      <c r="D61" s="103">
        <v>9</v>
      </c>
      <c r="E61" s="78">
        <v>100</v>
      </c>
      <c r="F61" s="46">
        <v>9</v>
      </c>
      <c r="G61" s="101">
        <f>E61*F61</f>
        <v>900</v>
      </c>
      <c r="H61" s="78">
        <v>100</v>
      </c>
      <c r="I61" s="46">
        <v>9</v>
      </c>
      <c r="J61" s="101">
        <f>H61*I61</f>
        <v>900</v>
      </c>
      <c r="K61" s="78">
        <v>100</v>
      </c>
      <c r="L61" s="46">
        <v>9</v>
      </c>
      <c r="M61" s="101">
        <f>K61*L61</f>
        <v>900</v>
      </c>
      <c r="N61" s="78">
        <v>100</v>
      </c>
      <c r="O61" s="46">
        <v>9</v>
      </c>
      <c r="P61" s="47">
        <f>N61*O61</f>
        <v>900</v>
      </c>
      <c r="Q61" s="10">
        <f t="shared" ref="Q61:Q66" si="18">SUM(G61,J61,M61,P61)</f>
        <v>3600</v>
      </c>
      <c r="R61" s="11">
        <f t="shared" si="5"/>
        <v>36</v>
      </c>
    </row>
    <row r="62" spans="1:18" ht="16.2" thickBot="1" x14ac:dyDescent="0.35">
      <c r="A62" s="68" t="s">
        <v>67</v>
      </c>
      <c r="B62" s="95">
        <v>1992441</v>
      </c>
      <c r="C62" s="76" t="s">
        <v>5</v>
      </c>
      <c r="D62" s="104">
        <v>27</v>
      </c>
      <c r="E62" s="40">
        <v>195</v>
      </c>
      <c r="F62" s="39">
        <v>27</v>
      </c>
      <c r="G62" s="102">
        <f>E62*F62</f>
        <v>5265</v>
      </c>
      <c r="H62" s="40">
        <v>195</v>
      </c>
      <c r="I62" s="39">
        <v>27</v>
      </c>
      <c r="J62" s="102">
        <f>H62*I62</f>
        <v>5265</v>
      </c>
      <c r="K62" s="40">
        <v>195</v>
      </c>
      <c r="L62" s="39">
        <v>27</v>
      </c>
      <c r="M62" s="102">
        <f>K62*L62</f>
        <v>5265</v>
      </c>
      <c r="N62" s="40">
        <v>195</v>
      </c>
      <c r="O62" s="39">
        <v>27</v>
      </c>
      <c r="P62" s="33">
        <f>N62*O62</f>
        <v>5265</v>
      </c>
      <c r="Q62" s="10">
        <f t="shared" si="18"/>
        <v>21060</v>
      </c>
      <c r="R62" s="11">
        <f t="shared" si="5"/>
        <v>108</v>
      </c>
    </row>
    <row r="63" spans="1:18" ht="16.2" thickBot="1" x14ac:dyDescent="0.35">
      <c r="A63" s="151" t="s">
        <v>616</v>
      </c>
      <c r="B63" s="95">
        <v>1992443</v>
      </c>
      <c r="C63" s="76" t="s">
        <v>5</v>
      </c>
      <c r="D63" s="104">
        <v>32</v>
      </c>
      <c r="E63" s="40">
        <v>80</v>
      </c>
      <c r="F63" s="39">
        <v>32</v>
      </c>
      <c r="G63" s="102">
        <f>E63*F63</f>
        <v>2560</v>
      </c>
      <c r="H63" s="40">
        <v>80</v>
      </c>
      <c r="I63" s="39">
        <v>32</v>
      </c>
      <c r="J63" s="102">
        <f>H63*I63</f>
        <v>2560</v>
      </c>
      <c r="K63" s="40">
        <v>80</v>
      </c>
      <c r="L63" s="39">
        <v>32</v>
      </c>
      <c r="M63" s="102">
        <f>K63*L63</f>
        <v>2560</v>
      </c>
      <c r="N63" s="40">
        <v>80</v>
      </c>
      <c r="O63" s="39">
        <v>32</v>
      </c>
      <c r="P63" s="33">
        <f>N63*O63</f>
        <v>2560</v>
      </c>
      <c r="Q63" s="10">
        <f t="shared" si="18"/>
        <v>10240</v>
      </c>
      <c r="R63" s="11">
        <f t="shared" si="5"/>
        <v>128</v>
      </c>
    </row>
    <row r="64" spans="1:18" ht="16.2" thickBot="1" x14ac:dyDescent="0.35">
      <c r="A64" s="77" t="s">
        <v>50</v>
      </c>
      <c r="B64" s="179">
        <v>1992404</v>
      </c>
      <c r="C64" s="76" t="s">
        <v>41</v>
      </c>
      <c r="D64" s="104">
        <v>400</v>
      </c>
      <c r="E64" s="40">
        <v>65</v>
      </c>
      <c r="F64" s="39">
        <v>100</v>
      </c>
      <c r="G64" s="102">
        <f>E64*F64</f>
        <v>6500</v>
      </c>
      <c r="H64" s="40">
        <v>65</v>
      </c>
      <c r="I64" s="39">
        <v>100</v>
      </c>
      <c r="J64" s="102">
        <f>H64*I64</f>
        <v>6500</v>
      </c>
      <c r="K64" s="40">
        <v>65</v>
      </c>
      <c r="L64" s="39">
        <v>100</v>
      </c>
      <c r="M64" s="102">
        <f>K64*L64</f>
        <v>6500</v>
      </c>
      <c r="N64" s="40">
        <v>65</v>
      </c>
      <c r="O64" s="39">
        <v>100</v>
      </c>
      <c r="P64" s="33">
        <f>N64*O64</f>
        <v>6500</v>
      </c>
      <c r="Q64" s="10">
        <f t="shared" si="18"/>
        <v>26000</v>
      </c>
      <c r="R64" s="11">
        <f t="shared" si="5"/>
        <v>400</v>
      </c>
    </row>
    <row r="65" spans="1:18" ht="16.2" thickBot="1" x14ac:dyDescent="0.35">
      <c r="A65" s="57" t="s">
        <v>80</v>
      </c>
      <c r="B65" s="180">
        <v>1992418</v>
      </c>
      <c r="C65" s="64" t="s">
        <v>5</v>
      </c>
      <c r="D65" s="34">
        <v>200</v>
      </c>
      <c r="E65" s="14">
        <v>140</v>
      </c>
      <c r="F65" s="15">
        <v>50</v>
      </c>
      <c r="G65" s="102">
        <f>E65*F65</f>
        <v>7000</v>
      </c>
      <c r="H65" s="14">
        <v>140</v>
      </c>
      <c r="I65" s="15">
        <v>50</v>
      </c>
      <c r="J65" s="102">
        <f>H65*I65</f>
        <v>7000</v>
      </c>
      <c r="K65" s="14">
        <v>140</v>
      </c>
      <c r="L65" s="15">
        <v>50</v>
      </c>
      <c r="M65" s="102">
        <f>K65*L65</f>
        <v>7000</v>
      </c>
      <c r="N65" s="14">
        <v>140</v>
      </c>
      <c r="O65" s="15">
        <v>50</v>
      </c>
      <c r="P65" s="33">
        <f>N65*O65</f>
        <v>7000</v>
      </c>
      <c r="Q65" s="10">
        <f t="shared" si="18"/>
        <v>28000</v>
      </c>
      <c r="R65" s="11">
        <f t="shared" si="5"/>
        <v>200</v>
      </c>
    </row>
    <row r="66" spans="1:18" ht="16.2" thickBot="1" x14ac:dyDescent="0.35">
      <c r="A66" s="58" t="s">
        <v>2</v>
      </c>
      <c r="B66" s="61"/>
      <c r="C66" s="41"/>
      <c r="D66" s="38"/>
      <c r="E66" s="26"/>
      <c r="F66" s="27"/>
      <c r="G66" s="30">
        <f>SUM(G61:G65)</f>
        <v>22225</v>
      </c>
      <c r="H66" s="26"/>
      <c r="I66" s="27"/>
      <c r="J66" s="30">
        <f>SUM(J61:J65)</f>
        <v>22225</v>
      </c>
      <c r="K66" s="26"/>
      <c r="L66" s="27"/>
      <c r="M66" s="30">
        <f>SUM(M61:M65)</f>
        <v>22225</v>
      </c>
      <c r="N66" s="26"/>
      <c r="O66" s="27"/>
      <c r="P66" s="28">
        <f>SUM(P61:P65)</f>
        <v>22225</v>
      </c>
      <c r="Q66" s="16">
        <f t="shared" si="18"/>
        <v>88900</v>
      </c>
      <c r="R66" s="17"/>
    </row>
    <row r="67" spans="1:18" ht="16.2" thickBot="1" x14ac:dyDescent="0.35">
      <c r="A67" s="336" t="s">
        <v>65</v>
      </c>
      <c r="B67" s="337"/>
      <c r="C67" s="337"/>
      <c r="D67" s="337"/>
      <c r="E67" s="337"/>
      <c r="F67" s="337"/>
      <c r="G67" s="337"/>
      <c r="H67" s="337"/>
      <c r="I67" s="337"/>
      <c r="J67" s="337"/>
      <c r="K67" s="337"/>
      <c r="L67" s="337"/>
      <c r="M67" s="337"/>
      <c r="N67" s="337"/>
      <c r="O67" s="337"/>
      <c r="P67" s="337"/>
      <c r="Q67" s="18"/>
      <c r="R67" s="19"/>
    </row>
    <row r="68" spans="1:18" ht="16.2" thickBot="1" x14ac:dyDescent="0.35">
      <c r="A68" s="361" t="s">
        <v>22</v>
      </c>
      <c r="B68" s="72">
        <v>1992455</v>
      </c>
      <c r="C68" s="75" t="s">
        <v>5</v>
      </c>
      <c r="D68" s="362">
        <v>1</v>
      </c>
      <c r="E68" s="157">
        <v>610</v>
      </c>
      <c r="F68" s="36">
        <v>1</v>
      </c>
      <c r="G68" s="23">
        <f>E68*F68</f>
        <v>610</v>
      </c>
      <c r="H68" s="157">
        <v>610</v>
      </c>
      <c r="I68" s="36">
        <v>1</v>
      </c>
      <c r="J68" s="23">
        <f>H68*I68</f>
        <v>610</v>
      </c>
      <c r="K68" s="157">
        <v>610</v>
      </c>
      <c r="L68" s="36">
        <v>1</v>
      </c>
      <c r="M68" s="23">
        <f>K68*L68</f>
        <v>610</v>
      </c>
      <c r="N68" s="157">
        <v>610</v>
      </c>
      <c r="O68" s="36">
        <v>1</v>
      </c>
      <c r="P68" s="22">
        <f>N68*O68</f>
        <v>610</v>
      </c>
      <c r="Q68" s="24">
        <f>SUM(G68,J68,M68,P68)</f>
        <v>2440</v>
      </c>
      <c r="R68" s="11">
        <f t="shared" si="5"/>
        <v>4</v>
      </c>
    </row>
    <row r="69" spans="1:18" ht="16.2" thickBot="1" x14ac:dyDescent="0.35">
      <c r="A69" s="335"/>
      <c r="B69" s="80">
        <v>1992450</v>
      </c>
      <c r="C69" s="76" t="s">
        <v>6</v>
      </c>
      <c r="D69" s="333"/>
      <c r="E69" s="158">
        <v>1360</v>
      </c>
      <c r="F69" s="32">
        <v>1</v>
      </c>
      <c r="G69" s="8">
        <f t="shared" ref="G69:G127" si="19">E69*F69</f>
        <v>1360</v>
      </c>
      <c r="H69" s="158">
        <v>1360</v>
      </c>
      <c r="I69" s="32">
        <v>0</v>
      </c>
      <c r="J69" s="8">
        <f t="shared" ref="J69:J127" si="20">H69*I69</f>
        <v>0</v>
      </c>
      <c r="K69" s="158">
        <v>1360</v>
      </c>
      <c r="L69" s="32">
        <v>0</v>
      </c>
      <c r="M69" s="8">
        <f t="shared" ref="M69:M127" si="21">K69*L69</f>
        <v>0</v>
      </c>
      <c r="N69" s="158">
        <v>1360</v>
      </c>
      <c r="O69" s="32">
        <v>1</v>
      </c>
      <c r="P69" s="9">
        <f t="shared" ref="P69:P127" si="22">N69*O69</f>
        <v>1360</v>
      </c>
      <c r="Q69" s="24">
        <f t="shared" ref="Q69:Q127" si="23">SUM(G69,J69,M69,P69)</f>
        <v>2720</v>
      </c>
      <c r="R69" s="11">
        <f t="shared" si="5"/>
        <v>2</v>
      </c>
    </row>
    <row r="70" spans="1:18" ht="16.2" thickBot="1" x14ac:dyDescent="0.35">
      <c r="A70" s="335"/>
      <c r="B70" s="80"/>
      <c r="C70" s="76" t="s">
        <v>55</v>
      </c>
      <c r="D70" s="333"/>
      <c r="E70" s="158">
        <v>400</v>
      </c>
      <c r="F70" s="32">
        <v>1</v>
      </c>
      <c r="G70" s="8">
        <f t="shared" si="19"/>
        <v>400</v>
      </c>
      <c r="H70" s="158">
        <v>400</v>
      </c>
      <c r="I70" s="32">
        <v>0</v>
      </c>
      <c r="J70" s="8">
        <f t="shared" si="20"/>
        <v>0</v>
      </c>
      <c r="K70" s="158">
        <v>400</v>
      </c>
      <c r="L70" s="32">
        <v>0</v>
      </c>
      <c r="M70" s="8">
        <f t="shared" si="21"/>
        <v>0</v>
      </c>
      <c r="N70" s="158">
        <v>400</v>
      </c>
      <c r="O70" s="32">
        <v>0</v>
      </c>
      <c r="P70" s="9">
        <f t="shared" si="22"/>
        <v>0</v>
      </c>
      <c r="Q70" s="24">
        <f t="shared" si="23"/>
        <v>400</v>
      </c>
      <c r="R70" s="11">
        <f t="shared" si="5"/>
        <v>1</v>
      </c>
    </row>
    <row r="71" spans="1:18" ht="16.2" thickBot="1" x14ac:dyDescent="0.35">
      <c r="A71" s="335"/>
      <c r="B71" s="80"/>
      <c r="C71" s="76" t="s">
        <v>54</v>
      </c>
      <c r="D71" s="334"/>
      <c r="E71" s="158">
        <v>4220</v>
      </c>
      <c r="F71" s="32">
        <v>1</v>
      </c>
      <c r="G71" s="8">
        <f t="shared" si="19"/>
        <v>4220</v>
      </c>
      <c r="H71" s="158">
        <v>4220</v>
      </c>
      <c r="I71" s="32">
        <v>0</v>
      </c>
      <c r="J71" s="8">
        <f t="shared" si="20"/>
        <v>0</v>
      </c>
      <c r="K71" s="158">
        <v>4220</v>
      </c>
      <c r="L71" s="32">
        <v>0</v>
      </c>
      <c r="M71" s="8">
        <f t="shared" si="21"/>
        <v>0</v>
      </c>
      <c r="N71" s="158">
        <v>4220</v>
      </c>
      <c r="O71" s="32">
        <v>0</v>
      </c>
      <c r="P71" s="9">
        <f t="shared" si="22"/>
        <v>0</v>
      </c>
      <c r="Q71" s="24">
        <f t="shared" si="23"/>
        <v>4220</v>
      </c>
      <c r="R71" s="11">
        <f t="shared" si="5"/>
        <v>1</v>
      </c>
    </row>
    <row r="72" spans="1:18" ht="16.2" thickBot="1" x14ac:dyDescent="0.35">
      <c r="A72" s="335" t="s">
        <v>23</v>
      </c>
      <c r="B72" s="80">
        <v>1992455</v>
      </c>
      <c r="C72" s="81" t="s">
        <v>5</v>
      </c>
      <c r="D72" s="332">
        <v>3</v>
      </c>
      <c r="E72" s="158">
        <v>610</v>
      </c>
      <c r="F72" s="32">
        <v>3</v>
      </c>
      <c r="G72" s="8">
        <f t="shared" si="19"/>
        <v>1830</v>
      </c>
      <c r="H72" s="158">
        <v>610</v>
      </c>
      <c r="I72" s="32">
        <v>3</v>
      </c>
      <c r="J72" s="8">
        <f t="shared" si="20"/>
        <v>1830</v>
      </c>
      <c r="K72" s="158">
        <v>610</v>
      </c>
      <c r="L72" s="32">
        <v>3</v>
      </c>
      <c r="M72" s="8">
        <f t="shared" si="21"/>
        <v>1830</v>
      </c>
      <c r="N72" s="158">
        <v>610</v>
      </c>
      <c r="O72" s="32">
        <v>3</v>
      </c>
      <c r="P72" s="9">
        <f t="shared" si="22"/>
        <v>1830</v>
      </c>
      <c r="Q72" s="24">
        <f t="shared" si="23"/>
        <v>7320</v>
      </c>
      <c r="R72" s="11">
        <f t="shared" si="5"/>
        <v>12</v>
      </c>
    </row>
    <row r="73" spans="1:18" ht="16.2" thickBot="1" x14ac:dyDescent="0.35">
      <c r="A73" s="335"/>
      <c r="B73" s="80">
        <v>1992450</v>
      </c>
      <c r="C73" s="76" t="s">
        <v>6</v>
      </c>
      <c r="D73" s="333"/>
      <c r="E73" s="158">
        <v>1360</v>
      </c>
      <c r="F73" s="32">
        <v>3</v>
      </c>
      <c r="G73" s="8">
        <f t="shared" si="19"/>
        <v>4080</v>
      </c>
      <c r="H73" s="158">
        <v>1360</v>
      </c>
      <c r="I73" s="32">
        <v>0</v>
      </c>
      <c r="J73" s="8">
        <f t="shared" si="20"/>
        <v>0</v>
      </c>
      <c r="K73" s="158">
        <v>1360</v>
      </c>
      <c r="L73" s="32">
        <v>0</v>
      </c>
      <c r="M73" s="8">
        <f t="shared" si="21"/>
        <v>0</v>
      </c>
      <c r="N73" s="158">
        <v>1360</v>
      </c>
      <c r="O73" s="32">
        <v>3</v>
      </c>
      <c r="P73" s="9">
        <f t="shared" si="22"/>
        <v>4080</v>
      </c>
      <c r="Q73" s="24">
        <f t="shared" si="23"/>
        <v>8160</v>
      </c>
      <c r="R73" s="11">
        <f t="shared" si="5"/>
        <v>6</v>
      </c>
    </row>
    <row r="74" spans="1:18" ht="16.2" thickBot="1" x14ac:dyDescent="0.35">
      <c r="A74" s="335"/>
      <c r="B74" s="80"/>
      <c r="C74" s="76" t="s">
        <v>55</v>
      </c>
      <c r="D74" s="333"/>
      <c r="E74" s="158">
        <v>400</v>
      </c>
      <c r="F74" s="32">
        <v>3</v>
      </c>
      <c r="G74" s="8">
        <f t="shared" si="19"/>
        <v>1200</v>
      </c>
      <c r="H74" s="158">
        <v>400</v>
      </c>
      <c r="I74" s="32">
        <v>0</v>
      </c>
      <c r="J74" s="8">
        <f t="shared" si="20"/>
        <v>0</v>
      </c>
      <c r="K74" s="158">
        <v>400</v>
      </c>
      <c r="L74" s="32">
        <v>0</v>
      </c>
      <c r="M74" s="8">
        <f t="shared" si="21"/>
        <v>0</v>
      </c>
      <c r="N74" s="158">
        <v>400</v>
      </c>
      <c r="O74" s="32">
        <v>0</v>
      </c>
      <c r="P74" s="9">
        <f t="shared" si="22"/>
        <v>0</v>
      </c>
      <c r="Q74" s="24">
        <f t="shared" si="23"/>
        <v>1200</v>
      </c>
      <c r="R74" s="11">
        <f t="shared" si="5"/>
        <v>3</v>
      </c>
    </row>
    <row r="75" spans="1:18" ht="16.2" thickBot="1" x14ac:dyDescent="0.35">
      <c r="A75" s="335"/>
      <c r="B75" s="80"/>
      <c r="C75" s="76" t="s">
        <v>54</v>
      </c>
      <c r="D75" s="334"/>
      <c r="E75" s="158">
        <v>2940</v>
      </c>
      <c r="F75" s="32">
        <v>3</v>
      </c>
      <c r="G75" s="8">
        <f t="shared" si="19"/>
        <v>8820</v>
      </c>
      <c r="H75" s="158">
        <v>2940</v>
      </c>
      <c r="I75" s="32">
        <v>0</v>
      </c>
      <c r="J75" s="8">
        <f t="shared" si="20"/>
        <v>0</v>
      </c>
      <c r="K75" s="158">
        <v>2940</v>
      </c>
      <c r="L75" s="32">
        <v>0</v>
      </c>
      <c r="M75" s="8">
        <f t="shared" si="21"/>
        <v>0</v>
      </c>
      <c r="N75" s="158">
        <v>2940</v>
      </c>
      <c r="O75" s="32">
        <v>0</v>
      </c>
      <c r="P75" s="9">
        <f t="shared" si="22"/>
        <v>0</v>
      </c>
      <c r="Q75" s="24">
        <f t="shared" si="23"/>
        <v>8820</v>
      </c>
      <c r="R75" s="11">
        <f t="shared" si="5"/>
        <v>3</v>
      </c>
    </row>
    <row r="76" spans="1:18" ht="16.2" thickBot="1" x14ac:dyDescent="0.35">
      <c r="A76" s="335" t="s">
        <v>24</v>
      </c>
      <c r="B76" s="80">
        <v>1992455</v>
      </c>
      <c r="C76" s="81" t="s">
        <v>5</v>
      </c>
      <c r="D76" s="332">
        <v>46</v>
      </c>
      <c r="E76" s="158">
        <v>610</v>
      </c>
      <c r="F76" s="32">
        <v>14</v>
      </c>
      <c r="G76" s="8">
        <f t="shared" si="19"/>
        <v>8540</v>
      </c>
      <c r="H76" s="158">
        <v>610</v>
      </c>
      <c r="I76" s="32">
        <v>14</v>
      </c>
      <c r="J76" s="8">
        <f t="shared" si="20"/>
        <v>8540</v>
      </c>
      <c r="K76" s="158">
        <v>610</v>
      </c>
      <c r="L76" s="32">
        <v>14</v>
      </c>
      <c r="M76" s="8">
        <f t="shared" si="21"/>
        <v>8540</v>
      </c>
      <c r="N76" s="158">
        <v>610</v>
      </c>
      <c r="O76" s="32">
        <v>14</v>
      </c>
      <c r="P76" s="9">
        <f t="shared" si="22"/>
        <v>8540</v>
      </c>
      <c r="Q76" s="24">
        <f t="shared" si="23"/>
        <v>34160</v>
      </c>
      <c r="R76" s="11">
        <f t="shared" si="5"/>
        <v>56</v>
      </c>
    </row>
    <row r="77" spans="1:18" ht="16.2" thickBot="1" x14ac:dyDescent="0.35">
      <c r="A77" s="335"/>
      <c r="B77" s="80">
        <v>1992450</v>
      </c>
      <c r="C77" s="76" t="s">
        <v>6</v>
      </c>
      <c r="D77" s="333"/>
      <c r="E77" s="158">
        <v>1360</v>
      </c>
      <c r="F77" s="32">
        <v>12</v>
      </c>
      <c r="G77" s="8">
        <f t="shared" si="19"/>
        <v>16320</v>
      </c>
      <c r="H77" s="158">
        <v>1360</v>
      </c>
      <c r="I77" s="32">
        <v>12</v>
      </c>
      <c r="J77" s="8">
        <f t="shared" si="20"/>
        <v>16320</v>
      </c>
      <c r="K77" s="158">
        <v>1360</v>
      </c>
      <c r="L77" s="32">
        <v>12</v>
      </c>
      <c r="M77" s="8">
        <f t="shared" si="21"/>
        <v>16320</v>
      </c>
      <c r="N77" s="158">
        <v>1360</v>
      </c>
      <c r="O77" s="32">
        <v>12</v>
      </c>
      <c r="P77" s="9">
        <f t="shared" si="22"/>
        <v>16320</v>
      </c>
      <c r="Q77" s="24">
        <f t="shared" si="23"/>
        <v>65280</v>
      </c>
      <c r="R77" s="11">
        <f t="shared" si="5"/>
        <v>48</v>
      </c>
    </row>
    <row r="78" spans="1:18" ht="16.2" thickBot="1" x14ac:dyDescent="0.35">
      <c r="A78" s="335"/>
      <c r="B78" s="80"/>
      <c r="C78" s="76" t="s">
        <v>55</v>
      </c>
      <c r="D78" s="333"/>
      <c r="E78" s="158">
        <v>400</v>
      </c>
      <c r="F78" s="32">
        <v>10</v>
      </c>
      <c r="G78" s="8">
        <f t="shared" si="19"/>
        <v>4000</v>
      </c>
      <c r="H78" s="158">
        <v>400</v>
      </c>
      <c r="I78" s="32">
        <v>10</v>
      </c>
      <c r="J78" s="8">
        <f t="shared" si="20"/>
        <v>4000</v>
      </c>
      <c r="K78" s="158">
        <v>400</v>
      </c>
      <c r="L78" s="32">
        <v>10</v>
      </c>
      <c r="M78" s="8">
        <f t="shared" si="21"/>
        <v>4000</v>
      </c>
      <c r="N78" s="158">
        <v>400</v>
      </c>
      <c r="O78" s="32">
        <v>10</v>
      </c>
      <c r="P78" s="9">
        <f t="shared" si="22"/>
        <v>4000</v>
      </c>
      <c r="Q78" s="24">
        <f t="shared" si="23"/>
        <v>16000</v>
      </c>
      <c r="R78" s="11">
        <f t="shared" si="5"/>
        <v>40</v>
      </c>
    </row>
    <row r="79" spans="1:18" ht="16.2" thickBot="1" x14ac:dyDescent="0.35">
      <c r="A79" s="335"/>
      <c r="B79" s="80"/>
      <c r="C79" s="76" t="s">
        <v>54</v>
      </c>
      <c r="D79" s="334"/>
      <c r="E79" s="158">
        <v>2940</v>
      </c>
      <c r="F79" s="32">
        <v>10</v>
      </c>
      <c r="G79" s="8">
        <f t="shared" si="19"/>
        <v>29400</v>
      </c>
      <c r="H79" s="158">
        <v>2940</v>
      </c>
      <c r="I79" s="32">
        <v>10</v>
      </c>
      <c r="J79" s="8">
        <f t="shared" si="20"/>
        <v>29400</v>
      </c>
      <c r="K79" s="158">
        <v>2940</v>
      </c>
      <c r="L79" s="32">
        <v>10</v>
      </c>
      <c r="M79" s="8">
        <f t="shared" si="21"/>
        <v>29400</v>
      </c>
      <c r="N79" s="158">
        <v>2940</v>
      </c>
      <c r="O79" s="32">
        <v>10</v>
      </c>
      <c r="P79" s="9">
        <f t="shared" si="22"/>
        <v>29400</v>
      </c>
      <c r="Q79" s="24">
        <f t="shared" si="23"/>
        <v>117600</v>
      </c>
      <c r="R79" s="11">
        <f t="shared" si="5"/>
        <v>40</v>
      </c>
    </row>
    <row r="80" spans="1:18" ht="16.2" thickBot="1" x14ac:dyDescent="0.35">
      <c r="A80" s="335" t="s">
        <v>25</v>
      </c>
      <c r="B80" s="80">
        <v>1992455</v>
      </c>
      <c r="C80" s="81" t="s">
        <v>5</v>
      </c>
      <c r="D80" s="332">
        <v>25</v>
      </c>
      <c r="E80" s="158">
        <v>610</v>
      </c>
      <c r="F80" s="32">
        <v>10</v>
      </c>
      <c r="G80" s="8">
        <f t="shared" si="19"/>
        <v>6100</v>
      </c>
      <c r="H80" s="158">
        <v>610</v>
      </c>
      <c r="I80" s="32">
        <v>10</v>
      </c>
      <c r="J80" s="8">
        <f t="shared" si="20"/>
        <v>6100</v>
      </c>
      <c r="K80" s="158">
        <v>610</v>
      </c>
      <c r="L80" s="32">
        <v>10</v>
      </c>
      <c r="M80" s="8">
        <f t="shared" si="21"/>
        <v>6100</v>
      </c>
      <c r="N80" s="158">
        <v>610</v>
      </c>
      <c r="O80" s="32">
        <v>10</v>
      </c>
      <c r="P80" s="9">
        <f t="shared" si="22"/>
        <v>6100</v>
      </c>
      <c r="Q80" s="24">
        <f t="shared" si="23"/>
        <v>24400</v>
      </c>
      <c r="R80" s="11">
        <f t="shared" si="5"/>
        <v>40</v>
      </c>
    </row>
    <row r="81" spans="1:18" ht="16.2" thickBot="1" x14ac:dyDescent="0.35">
      <c r="A81" s="335"/>
      <c r="B81" s="80">
        <v>1992450</v>
      </c>
      <c r="C81" s="76" t="s">
        <v>6</v>
      </c>
      <c r="D81" s="333"/>
      <c r="E81" s="158">
        <v>1360</v>
      </c>
      <c r="F81" s="32">
        <v>6</v>
      </c>
      <c r="G81" s="8">
        <f t="shared" si="19"/>
        <v>8160</v>
      </c>
      <c r="H81" s="158">
        <v>1360</v>
      </c>
      <c r="I81" s="32">
        <v>6</v>
      </c>
      <c r="J81" s="8">
        <f t="shared" si="20"/>
        <v>8160</v>
      </c>
      <c r="K81" s="158">
        <v>1360</v>
      </c>
      <c r="L81" s="32">
        <v>6</v>
      </c>
      <c r="M81" s="8">
        <f t="shared" si="21"/>
        <v>8160</v>
      </c>
      <c r="N81" s="158">
        <v>1360</v>
      </c>
      <c r="O81" s="32">
        <v>6</v>
      </c>
      <c r="P81" s="9">
        <f t="shared" si="22"/>
        <v>8160</v>
      </c>
      <c r="Q81" s="24">
        <f t="shared" si="23"/>
        <v>32640</v>
      </c>
      <c r="R81" s="11">
        <f t="shared" si="5"/>
        <v>24</v>
      </c>
    </row>
    <row r="82" spans="1:18" ht="16.2" thickBot="1" x14ac:dyDescent="0.35">
      <c r="A82" s="335"/>
      <c r="B82" s="80"/>
      <c r="C82" s="76" t="s">
        <v>55</v>
      </c>
      <c r="D82" s="333"/>
      <c r="E82" s="158">
        <v>400</v>
      </c>
      <c r="F82" s="32">
        <v>5</v>
      </c>
      <c r="G82" s="8">
        <f t="shared" si="19"/>
        <v>2000</v>
      </c>
      <c r="H82" s="158">
        <v>400</v>
      </c>
      <c r="I82" s="32">
        <v>5</v>
      </c>
      <c r="J82" s="8">
        <f t="shared" si="20"/>
        <v>2000</v>
      </c>
      <c r="K82" s="158">
        <v>400</v>
      </c>
      <c r="L82" s="32">
        <v>5</v>
      </c>
      <c r="M82" s="8">
        <f t="shared" si="21"/>
        <v>2000</v>
      </c>
      <c r="N82" s="158">
        <v>400</v>
      </c>
      <c r="O82" s="32">
        <v>5</v>
      </c>
      <c r="P82" s="9">
        <f t="shared" si="22"/>
        <v>2000</v>
      </c>
      <c r="Q82" s="24">
        <f t="shared" si="23"/>
        <v>8000</v>
      </c>
      <c r="R82" s="11">
        <f t="shared" si="5"/>
        <v>20</v>
      </c>
    </row>
    <row r="83" spans="1:18" ht="16.2" thickBot="1" x14ac:dyDescent="0.35">
      <c r="A83" s="335"/>
      <c r="B83" s="80"/>
      <c r="C83" s="76" t="s">
        <v>54</v>
      </c>
      <c r="D83" s="334"/>
      <c r="E83" s="158">
        <v>2940</v>
      </c>
      <c r="F83" s="32">
        <v>4</v>
      </c>
      <c r="G83" s="8">
        <f t="shared" si="19"/>
        <v>11760</v>
      </c>
      <c r="H83" s="158">
        <v>2940</v>
      </c>
      <c r="I83" s="32">
        <v>4</v>
      </c>
      <c r="J83" s="8">
        <f t="shared" si="20"/>
        <v>11760</v>
      </c>
      <c r="K83" s="158">
        <v>2940</v>
      </c>
      <c r="L83" s="32">
        <v>4</v>
      </c>
      <c r="M83" s="8">
        <f t="shared" si="21"/>
        <v>11760</v>
      </c>
      <c r="N83" s="158">
        <v>2940</v>
      </c>
      <c r="O83" s="32">
        <v>4</v>
      </c>
      <c r="P83" s="9">
        <f t="shared" si="22"/>
        <v>11760</v>
      </c>
      <c r="Q83" s="24">
        <f t="shared" si="23"/>
        <v>47040</v>
      </c>
      <c r="R83" s="11">
        <f t="shared" si="5"/>
        <v>16</v>
      </c>
    </row>
    <row r="84" spans="1:18" ht="16.2" thickBot="1" x14ac:dyDescent="0.35">
      <c r="A84" s="335" t="s">
        <v>26</v>
      </c>
      <c r="B84" s="80">
        <v>1992455</v>
      </c>
      <c r="C84" s="81" t="s">
        <v>5</v>
      </c>
      <c r="D84" s="332">
        <v>1</v>
      </c>
      <c r="E84" s="158">
        <v>910</v>
      </c>
      <c r="F84" s="32">
        <v>1</v>
      </c>
      <c r="G84" s="8">
        <f t="shared" si="19"/>
        <v>910</v>
      </c>
      <c r="H84" s="158">
        <v>910</v>
      </c>
      <c r="I84" s="32">
        <v>1</v>
      </c>
      <c r="J84" s="8">
        <f t="shared" si="20"/>
        <v>910</v>
      </c>
      <c r="K84" s="158">
        <v>910</v>
      </c>
      <c r="L84" s="32">
        <v>1</v>
      </c>
      <c r="M84" s="8">
        <f t="shared" si="21"/>
        <v>910</v>
      </c>
      <c r="N84" s="158">
        <v>910</v>
      </c>
      <c r="O84" s="32">
        <v>1</v>
      </c>
      <c r="P84" s="9">
        <f t="shared" si="22"/>
        <v>910</v>
      </c>
      <c r="Q84" s="24">
        <f t="shared" si="23"/>
        <v>3640</v>
      </c>
      <c r="R84" s="11">
        <f t="shared" si="5"/>
        <v>4</v>
      </c>
    </row>
    <row r="85" spans="1:18" ht="16.2" thickBot="1" x14ac:dyDescent="0.35">
      <c r="A85" s="335"/>
      <c r="B85" s="80">
        <v>1992450</v>
      </c>
      <c r="C85" s="76" t="s">
        <v>6</v>
      </c>
      <c r="D85" s="333"/>
      <c r="E85" s="158">
        <v>1570</v>
      </c>
      <c r="F85" s="32">
        <v>1</v>
      </c>
      <c r="G85" s="8">
        <f t="shared" si="19"/>
        <v>1570</v>
      </c>
      <c r="H85" s="158">
        <v>1570</v>
      </c>
      <c r="I85" s="32">
        <v>0</v>
      </c>
      <c r="J85" s="8">
        <f t="shared" si="20"/>
        <v>0</v>
      </c>
      <c r="K85" s="158">
        <v>1570</v>
      </c>
      <c r="L85" s="32">
        <v>0</v>
      </c>
      <c r="M85" s="8">
        <f t="shared" si="21"/>
        <v>0</v>
      </c>
      <c r="N85" s="158">
        <v>1570</v>
      </c>
      <c r="O85" s="32">
        <v>1</v>
      </c>
      <c r="P85" s="9">
        <f t="shared" si="22"/>
        <v>1570</v>
      </c>
      <c r="Q85" s="24">
        <f t="shared" si="23"/>
        <v>3140</v>
      </c>
      <c r="R85" s="11">
        <f t="shared" si="5"/>
        <v>2</v>
      </c>
    </row>
    <row r="86" spans="1:18" ht="16.2" thickBot="1" x14ac:dyDescent="0.35">
      <c r="A86" s="335"/>
      <c r="B86" s="80"/>
      <c r="C86" s="76" t="s">
        <v>55</v>
      </c>
      <c r="D86" s="333"/>
      <c r="E86" s="158">
        <v>400</v>
      </c>
      <c r="F86" s="32">
        <v>1</v>
      </c>
      <c r="G86" s="8">
        <f t="shared" si="19"/>
        <v>400</v>
      </c>
      <c r="H86" s="158">
        <v>400</v>
      </c>
      <c r="I86" s="32">
        <v>0</v>
      </c>
      <c r="J86" s="8">
        <f t="shared" si="20"/>
        <v>0</v>
      </c>
      <c r="K86" s="158">
        <v>400</v>
      </c>
      <c r="L86" s="32">
        <v>0</v>
      </c>
      <c r="M86" s="8">
        <f t="shared" si="21"/>
        <v>0</v>
      </c>
      <c r="N86" s="158">
        <v>400</v>
      </c>
      <c r="O86" s="32">
        <v>1</v>
      </c>
      <c r="P86" s="9">
        <f t="shared" si="22"/>
        <v>400</v>
      </c>
      <c r="Q86" s="24">
        <f t="shared" si="23"/>
        <v>800</v>
      </c>
      <c r="R86" s="11">
        <f t="shared" si="5"/>
        <v>2</v>
      </c>
    </row>
    <row r="87" spans="1:18" ht="16.2" thickBot="1" x14ac:dyDescent="0.35">
      <c r="A87" s="335"/>
      <c r="B87" s="80"/>
      <c r="C87" s="76" t="s">
        <v>54</v>
      </c>
      <c r="D87" s="334"/>
      <c r="E87" s="158">
        <v>2940</v>
      </c>
      <c r="F87" s="32">
        <v>1</v>
      </c>
      <c r="G87" s="8">
        <f t="shared" si="19"/>
        <v>2940</v>
      </c>
      <c r="H87" s="158">
        <v>2940</v>
      </c>
      <c r="I87" s="32">
        <v>0</v>
      </c>
      <c r="J87" s="8">
        <f t="shared" si="20"/>
        <v>0</v>
      </c>
      <c r="K87" s="158">
        <v>2940</v>
      </c>
      <c r="L87" s="32">
        <v>1</v>
      </c>
      <c r="M87" s="8">
        <f t="shared" si="21"/>
        <v>2940</v>
      </c>
      <c r="N87" s="158">
        <v>2940</v>
      </c>
      <c r="O87" s="32">
        <v>0</v>
      </c>
      <c r="P87" s="9">
        <f t="shared" si="22"/>
        <v>0</v>
      </c>
      <c r="Q87" s="24">
        <f t="shared" si="23"/>
        <v>5880</v>
      </c>
      <c r="R87" s="11">
        <f t="shared" si="5"/>
        <v>2</v>
      </c>
    </row>
    <row r="88" spans="1:18" ht="16.2" thickBot="1" x14ac:dyDescent="0.35">
      <c r="A88" s="335" t="s">
        <v>27</v>
      </c>
      <c r="B88" s="80">
        <v>1992455</v>
      </c>
      <c r="C88" s="81" t="s">
        <v>5</v>
      </c>
      <c r="D88" s="332">
        <v>3</v>
      </c>
      <c r="E88" s="158">
        <v>610</v>
      </c>
      <c r="F88" s="32">
        <v>3</v>
      </c>
      <c r="G88" s="8">
        <f t="shared" si="19"/>
        <v>1830</v>
      </c>
      <c r="H88" s="158">
        <v>610</v>
      </c>
      <c r="I88" s="32">
        <v>3</v>
      </c>
      <c r="J88" s="8">
        <f t="shared" si="20"/>
        <v>1830</v>
      </c>
      <c r="K88" s="158">
        <v>610</v>
      </c>
      <c r="L88" s="32">
        <v>3</v>
      </c>
      <c r="M88" s="8">
        <f t="shared" si="21"/>
        <v>1830</v>
      </c>
      <c r="N88" s="158">
        <v>610</v>
      </c>
      <c r="O88" s="32">
        <v>3</v>
      </c>
      <c r="P88" s="9">
        <f t="shared" si="22"/>
        <v>1830</v>
      </c>
      <c r="Q88" s="24">
        <f t="shared" si="23"/>
        <v>7320</v>
      </c>
      <c r="R88" s="11">
        <f t="shared" si="5"/>
        <v>12</v>
      </c>
    </row>
    <row r="89" spans="1:18" ht="16.2" thickBot="1" x14ac:dyDescent="0.35">
      <c r="A89" s="335"/>
      <c r="B89" s="80">
        <v>1992450</v>
      </c>
      <c r="C89" s="76" t="s">
        <v>6</v>
      </c>
      <c r="D89" s="333"/>
      <c r="E89" s="158">
        <v>1360</v>
      </c>
      <c r="F89" s="32">
        <v>1</v>
      </c>
      <c r="G89" s="8">
        <f t="shared" si="19"/>
        <v>1360</v>
      </c>
      <c r="H89" s="158">
        <v>1360</v>
      </c>
      <c r="I89" s="32">
        <v>1</v>
      </c>
      <c r="J89" s="8">
        <f t="shared" si="20"/>
        <v>1360</v>
      </c>
      <c r="K89" s="158">
        <v>1360</v>
      </c>
      <c r="L89" s="32">
        <v>1</v>
      </c>
      <c r="M89" s="8">
        <f t="shared" si="21"/>
        <v>1360</v>
      </c>
      <c r="N89" s="158">
        <v>1360</v>
      </c>
      <c r="O89" s="32">
        <v>1</v>
      </c>
      <c r="P89" s="9">
        <f t="shared" si="22"/>
        <v>1360</v>
      </c>
      <c r="Q89" s="24">
        <f t="shared" si="23"/>
        <v>5440</v>
      </c>
      <c r="R89" s="11">
        <f t="shared" si="5"/>
        <v>4</v>
      </c>
    </row>
    <row r="90" spans="1:18" ht="16.2" thickBot="1" x14ac:dyDescent="0.35">
      <c r="A90" s="335"/>
      <c r="B90" s="80"/>
      <c r="C90" s="76" t="s">
        <v>55</v>
      </c>
      <c r="D90" s="333"/>
      <c r="E90" s="158">
        <v>400</v>
      </c>
      <c r="F90" s="32">
        <v>1</v>
      </c>
      <c r="G90" s="8">
        <f t="shared" si="19"/>
        <v>400</v>
      </c>
      <c r="H90" s="158">
        <v>400</v>
      </c>
      <c r="I90" s="32">
        <v>0</v>
      </c>
      <c r="J90" s="8">
        <f t="shared" si="20"/>
        <v>0</v>
      </c>
      <c r="K90" s="158">
        <v>400</v>
      </c>
      <c r="L90" s="32">
        <v>1</v>
      </c>
      <c r="M90" s="8">
        <f t="shared" si="21"/>
        <v>400</v>
      </c>
      <c r="N90" s="158">
        <v>400</v>
      </c>
      <c r="O90" s="32">
        <v>0</v>
      </c>
      <c r="P90" s="9">
        <f t="shared" si="22"/>
        <v>0</v>
      </c>
      <c r="Q90" s="24">
        <f t="shared" si="23"/>
        <v>800</v>
      </c>
      <c r="R90" s="11">
        <f t="shared" si="5"/>
        <v>2</v>
      </c>
    </row>
    <row r="91" spans="1:18" ht="16.2" thickBot="1" x14ac:dyDescent="0.35">
      <c r="A91" s="335"/>
      <c r="B91" s="80"/>
      <c r="C91" s="76" t="s">
        <v>54</v>
      </c>
      <c r="D91" s="334"/>
      <c r="E91" s="158">
        <v>2940</v>
      </c>
      <c r="F91" s="32">
        <v>1</v>
      </c>
      <c r="G91" s="8">
        <f t="shared" si="19"/>
        <v>2940</v>
      </c>
      <c r="H91" s="158">
        <v>2940</v>
      </c>
      <c r="I91" s="32">
        <v>0</v>
      </c>
      <c r="J91" s="8">
        <f t="shared" si="20"/>
        <v>0</v>
      </c>
      <c r="K91" s="158">
        <v>2940</v>
      </c>
      <c r="L91" s="32">
        <v>1</v>
      </c>
      <c r="M91" s="8">
        <f t="shared" si="21"/>
        <v>2940</v>
      </c>
      <c r="N91" s="158">
        <v>2940</v>
      </c>
      <c r="O91" s="32">
        <v>0</v>
      </c>
      <c r="P91" s="9">
        <f t="shared" si="22"/>
        <v>0</v>
      </c>
      <c r="Q91" s="24">
        <f t="shared" si="23"/>
        <v>5880</v>
      </c>
      <c r="R91" s="11">
        <f t="shared" si="5"/>
        <v>2</v>
      </c>
    </row>
    <row r="92" spans="1:18" ht="16.2" thickBot="1" x14ac:dyDescent="0.35">
      <c r="A92" s="335" t="s">
        <v>28</v>
      </c>
      <c r="B92" s="80">
        <v>1992455</v>
      </c>
      <c r="C92" s="81" t="s">
        <v>5</v>
      </c>
      <c r="D92" s="332">
        <v>6</v>
      </c>
      <c r="E92" s="158">
        <v>610</v>
      </c>
      <c r="F92" s="32">
        <v>6</v>
      </c>
      <c r="G92" s="8">
        <f t="shared" si="19"/>
        <v>3660</v>
      </c>
      <c r="H92" s="158">
        <v>610</v>
      </c>
      <c r="I92" s="32">
        <v>6</v>
      </c>
      <c r="J92" s="8">
        <f t="shared" si="20"/>
        <v>3660</v>
      </c>
      <c r="K92" s="158">
        <v>610</v>
      </c>
      <c r="L92" s="32">
        <v>6</v>
      </c>
      <c r="M92" s="8">
        <f t="shared" si="21"/>
        <v>3660</v>
      </c>
      <c r="N92" s="158">
        <v>610</v>
      </c>
      <c r="O92" s="32">
        <v>6</v>
      </c>
      <c r="P92" s="9">
        <f t="shared" si="22"/>
        <v>3660</v>
      </c>
      <c r="Q92" s="24">
        <f t="shared" si="23"/>
        <v>14640</v>
      </c>
      <c r="R92" s="11">
        <f t="shared" si="5"/>
        <v>24</v>
      </c>
    </row>
    <row r="93" spans="1:18" ht="16.2" thickBot="1" x14ac:dyDescent="0.35">
      <c r="A93" s="335"/>
      <c r="B93" s="80">
        <v>1992450</v>
      </c>
      <c r="C93" s="76" t="s">
        <v>6</v>
      </c>
      <c r="D93" s="333"/>
      <c r="E93" s="158">
        <v>1360</v>
      </c>
      <c r="F93" s="32">
        <v>2</v>
      </c>
      <c r="G93" s="8">
        <f t="shared" si="19"/>
        <v>2720</v>
      </c>
      <c r="H93" s="158">
        <v>1360</v>
      </c>
      <c r="I93" s="32">
        <v>2</v>
      </c>
      <c r="J93" s="8">
        <f t="shared" si="20"/>
        <v>2720</v>
      </c>
      <c r="K93" s="158">
        <v>1360</v>
      </c>
      <c r="L93" s="32">
        <v>2</v>
      </c>
      <c r="M93" s="8">
        <f t="shared" si="21"/>
        <v>2720</v>
      </c>
      <c r="N93" s="158">
        <v>1360</v>
      </c>
      <c r="O93" s="32">
        <v>2</v>
      </c>
      <c r="P93" s="9">
        <f t="shared" si="22"/>
        <v>2720</v>
      </c>
      <c r="Q93" s="24">
        <f t="shared" si="23"/>
        <v>10880</v>
      </c>
      <c r="R93" s="11">
        <f t="shared" si="5"/>
        <v>8</v>
      </c>
    </row>
    <row r="94" spans="1:18" ht="16.2" thickBot="1" x14ac:dyDescent="0.35">
      <c r="A94" s="335"/>
      <c r="B94" s="80"/>
      <c r="C94" s="76" t="s">
        <v>55</v>
      </c>
      <c r="D94" s="333"/>
      <c r="E94" s="158">
        <v>400</v>
      </c>
      <c r="F94" s="32">
        <v>2</v>
      </c>
      <c r="G94" s="8">
        <f t="shared" si="19"/>
        <v>800</v>
      </c>
      <c r="H94" s="158">
        <v>400</v>
      </c>
      <c r="I94" s="32">
        <v>2</v>
      </c>
      <c r="J94" s="8">
        <f t="shared" si="20"/>
        <v>800</v>
      </c>
      <c r="K94" s="158">
        <v>400</v>
      </c>
      <c r="L94" s="32">
        <v>2</v>
      </c>
      <c r="M94" s="8">
        <f t="shared" si="21"/>
        <v>800</v>
      </c>
      <c r="N94" s="158">
        <v>400</v>
      </c>
      <c r="O94" s="32">
        <v>2</v>
      </c>
      <c r="P94" s="9">
        <f t="shared" si="22"/>
        <v>800</v>
      </c>
      <c r="Q94" s="24">
        <f t="shared" si="23"/>
        <v>3200</v>
      </c>
      <c r="R94" s="11">
        <f t="shared" si="5"/>
        <v>8</v>
      </c>
    </row>
    <row r="95" spans="1:18" ht="16.2" thickBot="1" x14ac:dyDescent="0.35">
      <c r="A95" s="335"/>
      <c r="B95" s="80"/>
      <c r="C95" s="76" t="s">
        <v>54</v>
      </c>
      <c r="D95" s="334"/>
      <c r="E95" s="158">
        <v>2940</v>
      </c>
      <c r="F95" s="32">
        <v>2</v>
      </c>
      <c r="G95" s="8">
        <f t="shared" si="19"/>
        <v>5880</v>
      </c>
      <c r="H95" s="158">
        <v>2940</v>
      </c>
      <c r="I95" s="32">
        <v>2</v>
      </c>
      <c r="J95" s="8">
        <f t="shared" si="20"/>
        <v>5880</v>
      </c>
      <c r="K95" s="158">
        <v>2940</v>
      </c>
      <c r="L95" s="32">
        <v>2</v>
      </c>
      <c r="M95" s="8">
        <f t="shared" si="21"/>
        <v>5880</v>
      </c>
      <c r="N95" s="158">
        <v>2940</v>
      </c>
      <c r="O95" s="32">
        <v>2</v>
      </c>
      <c r="P95" s="9">
        <f t="shared" si="22"/>
        <v>5880</v>
      </c>
      <c r="Q95" s="24">
        <f t="shared" si="23"/>
        <v>23520</v>
      </c>
      <c r="R95" s="11">
        <f t="shared" si="5"/>
        <v>8</v>
      </c>
    </row>
    <row r="96" spans="1:18" ht="16.2" thickBot="1" x14ac:dyDescent="0.35">
      <c r="A96" s="335" t="s">
        <v>29</v>
      </c>
      <c r="B96" s="80">
        <v>1992455</v>
      </c>
      <c r="C96" s="81" t="s">
        <v>5</v>
      </c>
      <c r="D96" s="332">
        <v>1</v>
      </c>
      <c r="E96" s="158">
        <v>910</v>
      </c>
      <c r="F96" s="32">
        <v>1</v>
      </c>
      <c r="G96" s="8">
        <f t="shared" si="19"/>
        <v>910</v>
      </c>
      <c r="H96" s="158">
        <v>910</v>
      </c>
      <c r="I96" s="32">
        <v>1</v>
      </c>
      <c r="J96" s="8">
        <f t="shared" si="20"/>
        <v>910</v>
      </c>
      <c r="K96" s="158">
        <v>910</v>
      </c>
      <c r="L96" s="32">
        <v>1</v>
      </c>
      <c r="M96" s="8">
        <f t="shared" si="21"/>
        <v>910</v>
      </c>
      <c r="N96" s="158">
        <v>910</v>
      </c>
      <c r="O96" s="32">
        <v>1</v>
      </c>
      <c r="P96" s="9">
        <f t="shared" si="22"/>
        <v>910</v>
      </c>
      <c r="Q96" s="24">
        <f t="shared" si="23"/>
        <v>3640</v>
      </c>
      <c r="R96" s="11">
        <f t="shared" si="5"/>
        <v>4</v>
      </c>
    </row>
    <row r="97" spans="1:18" ht="16.2" thickBot="1" x14ac:dyDescent="0.35">
      <c r="A97" s="335"/>
      <c r="B97" s="80">
        <v>1992450</v>
      </c>
      <c r="C97" s="76" t="s">
        <v>6</v>
      </c>
      <c r="D97" s="333"/>
      <c r="E97" s="158">
        <v>1570</v>
      </c>
      <c r="F97" s="32">
        <v>1</v>
      </c>
      <c r="G97" s="8">
        <f t="shared" si="19"/>
        <v>1570</v>
      </c>
      <c r="H97" s="158">
        <v>1570</v>
      </c>
      <c r="I97" s="32">
        <v>0</v>
      </c>
      <c r="J97" s="8">
        <f t="shared" si="20"/>
        <v>0</v>
      </c>
      <c r="K97" s="158">
        <v>1570</v>
      </c>
      <c r="L97" s="32">
        <v>0</v>
      </c>
      <c r="M97" s="8">
        <f t="shared" si="21"/>
        <v>0</v>
      </c>
      <c r="N97" s="158">
        <v>1570</v>
      </c>
      <c r="O97" s="32">
        <v>1</v>
      </c>
      <c r="P97" s="9">
        <f t="shared" si="22"/>
        <v>1570</v>
      </c>
      <c r="Q97" s="24">
        <f t="shared" si="23"/>
        <v>3140</v>
      </c>
      <c r="R97" s="11">
        <f t="shared" si="5"/>
        <v>2</v>
      </c>
    </row>
    <row r="98" spans="1:18" ht="16.2" thickBot="1" x14ac:dyDescent="0.35">
      <c r="A98" s="335"/>
      <c r="B98" s="80"/>
      <c r="C98" s="76" t="s">
        <v>55</v>
      </c>
      <c r="D98" s="333"/>
      <c r="E98" s="158">
        <v>400</v>
      </c>
      <c r="F98" s="32">
        <v>1</v>
      </c>
      <c r="G98" s="8">
        <f t="shared" si="19"/>
        <v>400</v>
      </c>
      <c r="H98" s="158">
        <v>400</v>
      </c>
      <c r="I98" s="32">
        <v>0</v>
      </c>
      <c r="J98" s="8">
        <f t="shared" si="20"/>
        <v>0</v>
      </c>
      <c r="K98" s="158">
        <v>400</v>
      </c>
      <c r="L98" s="32">
        <v>0</v>
      </c>
      <c r="M98" s="8">
        <f t="shared" si="21"/>
        <v>0</v>
      </c>
      <c r="N98" s="158">
        <v>400</v>
      </c>
      <c r="O98" s="32">
        <v>1</v>
      </c>
      <c r="P98" s="9">
        <f t="shared" si="22"/>
        <v>400</v>
      </c>
      <c r="Q98" s="24">
        <f t="shared" si="23"/>
        <v>800</v>
      </c>
      <c r="R98" s="11">
        <f t="shared" si="5"/>
        <v>2</v>
      </c>
    </row>
    <row r="99" spans="1:18" ht="16.2" thickBot="1" x14ac:dyDescent="0.35">
      <c r="A99" s="335"/>
      <c r="B99" s="80"/>
      <c r="C99" s="76" t="s">
        <v>54</v>
      </c>
      <c r="D99" s="334"/>
      <c r="E99" s="158">
        <v>4220</v>
      </c>
      <c r="F99" s="32">
        <v>1</v>
      </c>
      <c r="G99" s="8">
        <f t="shared" si="19"/>
        <v>4220</v>
      </c>
      <c r="H99" s="158">
        <v>4220</v>
      </c>
      <c r="I99" s="32">
        <v>0</v>
      </c>
      <c r="J99" s="8">
        <f t="shared" si="20"/>
        <v>0</v>
      </c>
      <c r="K99" s="158">
        <v>4220</v>
      </c>
      <c r="L99" s="32">
        <v>0</v>
      </c>
      <c r="M99" s="8">
        <f t="shared" si="21"/>
        <v>0</v>
      </c>
      <c r="N99" s="158">
        <v>4220</v>
      </c>
      <c r="O99" s="32">
        <v>0</v>
      </c>
      <c r="P99" s="9">
        <f t="shared" si="22"/>
        <v>0</v>
      </c>
      <c r="Q99" s="24">
        <f t="shared" si="23"/>
        <v>4220</v>
      </c>
      <c r="R99" s="11">
        <f t="shared" si="5"/>
        <v>1</v>
      </c>
    </row>
    <row r="100" spans="1:18" ht="16.2" thickBot="1" x14ac:dyDescent="0.35">
      <c r="A100" s="335" t="s">
        <v>30</v>
      </c>
      <c r="B100" s="80">
        <v>1992455</v>
      </c>
      <c r="C100" s="81" t="s">
        <v>5</v>
      </c>
      <c r="D100" s="332">
        <v>11</v>
      </c>
      <c r="E100" s="158">
        <v>560</v>
      </c>
      <c r="F100" s="32">
        <v>8</v>
      </c>
      <c r="G100" s="8">
        <f t="shared" si="19"/>
        <v>4480</v>
      </c>
      <c r="H100" s="158">
        <v>560</v>
      </c>
      <c r="I100" s="32">
        <v>8</v>
      </c>
      <c r="J100" s="8">
        <f t="shared" si="20"/>
        <v>4480</v>
      </c>
      <c r="K100" s="158">
        <v>560</v>
      </c>
      <c r="L100" s="32">
        <v>8</v>
      </c>
      <c r="M100" s="8">
        <f t="shared" si="21"/>
        <v>4480</v>
      </c>
      <c r="N100" s="158">
        <v>560</v>
      </c>
      <c r="O100" s="32">
        <v>8</v>
      </c>
      <c r="P100" s="9">
        <f t="shared" si="22"/>
        <v>4480</v>
      </c>
      <c r="Q100" s="24">
        <f t="shared" si="23"/>
        <v>17920</v>
      </c>
      <c r="R100" s="11">
        <f t="shared" si="5"/>
        <v>32</v>
      </c>
    </row>
    <row r="101" spans="1:18" ht="16.2" thickBot="1" x14ac:dyDescent="0.35">
      <c r="A101" s="335"/>
      <c r="B101" s="80">
        <v>1992450</v>
      </c>
      <c r="C101" s="76" t="s">
        <v>6</v>
      </c>
      <c r="D101" s="333"/>
      <c r="E101" s="158">
        <v>1120</v>
      </c>
      <c r="F101" s="32">
        <v>2</v>
      </c>
      <c r="G101" s="8">
        <f t="shared" si="19"/>
        <v>2240</v>
      </c>
      <c r="H101" s="158">
        <v>1120</v>
      </c>
      <c r="I101" s="32">
        <v>3</v>
      </c>
      <c r="J101" s="8">
        <f t="shared" si="20"/>
        <v>3360</v>
      </c>
      <c r="K101" s="158">
        <v>1120</v>
      </c>
      <c r="L101" s="32">
        <v>2</v>
      </c>
      <c r="M101" s="8">
        <f t="shared" si="21"/>
        <v>2240</v>
      </c>
      <c r="N101" s="158">
        <v>1120</v>
      </c>
      <c r="O101" s="32">
        <v>3</v>
      </c>
      <c r="P101" s="9">
        <f t="shared" si="22"/>
        <v>3360</v>
      </c>
      <c r="Q101" s="24">
        <f t="shared" si="23"/>
        <v>11200</v>
      </c>
      <c r="R101" s="11">
        <f t="shared" si="5"/>
        <v>10</v>
      </c>
    </row>
    <row r="102" spans="1:18" ht="16.2" thickBot="1" x14ac:dyDescent="0.35">
      <c r="A102" s="335"/>
      <c r="B102" s="80"/>
      <c r="C102" s="76" t="s">
        <v>53</v>
      </c>
      <c r="D102" s="333"/>
      <c r="E102" s="158">
        <v>220</v>
      </c>
      <c r="F102" s="32">
        <v>1</v>
      </c>
      <c r="G102" s="8">
        <f t="shared" si="19"/>
        <v>220</v>
      </c>
      <c r="H102" s="158">
        <v>220</v>
      </c>
      <c r="I102" s="32">
        <v>1</v>
      </c>
      <c r="J102" s="8">
        <f t="shared" si="20"/>
        <v>220</v>
      </c>
      <c r="K102" s="158">
        <v>220</v>
      </c>
      <c r="L102" s="32">
        <v>1</v>
      </c>
      <c r="M102" s="8">
        <f t="shared" si="21"/>
        <v>220</v>
      </c>
      <c r="N102" s="158">
        <v>220</v>
      </c>
      <c r="O102" s="32">
        <v>1</v>
      </c>
      <c r="P102" s="9">
        <f t="shared" si="22"/>
        <v>220</v>
      </c>
      <c r="Q102" s="24">
        <f t="shared" si="23"/>
        <v>880</v>
      </c>
      <c r="R102" s="11">
        <f t="shared" si="5"/>
        <v>4</v>
      </c>
    </row>
    <row r="103" spans="1:18" ht="16.2" thickBot="1" x14ac:dyDescent="0.35">
      <c r="A103" s="335" t="s">
        <v>82</v>
      </c>
      <c r="B103" s="80">
        <v>1992455</v>
      </c>
      <c r="C103" s="81" t="s">
        <v>5</v>
      </c>
      <c r="D103" s="332">
        <v>16</v>
      </c>
      <c r="E103" s="158">
        <v>560</v>
      </c>
      <c r="F103" s="32">
        <v>10</v>
      </c>
      <c r="G103" s="8">
        <f t="shared" si="19"/>
        <v>5600</v>
      </c>
      <c r="H103" s="158">
        <v>560</v>
      </c>
      <c r="I103" s="32">
        <v>10</v>
      </c>
      <c r="J103" s="8">
        <f t="shared" si="20"/>
        <v>5600</v>
      </c>
      <c r="K103" s="158">
        <v>560</v>
      </c>
      <c r="L103" s="32">
        <v>10</v>
      </c>
      <c r="M103" s="8">
        <f t="shared" si="21"/>
        <v>5600</v>
      </c>
      <c r="N103" s="158">
        <v>560</v>
      </c>
      <c r="O103" s="32">
        <v>10</v>
      </c>
      <c r="P103" s="9">
        <f t="shared" si="22"/>
        <v>5600</v>
      </c>
      <c r="Q103" s="24">
        <f t="shared" si="23"/>
        <v>22400</v>
      </c>
      <c r="R103" s="11">
        <f t="shared" si="5"/>
        <v>40</v>
      </c>
    </row>
    <row r="104" spans="1:18" ht="16.2" thickBot="1" x14ac:dyDescent="0.35">
      <c r="A104" s="335"/>
      <c r="B104" s="80">
        <v>1992450</v>
      </c>
      <c r="C104" s="76" t="s">
        <v>6</v>
      </c>
      <c r="D104" s="333"/>
      <c r="E104" s="158">
        <v>1120</v>
      </c>
      <c r="F104" s="32">
        <v>5</v>
      </c>
      <c r="G104" s="8">
        <f t="shared" si="19"/>
        <v>5600</v>
      </c>
      <c r="H104" s="158">
        <v>1120</v>
      </c>
      <c r="I104" s="32">
        <v>5</v>
      </c>
      <c r="J104" s="8">
        <f t="shared" si="20"/>
        <v>5600</v>
      </c>
      <c r="K104" s="158">
        <v>1120</v>
      </c>
      <c r="L104" s="32">
        <v>5</v>
      </c>
      <c r="M104" s="8">
        <f t="shared" si="21"/>
        <v>5600</v>
      </c>
      <c r="N104" s="158">
        <v>1120</v>
      </c>
      <c r="O104" s="32">
        <v>5</v>
      </c>
      <c r="P104" s="9">
        <f t="shared" si="22"/>
        <v>5600</v>
      </c>
      <c r="Q104" s="24">
        <f t="shared" si="23"/>
        <v>22400</v>
      </c>
      <c r="R104" s="11">
        <f t="shared" si="5"/>
        <v>20</v>
      </c>
    </row>
    <row r="105" spans="1:18" ht="16.2" thickBot="1" x14ac:dyDescent="0.35">
      <c r="A105" s="335"/>
      <c r="B105" s="80"/>
      <c r="C105" s="76" t="s">
        <v>53</v>
      </c>
      <c r="D105" s="333"/>
      <c r="E105" s="158">
        <v>220</v>
      </c>
      <c r="F105" s="32">
        <v>1</v>
      </c>
      <c r="G105" s="8">
        <f t="shared" si="19"/>
        <v>220</v>
      </c>
      <c r="H105" s="158">
        <v>220</v>
      </c>
      <c r="I105" s="32">
        <v>1</v>
      </c>
      <c r="J105" s="8">
        <f t="shared" si="20"/>
        <v>220</v>
      </c>
      <c r="K105" s="158">
        <v>220</v>
      </c>
      <c r="L105" s="32">
        <v>1</v>
      </c>
      <c r="M105" s="8">
        <f t="shared" si="21"/>
        <v>220</v>
      </c>
      <c r="N105" s="158">
        <v>220</v>
      </c>
      <c r="O105" s="32">
        <v>1</v>
      </c>
      <c r="P105" s="9">
        <f t="shared" si="22"/>
        <v>220</v>
      </c>
      <c r="Q105" s="24">
        <f t="shared" si="23"/>
        <v>880</v>
      </c>
      <c r="R105" s="11">
        <f t="shared" si="5"/>
        <v>4</v>
      </c>
    </row>
    <row r="106" spans="1:18" ht="16.2" thickBot="1" x14ac:dyDescent="0.35">
      <c r="A106" s="335" t="s">
        <v>31</v>
      </c>
      <c r="B106" s="80">
        <v>1992455</v>
      </c>
      <c r="C106" s="81" t="s">
        <v>5</v>
      </c>
      <c r="D106" s="332">
        <v>1</v>
      </c>
      <c r="E106" s="158">
        <v>910</v>
      </c>
      <c r="F106" s="32">
        <v>1</v>
      </c>
      <c r="G106" s="8">
        <f t="shared" si="19"/>
        <v>910</v>
      </c>
      <c r="H106" s="158">
        <v>910</v>
      </c>
      <c r="I106" s="32">
        <v>1</v>
      </c>
      <c r="J106" s="8">
        <f t="shared" si="20"/>
        <v>910</v>
      </c>
      <c r="K106" s="158">
        <v>910</v>
      </c>
      <c r="L106" s="32">
        <v>1</v>
      </c>
      <c r="M106" s="8">
        <f t="shared" si="21"/>
        <v>910</v>
      </c>
      <c r="N106" s="158">
        <v>910</v>
      </c>
      <c r="O106" s="32">
        <v>1</v>
      </c>
      <c r="P106" s="9">
        <f t="shared" si="22"/>
        <v>910</v>
      </c>
      <c r="Q106" s="24">
        <f t="shared" si="23"/>
        <v>3640</v>
      </c>
      <c r="R106" s="11">
        <f t="shared" si="5"/>
        <v>4</v>
      </c>
    </row>
    <row r="107" spans="1:18" ht="16.2" thickBot="1" x14ac:dyDescent="0.35">
      <c r="A107" s="335"/>
      <c r="B107" s="80">
        <v>1992450</v>
      </c>
      <c r="C107" s="76" t="s">
        <v>6</v>
      </c>
      <c r="D107" s="333"/>
      <c r="E107" s="158">
        <v>1570</v>
      </c>
      <c r="F107" s="32">
        <v>1</v>
      </c>
      <c r="G107" s="8">
        <f t="shared" si="19"/>
        <v>1570</v>
      </c>
      <c r="H107" s="158">
        <v>1570</v>
      </c>
      <c r="I107" s="32">
        <v>0</v>
      </c>
      <c r="J107" s="8">
        <f t="shared" si="20"/>
        <v>0</v>
      </c>
      <c r="K107" s="158">
        <v>1570</v>
      </c>
      <c r="L107" s="32">
        <v>1</v>
      </c>
      <c r="M107" s="8">
        <f t="shared" si="21"/>
        <v>1570</v>
      </c>
      <c r="N107" s="158">
        <v>1570</v>
      </c>
      <c r="O107" s="32">
        <v>1</v>
      </c>
      <c r="P107" s="9">
        <f t="shared" si="22"/>
        <v>1570</v>
      </c>
      <c r="Q107" s="24">
        <f t="shared" si="23"/>
        <v>4710</v>
      </c>
      <c r="R107" s="11">
        <f t="shared" si="5"/>
        <v>3</v>
      </c>
    </row>
    <row r="108" spans="1:18" ht="16.2" thickBot="1" x14ac:dyDescent="0.35">
      <c r="A108" s="335"/>
      <c r="B108" s="80"/>
      <c r="C108" s="76" t="s">
        <v>55</v>
      </c>
      <c r="D108" s="333"/>
      <c r="E108" s="158">
        <v>400</v>
      </c>
      <c r="F108" s="32">
        <v>1</v>
      </c>
      <c r="G108" s="8">
        <f t="shared" si="19"/>
        <v>400</v>
      </c>
      <c r="H108" s="158">
        <v>400</v>
      </c>
      <c r="I108" s="32">
        <v>0</v>
      </c>
      <c r="J108" s="8">
        <f t="shared" si="20"/>
        <v>0</v>
      </c>
      <c r="K108" s="158">
        <v>400</v>
      </c>
      <c r="L108" s="32">
        <v>1</v>
      </c>
      <c r="M108" s="8">
        <f t="shared" si="21"/>
        <v>400</v>
      </c>
      <c r="N108" s="158">
        <v>400</v>
      </c>
      <c r="O108" s="32">
        <v>0</v>
      </c>
      <c r="P108" s="9">
        <f t="shared" si="22"/>
        <v>0</v>
      </c>
      <c r="Q108" s="24">
        <f t="shared" si="23"/>
        <v>800</v>
      </c>
      <c r="R108" s="11">
        <f t="shared" si="5"/>
        <v>2</v>
      </c>
    </row>
    <row r="109" spans="1:18" ht="16.2" thickBot="1" x14ac:dyDescent="0.35">
      <c r="A109" s="335"/>
      <c r="B109" s="80"/>
      <c r="C109" s="76" t="s">
        <v>54</v>
      </c>
      <c r="D109" s="334"/>
      <c r="E109" s="158">
        <v>4220</v>
      </c>
      <c r="F109" s="32">
        <v>1</v>
      </c>
      <c r="G109" s="8">
        <f t="shared" si="19"/>
        <v>4220</v>
      </c>
      <c r="H109" s="158">
        <v>4220</v>
      </c>
      <c r="I109" s="32">
        <v>0</v>
      </c>
      <c r="J109" s="8">
        <f t="shared" si="20"/>
        <v>0</v>
      </c>
      <c r="K109" s="158">
        <v>4220</v>
      </c>
      <c r="L109" s="32">
        <v>1</v>
      </c>
      <c r="M109" s="8">
        <f t="shared" si="21"/>
        <v>4220</v>
      </c>
      <c r="N109" s="158">
        <v>4220</v>
      </c>
      <c r="O109" s="32">
        <v>0</v>
      </c>
      <c r="P109" s="9">
        <f t="shared" si="22"/>
        <v>0</v>
      </c>
      <c r="Q109" s="24">
        <f t="shared" si="23"/>
        <v>8440</v>
      </c>
      <c r="R109" s="11">
        <f t="shared" si="5"/>
        <v>2</v>
      </c>
    </row>
    <row r="110" spans="1:18" ht="16.2" thickBot="1" x14ac:dyDescent="0.35">
      <c r="A110" s="335" t="s">
        <v>32</v>
      </c>
      <c r="B110" s="80">
        <v>1992455</v>
      </c>
      <c r="C110" s="81" t="s">
        <v>5</v>
      </c>
      <c r="D110" s="332">
        <v>2</v>
      </c>
      <c r="E110" s="158">
        <v>500</v>
      </c>
      <c r="F110" s="32">
        <v>2</v>
      </c>
      <c r="G110" s="8">
        <f t="shared" si="19"/>
        <v>1000</v>
      </c>
      <c r="H110" s="158">
        <v>500</v>
      </c>
      <c r="I110" s="32">
        <v>2</v>
      </c>
      <c r="J110" s="8">
        <f t="shared" si="20"/>
        <v>1000</v>
      </c>
      <c r="K110" s="158">
        <v>500</v>
      </c>
      <c r="L110" s="32">
        <v>2</v>
      </c>
      <c r="M110" s="8">
        <f t="shared" si="21"/>
        <v>1000</v>
      </c>
      <c r="N110" s="158">
        <v>500</v>
      </c>
      <c r="O110" s="32">
        <v>2</v>
      </c>
      <c r="P110" s="9">
        <f t="shared" si="22"/>
        <v>1000</v>
      </c>
      <c r="Q110" s="24">
        <f t="shared" si="23"/>
        <v>4000</v>
      </c>
      <c r="R110" s="11">
        <f t="shared" si="5"/>
        <v>8</v>
      </c>
    </row>
    <row r="111" spans="1:18" ht="16.2" thickBot="1" x14ac:dyDescent="0.35">
      <c r="A111" s="335"/>
      <c r="B111" s="80">
        <v>1992450</v>
      </c>
      <c r="C111" s="76" t="s">
        <v>6</v>
      </c>
      <c r="D111" s="333"/>
      <c r="E111" s="158">
        <v>1000</v>
      </c>
      <c r="F111" s="32">
        <v>1</v>
      </c>
      <c r="G111" s="8">
        <f t="shared" si="19"/>
        <v>1000</v>
      </c>
      <c r="H111" s="158">
        <v>1000</v>
      </c>
      <c r="I111" s="32">
        <v>0</v>
      </c>
      <c r="J111" s="8">
        <f t="shared" si="20"/>
        <v>0</v>
      </c>
      <c r="K111" s="158">
        <v>1000</v>
      </c>
      <c r="L111" s="32">
        <v>1</v>
      </c>
      <c r="M111" s="8">
        <f t="shared" si="21"/>
        <v>1000</v>
      </c>
      <c r="N111" s="158">
        <v>1000</v>
      </c>
      <c r="O111" s="32">
        <v>1</v>
      </c>
      <c r="P111" s="9">
        <f t="shared" si="22"/>
        <v>1000</v>
      </c>
      <c r="Q111" s="24">
        <f t="shared" si="23"/>
        <v>3000</v>
      </c>
      <c r="R111" s="11">
        <f t="shared" si="5"/>
        <v>3</v>
      </c>
    </row>
    <row r="112" spans="1:18" ht="16.2" thickBot="1" x14ac:dyDescent="0.35">
      <c r="A112" s="335"/>
      <c r="B112" s="80"/>
      <c r="C112" s="76" t="s">
        <v>53</v>
      </c>
      <c r="D112" s="333"/>
      <c r="E112" s="158">
        <v>220</v>
      </c>
      <c r="F112" s="32">
        <v>1</v>
      </c>
      <c r="G112" s="8">
        <f t="shared" si="19"/>
        <v>220</v>
      </c>
      <c r="H112" s="158">
        <v>220</v>
      </c>
      <c r="I112" s="32">
        <v>0</v>
      </c>
      <c r="J112" s="8">
        <f t="shared" si="20"/>
        <v>0</v>
      </c>
      <c r="K112" s="158">
        <v>220</v>
      </c>
      <c r="L112" s="32">
        <v>1</v>
      </c>
      <c r="M112" s="8">
        <f t="shared" si="21"/>
        <v>220</v>
      </c>
      <c r="N112" s="158">
        <v>220</v>
      </c>
      <c r="O112" s="32">
        <v>0</v>
      </c>
      <c r="P112" s="9">
        <f t="shared" si="22"/>
        <v>0</v>
      </c>
      <c r="Q112" s="24">
        <f t="shared" si="23"/>
        <v>440</v>
      </c>
      <c r="R112" s="11">
        <f t="shared" si="5"/>
        <v>2</v>
      </c>
    </row>
    <row r="113" spans="1:18" ht="16.2" thickBot="1" x14ac:dyDescent="0.35">
      <c r="A113" s="335" t="s">
        <v>33</v>
      </c>
      <c r="B113" s="80">
        <v>1992455</v>
      </c>
      <c r="C113" s="81" t="s">
        <v>5</v>
      </c>
      <c r="D113" s="332">
        <v>2</v>
      </c>
      <c r="E113" s="158">
        <v>500</v>
      </c>
      <c r="F113" s="32">
        <v>2</v>
      </c>
      <c r="G113" s="8">
        <f t="shared" si="19"/>
        <v>1000</v>
      </c>
      <c r="H113" s="158">
        <v>500</v>
      </c>
      <c r="I113" s="32">
        <v>2</v>
      </c>
      <c r="J113" s="8">
        <f t="shared" si="20"/>
        <v>1000</v>
      </c>
      <c r="K113" s="158">
        <v>500</v>
      </c>
      <c r="L113" s="32">
        <v>2</v>
      </c>
      <c r="M113" s="8">
        <f t="shared" si="21"/>
        <v>1000</v>
      </c>
      <c r="N113" s="158">
        <v>500</v>
      </c>
      <c r="O113" s="32">
        <v>2</v>
      </c>
      <c r="P113" s="9">
        <f t="shared" si="22"/>
        <v>1000</v>
      </c>
      <c r="Q113" s="24">
        <f t="shared" si="23"/>
        <v>4000</v>
      </c>
      <c r="R113" s="11">
        <f t="shared" si="5"/>
        <v>8</v>
      </c>
    </row>
    <row r="114" spans="1:18" ht="16.2" thickBot="1" x14ac:dyDescent="0.35">
      <c r="A114" s="335"/>
      <c r="B114" s="80">
        <v>1992450</v>
      </c>
      <c r="C114" s="76" t="s">
        <v>6</v>
      </c>
      <c r="D114" s="333"/>
      <c r="E114" s="158">
        <v>1000</v>
      </c>
      <c r="F114" s="32">
        <v>1</v>
      </c>
      <c r="G114" s="8">
        <f t="shared" si="19"/>
        <v>1000</v>
      </c>
      <c r="H114" s="158">
        <v>1000</v>
      </c>
      <c r="I114" s="32">
        <v>0</v>
      </c>
      <c r="J114" s="8">
        <f t="shared" si="20"/>
        <v>0</v>
      </c>
      <c r="K114" s="158">
        <v>1000</v>
      </c>
      <c r="L114" s="32">
        <v>1</v>
      </c>
      <c r="M114" s="8">
        <f t="shared" si="21"/>
        <v>1000</v>
      </c>
      <c r="N114" s="158">
        <v>1000</v>
      </c>
      <c r="O114" s="32">
        <v>0</v>
      </c>
      <c r="P114" s="9">
        <f t="shared" si="22"/>
        <v>0</v>
      </c>
      <c r="Q114" s="24">
        <f t="shared" si="23"/>
        <v>2000</v>
      </c>
      <c r="R114" s="11">
        <f t="shared" si="5"/>
        <v>2</v>
      </c>
    </row>
    <row r="115" spans="1:18" ht="16.2" thickBot="1" x14ac:dyDescent="0.35">
      <c r="A115" s="335"/>
      <c r="B115" s="80"/>
      <c r="C115" s="76" t="s">
        <v>53</v>
      </c>
      <c r="D115" s="333"/>
      <c r="E115" s="158">
        <v>220</v>
      </c>
      <c r="F115" s="32">
        <v>1</v>
      </c>
      <c r="G115" s="8">
        <f t="shared" si="19"/>
        <v>220</v>
      </c>
      <c r="H115" s="158">
        <v>220</v>
      </c>
      <c r="I115" s="32">
        <v>0</v>
      </c>
      <c r="J115" s="8">
        <f t="shared" si="20"/>
        <v>0</v>
      </c>
      <c r="K115" s="158">
        <v>220</v>
      </c>
      <c r="L115" s="32">
        <v>0</v>
      </c>
      <c r="M115" s="8">
        <f t="shared" si="21"/>
        <v>0</v>
      </c>
      <c r="N115" s="158">
        <v>220</v>
      </c>
      <c r="O115" s="32">
        <v>1</v>
      </c>
      <c r="P115" s="9">
        <f t="shared" si="22"/>
        <v>220</v>
      </c>
      <c r="Q115" s="24">
        <f t="shared" si="23"/>
        <v>440</v>
      </c>
      <c r="R115" s="11">
        <f t="shared" si="5"/>
        <v>2</v>
      </c>
    </row>
    <row r="116" spans="1:18" ht="16.2" thickBot="1" x14ac:dyDescent="0.35">
      <c r="A116" s="335" t="s">
        <v>34</v>
      </c>
      <c r="B116" s="80">
        <v>1992455</v>
      </c>
      <c r="C116" s="81" t="s">
        <v>5</v>
      </c>
      <c r="D116" s="332">
        <v>1</v>
      </c>
      <c r="E116" s="158">
        <v>910</v>
      </c>
      <c r="F116" s="32">
        <v>1</v>
      </c>
      <c r="G116" s="8">
        <f t="shared" si="19"/>
        <v>910</v>
      </c>
      <c r="H116" s="158">
        <v>910</v>
      </c>
      <c r="I116" s="32">
        <v>1</v>
      </c>
      <c r="J116" s="8">
        <f t="shared" si="20"/>
        <v>910</v>
      </c>
      <c r="K116" s="158">
        <v>910</v>
      </c>
      <c r="L116" s="32">
        <v>1</v>
      </c>
      <c r="M116" s="8">
        <f t="shared" si="21"/>
        <v>910</v>
      </c>
      <c r="N116" s="158">
        <v>910</v>
      </c>
      <c r="O116" s="32">
        <v>1</v>
      </c>
      <c r="P116" s="9">
        <f t="shared" si="22"/>
        <v>910</v>
      </c>
      <c r="Q116" s="24">
        <f t="shared" si="23"/>
        <v>3640</v>
      </c>
      <c r="R116" s="11">
        <f t="shared" si="5"/>
        <v>4</v>
      </c>
    </row>
    <row r="117" spans="1:18" ht="16.2" thickBot="1" x14ac:dyDescent="0.35">
      <c r="A117" s="335"/>
      <c r="B117" s="80">
        <v>1992450</v>
      </c>
      <c r="C117" s="76" t="s">
        <v>6</v>
      </c>
      <c r="D117" s="333"/>
      <c r="E117" s="158">
        <v>1570</v>
      </c>
      <c r="F117" s="32">
        <v>1</v>
      </c>
      <c r="G117" s="8">
        <f t="shared" si="19"/>
        <v>1570</v>
      </c>
      <c r="H117" s="158">
        <v>1570</v>
      </c>
      <c r="I117" s="32">
        <v>0</v>
      </c>
      <c r="J117" s="8">
        <f t="shared" si="20"/>
        <v>0</v>
      </c>
      <c r="K117" s="158">
        <v>1570</v>
      </c>
      <c r="L117" s="32">
        <v>1</v>
      </c>
      <c r="M117" s="8">
        <f t="shared" si="21"/>
        <v>1570</v>
      </c>
      <c r="N117" s="158">
        <v>1570</v>
      </c>
      <c r="O117" s="32">
        <v>1</v>
      </c>
      <c r="P117" s="9">
        <f t="shared" si="22"/>
        <v>1570</v>
      </c>
      <c r="Q117" s="24">
        <f t="shared" si="23"/>
        <v>4710</v>
      </c>
      <c r="R117" s="11">
        <f t="shared" si="5"/>
        <v>3</v>
      </c>
    </row>
    <row r="118" spans="1:18" ht="16.2" thickBot="1" x14ac:dyDescent="0.35">
      <c r="A118" s="335"/>
      <c r="B118" s="80"/>
      <c r="C118" s="76" t="s">
        <v>55</v>
      </c>
      <c r="D118" s="333"/>
      <c r="E118" s="158">
        <v>400</v>
      </c>
      <c r="F118" s="32">
        <v>1</v>
      </c>
      <c r="G118" s="8">
        <f t="shared" si="19"/>
        <v>400</v>
      </c>
      <c r="H118" s="158">
        <v>400</v>
      </c>
      <c r="I118" s="32">
        <v>0</v>
      </c>
      <c r="J118" s="8">
        <f t="shared" si="20"/>
        <v>0</v>
      </c>
      <c r="K118" s="158">
        <v>400</v>
      </c>
      <c r="L118" s="32">
        <v>0</v>
      </c>
      <c r="M118" s="8">
        <f t="shared" si="21"/>
        <v>0</v>
      </c>
      <c r="N118" s="158">
        <v>400</v>
      </c>
      <c r="O118" s="32">
        <v>1</v>
      </c>
      <c r="P118" s="9">
        <f t="shared" si="22"/>
        <v>400</v>
      </c>
      <c r="Q118" s="24">
        <f t="shared" si="23"/>
        <v>800</v>
      </c>
      <c r="R118" s="11">
        <f t="shared" si="5"/>
        <v>2</v>
      </c>
    </row>
    <row r="119" spans="1:18" ht="16.2" thickBot="1" x14ac:dyDescent="0.35">
      <c r="A119" s="335"/>
      <c r="B119" s="80"/>
      <c r="C119" s="76" t="s">
        <v>54</v>
      </c>
      <c r="D119" s="334"/>
      <c r="E119" s="158">
        <v>4220</v>
      </c>
      <c r="F119" s="32">
        <v>1</v>
      </c>
      <c r="G119" s="8">
        <f t="shared" si="19"/>
        <v>4220</v>
      </c>
      <c r="H119" s="158">
        <v>4220</v>
      </c>
      <c r="I119" s="32">
        <v>0</v>
      </c>
      <c r="J119" s="8">
        <f t="shared" si="20"/>
        <v>0</v>
      </c>
      <c r="K119" s="158">
        <v>4220</v>
      </c>
      <c r="L119" s="32">
        <v>0</v>
      </c>
      <c r="M119" s="8">
        <f t="shared" si="21"/>
        <v>0</v>
      </c>
      <c r="N119" s="158">
        <v>4220</v>
      </c>
      <c r="O119" s="32">
        <v>1</v>
      </c>
      <c r="P119" s="9">
        <f t="shared" si="22"/>
        <v>4220</v>
      </c>
      <c r="Q119" s="24">
        <f t="shared" si="23"/>
        <v>8440</v>
      </c>
      <c r="R119" s="11">
        <f t="shared" si="5"/>
        <v>2</v>
      </c>
    </row>
    <row r="120" spans="1:18" ht="16.2" thickBot="1" x14ac:dyDescent="0.35">
      <c r="A120" s="335" t="s">
        <v>222</v>
      </c>
      <c r="B120" s="80">
        <v>1992455</v>
      </c>
      <c r="C120" s="81" t="s">
        <v>5</v>
      </c>
      <c r="D120" s="332">
        <v>1</v>
      </c>
      <c r="E120" s="158">
        <v>500</v>
      </c>
      <c r="F120" s="32">
        <v>1</v>
      </c>
      <c r="G120" s="8">
        <f t="shared" si="19"/>
        <v>500</v>
      </c>
      <c r="H120" s="158">
        <v>500</v>
      </c>
      <c r="I120" s="32">
        <v>1</v>
      </c>
      <c r="J120" s="8">
        <f t="shared" si="20"/>
        <v>500</v>
      </c>
      <c r="K120" s="158">
        <v>500</v>
      </c>
      <c r="L120" s="32">
        <v>1</v>
      </c>
      <c r="M120" s="8">
        <f t="shared" si="21"/>
        <v>500</v>
      </c>
      <c r="N120" s="158">
        <v>500</v>
      </c>
      <c r="O120" s="32">
        <v>1</v>
      </c>
      <c r="P120" s="9">
        <f t="shared" si="22"/>
        <v>500</v>
      </c>
      <c r="Q120" s="24">
        <f t="shared" si="23"/>
        <v>2000</v>
      </c>
      <c r="R120" s="11">
        <f t="shared" si="5"/>
        <v>4</v>
      </c>
    </row>
    <row r="121" spans="1:18" ht="16.2" thickBot="1" x14ac:dyDescent="0.35">
      <c r="A121" s="335"/>
      <c r="B121" s="80">
        <v>1992450</v>
      </c>
      <c r="C121" s="76" t="s">
        <v>6</v>
      </c>
      <c r="D121" s="333"/>
      <c r="E121" s="158">
        <v>1000</v>
      </c>
      <c r="F121" s="32">
        <v>1</v>
      </c>
      <c r="G121" s="8">
        <f t="shared" si="19"/>
        <v>1000</v>
      </c>
      <c r="H121" s="158">
        <v>1000</v>
      </c>
      <c r="I121" s="32">
        <v>0</v>
      </c>
      <c r="J121" s="8">
        <f t="shared" si="20"/>
        <v>0</v>
      </c>
      <c r="K121" s="158">
        <v>1000</v>
      </c>
      <c r="L121" s="32">
        <v>1</v>
      </c>
      <c r="M121" s="8">
        <f t="shared" si="21"/>
        <v>1000</v>
      </c>
      <c r="N121" s="158">
        <v>1000</v>
      </c>
      <c r="O121" s="32">
        <v>1</v>
      </c>
      <c r="P121" s="9">
        <f t="shared" si="22"/>
        <v>1000</v>
      </c>
      <c r="Q121" s="24">
        <f t="shared" si="23"/>
        <v>3000</v>
      </c>
      <c r="R121" s="11">
        <f t="shared" si="5"/>
        <v>3</v>
      </c>
    </row>
    <row r="122" spans="1:18" ht="16.2" thickBot="1" x14ac:dyDescent="0.35">
      <c r="A122" s="335"/>
      <c r="B122" s="80"/>
      <c r="C122" s="76" t="s">
        <v>53</v>
      </c>
      <c r="D122" s="333"/>
      <c r="E122" s="158">
        <v>220</v>
      </c>
      <c r="F122" s="32">
        <v>1</v>
      </c>
      <c r="G122" s="8">
        <f t="shared" si="19"/>
        <v>220</v>
      </c>
      <c r="H122" s="158">
        <v>220</v>
      </c>
      <c r="I122" s="32">
        <v>0</v>
      </c>
      <c r="J122" s="8">
        <f t="shared" si="20"/>
        <v>0</v>
      </c>
      <c r="K122" s="158">
        <v>220</v>
      </c>
      <c r="L122" s="32">
        <v>0</v>
      </c>
      <c r="M122" s="8">
        <f t="shared" si="21"/>
        <v>0</v>
      </c>
      <c r="N122" s="158">
        <v>220</v>
      </c>
      <c r="O122" s="32">
        <v>1</v>
      </c>
      <c r="P122" s="9">
        <f t="shared" si="22"/>
        <v>220</v>
      </c>
      <c r="Q122" s="24">
        <f t="shared" si="23"/>
        <v>440</v>
      </c>
      <c r="R122" s="11">
        <f t="shared" si="5"/>
        <v>2</v>
      </c>
    </row>
    <row r="123" spans="1:18" ht="16.2" thickBot="1" x14ac:dyDescent="0.35">
      <c r="A123" s="335" t="s">
        <v>35</v>
      </c>
      <c r="B123" s="80">
        <v>1992455</v>
      </c>
      <c r="C123" s="81" t="s">
        <v>5</v>
      </c>
      <c r="D123" s="332">
        <v>3</v>
      </c>
      <c r="E123" s="158">
        <v>910</v>
      </c>
      <c r="F123" s="32">
        <v>3</v>
      </c>
      <c r="G123" s="8">
        <f t="shared" si="19"/>
        <v>2730</v>
      </c>
      <c r="H123" s="158">
        <v>910</v>
      </c>
      <c r="I123" s="32">
        <v>3</v>
      </c>
      <c r="J123" s="8">
        <f t="shared" si="20"/>
        <v>2730</v>
      </c>
      <c r="K123" s="158">
        <v>910</v>
      </c>
      <c r="L123" s="32">
        <v>3</v>
      </c>
      <c r="M123" s="8">
        <f t="shared" si="21"/>
        <v>2730</v>
      </c>
      <c r="N123" s="158">
        <v>910</v>
      </c>
      <c r="O123" s="32">
        <v>3</v>
      </c>
      <c r="P123" s="9">
        <f t="shared" si="22"/>
        <v>2730</v>
      </c>
      <c r="Q123" s="24">
        <f t="shared" si="23"/>
        <v>10920</v>
      </c>
      <c r="R123" s="11">
        <f t="shared" si="5"/>
        <v>12</v>
      </c>
    </row>
    <row r="124" spans="1:18" ht="16.2" thickBot="1" x14ac:dyDescent="0.35">
      <c r="A124" s="335"/>
      <c r="B124" s="80">
        <v>1992450</v>
      </c>
      <c r="C124" s="76" t="s">
        <v>6</v>
      </c>
      <c r="D124" s="333"/>
      <c r="E124" s="158">
        <v>1570</v>
      </c>
      <c r="F124" s="32">
        <v>2</v>
      </c>
      <c r="G124" s="8">
        <f t="shared" si="19"/>
        <v>3140</v>
      </c>
      <c r="H124" s="158">
        <v>1570</v>
      </c>
      <c r="I124" s="32">
        <v>0</v>
      </c>
      <c r="J124" s="8">
        <f t="shared" si="20"/>
        <v>0</v>
      </c>
      <c r="K124" s="158">
        <v>1570</v>
      </c>
      <c r="L124" s="32">
        <v>1</v>
      </c>
      <c r="M124" s="8">
        <f t="shared" si="21"/>
        <v>1570</v>
      </c>
      <c r="N124" s="158">
        <v>1570</v>
      </c>
      <c r="O124" s="32">
        <v>1</v>
      </c>
      <c r="P124" s="9">
        <f t="shared" si="22"/>
        <v>1570</v>
      </c>
      <c r="Q124" s="24">
        <f t="shared" si="23"/>
        <v>6280</v>
      </c>
      <c r="R124" s="11">
        <f t="shared" si="5"/>
        <v>4</v>
      </c>
    </row>
    <row r="125" spans="1:18" ht="16.2" thickBot="1" x14ac:dyDescent="0.35">
      <c r="A125" s="335"/>
      <c r="B125" s="80"/>
      <c r="C125" s="76" t="s">
        <v>55</v>
      </c>
      <c r="D125" s="333"/>
      <c r="E125" s="158">
        <v>400</v>
      </c>
      <c r="F125" s="32">
        <v>1</v>
      </c>
      <c r="G125" s="8">
        <f t="shared" si="19"/>
        <v>400</v>
      </c>
      <c r="H125" s="158">
        <v>400</v>
      </c>
      <c r="I125" s="32">
        <v>0</v>
      </c>
      <c r="J125" s="8">
        <f t="shared" si="20"/>
        <v>0</v>
      </c>
      <c r="K125" s="158">
        <v>400</v>
      </c>
      <c r="L125" s="32">
        <v>0</v>
      </c>
      <c r="M125" s="8">
        <f t="shared" si="21"/>
        <v>0</v>
      </c>
      <c r="N125" s="158">
        <v>400</v>
      </c>
      <c r="O125" s="32">
        <v>1</v>
      </c>
      <c r="P125" s="9">
        <f t="shared" si="22"/>
        <v>400</v>
      </c>
      <c r="Q125" s="24">
        <f t="shared" si="23"/>
        <v>800</v>
      </c>
      <c r="R125" s="11">
        <f t="shared" si="5"/>
        <v>2</v>
      </c>
    </row>
    <row r="126" spans="1:18" ht="16.2" thickBot="1" x14ac:dyDescent="0.35">
      <c r="A126" s="335"/>
      <c r="B126" s="80"/>
      <c r="C126" s="76" t="s">
        <v>54</v>
      </c>
      <c r="D126" s="334"/>
      <c r="E126" s="158">
        <v>4220</v>
      </c>
      <c r="F126" s="32">
        <v>1</v>
      </c>
      <c r="G126" s="8">
        <f t="shared" si="19"/>
        <v>4220</v>
      </c>
      <c r="H126" s="158">
        <v>4220</v>
      </c>
      <c r="I126" s="32">
        <v>0</v>
      </c>
      <c r="J126" s="8">
        <f t="shared" si="20"/>
        <v>0</v>
      </c>
      <c r="K126" s="158">
        <v>4220</v>
      </c>
      <c r="L126" s="32">
        <v>0</v>
      </c>
      <c r="M126" s="8">
        <f t="shared" si="21"/>
        <v>0</v>
      </c>
      <c r="N126" s="158">
        <v>4220</v>
      </c>
      <c r="O126" s="32">
        <v>0</v>
      </c>
      <c r="P126" s="9">
        <f t="shared" si="22"/>
        <v>0</v>
      </c>
      <c r="Q126" s="24">
        <f t="shared" si="23"/>
        <v>4220</v>
      </c>
      <c r="R126" s="11">
        <f t="shared" si="5"/>
        <v>1</v>
      </c>
    </row>
    <row r="127" spans="1:18" ht="16.2" thickBot="1" x14ac:dyDescent="0.35">
      <c r="A127" s="335" t="s">
        <v>36</v>
      </c>
      <c r="B127" s="80">
        <v>1992455</v>
      </c>
      <c r="C127" s="81" t="s">
        <v>5</v>
      </c>
      <c r="D127" s="332">
        <v>3</v>
      </c>
      <c r="E127" s="158">
        <v>1570</v>
      </c>
      <c r="F127" s="32">
        <v>3</v>
      </c>
      <c r="G127" s="8">
        <f t="shared" si="19"/>
        <v>4710</v>
      </c>
      <c r="H127" s="158">
        <v>1570</v>
      </c>
      <c r="I127" s="32">
        <v>3</v>
      </c>
      <c r="J127" s="8">
        <f t="shared" si="20"/>
        <v>4710</v>
      </c>
      <c r="K127" s="158">
        <v>1570</v>
      </c>
      <c r="L127" s="32">
        <v>3</v>
      </c>
      <c r="M127" s="8">
        <f t="shared" si="21"/>
        <v>4710</v>
      </c>
      <c r="N127" s="158">
        <v>1570</v>
      </c>
      <c r="O127" s="32">
        <v>3</v>
      </c>
      <c r="P127" s="9">
        <f t="shared" si="22"/>
        <v>4710</v>
      </c>
      <c r="Q127" s="24">
        <f t="shared" si="23"/>
        <v>18840</v>
      </c>
      <c r="R127" s="11">
        <f t="shared" si="5"/>
        <v>12</v>
      </c>
    </row>
    <row r="128" spans="1:18" ht="16.2" thickBot="1" x14ac:dyDescent="0.35">
      <c r="A128" s="335"/>
      <c r="B128" s="80">
        <v>1992450</v>
      </c>
      <c r="C128" s="76" t="s">
        <v>6</v>
      </c>
      <c r="D128" s="333"/>
      <c r="E128" s="158">
        <v>3130</v>
      </c>
      <c r="F128" s="32">
        <v>2</v>
      </c>
      <c r="G128" s="8">
        <f t="shared" ref="G128:G169" si="24">E128*F128</f>
        <v>6260</v>
      </c>
      <c r="H128" s="158">
        <v>3130</v>
      </c>
      <c r="I128" s="32">
        <v>0</v>
      </c>
      <c r="J128" s="8">
        <f t="shared" ref="J128:J169" si="25">H128*I128</f>
        <v>0</v>
      </c>
      <c r="K128" s="158">
        <v>3130</v>
      </c>
      <c r="L128" s="32">
        <v>1</v>
      </c>
      <c r="M128" s="8">
        <f t="shared" ref="M128:M169" si="26">K128*L128</f>
        <v>3130</v>
      </c>
      <c r="N128" s="158">
        <v>3130</v>
      </c>
      <c r="O128" s="32">
        <v>1</v>
      </c>
      <c r="P128" s="9">
        <f t="shared" ref="P128:P169" si="27">N128*O128</f>
        <v>3130</v>
      </c>
      <c r="Q128" s="24">
        <f t="shared" ref="Q128:Q169" si="28">SUM(G128,J128,M128,P128)</f>
        <v>12520</v>
      </c>
      <c r="R128" s="11">
        <f t="shared" si="5"/>
        <v>4</v>
      </c>
    </row>
    <row r="129" spans="1:18" ht="16.2" thickBot="1" x14ac:dyDescent="0.35">
      <c r="A129" s="335"/>
      <c r="B129" s="80"/>
      <c r="C129" s="76" t="s">
        <v>55</v>
      </c>
      <c r="D129" s="333"/>
      <c r="E129" s="158">
        <v>400</v>
      </c>
      <c r="F129" s="32">
        <v>1</v>
      </c>
      <c r="G129" s="8">
        <f t="shared" si="24"/>
        <v>400</v>
      </c>
      <c r="H129" s="158">
        <v>400</v>
      </c>
      <c r="I129" s="32">
        <v>0</v>
      </c>
      <c r="J129" s="8">
        <f t="shared" si="25"/>
        <v>0</v>
      </c>
      <c r="K129" s="158">
        <v>400</v>
      </c>
      <c r="L129" s="32">
        <v>0</v>
      </c>
      <c r="M129" s="8">
        <f t="shared" si="26"/>
        <v>0</v>
      </c>
      <c r="N129" s="158">
        <v>400</v>
      </c>
      <c r="O129" s="32">
        <v>1</v>
      </c>
      <c r="P129" s="9">
        <f t="shared" si="27"/>
        <v>400</v>
      </c>
      <c r="Q129" s="24">
        <f t="shared" si="28"/>
        <v>800</v>
      </c>
      <c r="R129" s="11">
        <f t="shared" si="5"/>
        <v>2</v>
      </c>
    </row>
    <row r="130" spans="1:18" ht="16.2" thickBot="1" x14ac:dyDescent="0.35">
      <c r="A130" s="335"/>
      <c r="B130" s="80"/>
      <c r="C130" s="76" t="s">
        <v>54</v>
      </c>
      <c r="D130" s="334"/>
      <c r="E130" s="158">
        <v>4220</v>
      </c>
      <c r="F130" s="32">
        <v>1</v>
      </c>
      <c r="G130" s="8">
        <f t="shared" si="24"/>
        <v>4220</v>
      </c>
      <c r="H130" s="158">
        <v>4220</v>
      </c>
      <c r="I130" s="32">
        <v>0</v>
      </c>
      <c r="J130" s="8">
        <f t="shared" si="25"/>
        <v>0</v>
      </c>
      <c r="K130" s="158">
        <v>4220</v>
      </c>
      <c r="L130" s="32">
        <v>0</v>
      </c>
      <c r="M130" s="8">
        <f t="shared" si="26"/>
        <v>0</v>
      </c>
      <c r="N130" s="158">
        <v>4220</v>
      </c>
      <c r="O130" s="32">
        <v>0</v>
      </c>
      <c r="P130" s="9">
        <f t="shared" si="27"/>
        <v>0</v>
      </c>
      <c r="Q130" s="24">
        <f t="shared" si="28"/>
        <v>4220</v>
      </c>
      <c r="R130" s="11">
        <f t="shared" si="5"/>
        <v>1</v>
      </c>
    </row>
    <row r="131" spans="1:18" ht="16.2" thickBot="1" x14ac:dyDescent="0.35">
      <c r="A131" s="335" t="s">
        <v>37</v>
      </c>
      <c r="B131" s="80">
        <v>1992455</v>
      </c>
      <c r="C131" s="81" t="s">
        <v>5</v>
      </c>
      <c r="D131" s="332">
        <v>1</v>
      </c>
      <c r="E131" s="158">
        <v>610</v>
      </c>
      <c r="F131" s="32">
        <v>1</v>
      </c>
      <c r="G131" s="8">
        <f t="shared" si="24"/>
        <v>610</v>
      </c>
      <c r="H131" s="158">
        <v>610</v>
      </c>
      <c r="I131" s="32">
        <v>1</v>
      </c>
      <c r="J131" s="8">
        <f t="shared" si="25"/>
        <v>610</v>
      </c>
      <c r="K131" s="158">
        <v>610</v>
      </c>
      <c r="L131" s="32">
        <v>1</v>
      </c>
      <c r="M131" s="8">
        <f t="shared" si="26"/>
        <v>610</v>
      </c>
      <c r="N131" s="158">
        <v>610</v>
      </c>
      <c r="O131" s="32">
        <v>1</v>
      </c>
      <c r="P131" s="9">
        <f t="shared" si="27"/>
        <v>610</v>
      </c>
      <c r="Q131" s="24">
        <f t="shared" si="28"/>
        <v>2440</v>
      </c>
      <c r="R131" s="11">
        <f t="shared" si="5"/>
        <v>4</v>
      </c>
    </row>
    <row r="132" spans="1:18" ht="16.2" thickBot="1" x14ac:dyDescent="0.35">
      <c r="A132" s="335"/>
      <c r="B132" s="80">
        <v>1992450</v>
      </c>
      <c r="C132" s="76" t="s">
        <v>6</v>
      </c>
      <c r="D132" s="333"/>
      <c r="E132" s="158">
        <v>1360</v>
      </c>
      <c r="F132" s="32">
        <v>1</v>
      </c>
      <c r="G132" s="8">
        <f t="shared" si="24"/>
        <v>1360</v>
      </c>
      <c r="H132" s="158">
        <v>1360</v>
      </c>
      <c r="I132" s="32">
        <v>0</v>
      </c>
      <c r="J132" s="8">
        <f t="shared" si="25"/>
        <v>0</v>
      </c>
      <c r="K132" s="158">
        <v>1360</v>
      </c>
      <c r="L132" s="32">
        <v>1</v>
      </c>
      <c r="M132" s="8">
        <f t="shared" si="26"/>
        <v>1360</v>
      </c>
      <c r="N132" s="158">
        <v>1360</v>
      </c>
      <c r="O132" s="32">
        <v>1</v>
      </c>
      <c r="P132" s="9">
        <f t="shared" si="27"/>
        <v>1360</v>
      </c>
      <c r="Q132" s="24">
        <f t="shared" si="28"/>
        <v>4080</v>
      </c>
      <c r="R132" s="11">
        <f t="shared" si="5"/>
        <v>3</v>
      </c>
    </row>
    <row r="133" spans="1:18" ht="16.2" thickBot="1" x14ac:dyDescent="0.35">
      <c r="A133" s="335"/>
      <c r="B133" s="80"/>
      <c r="C133" s="76" t="s">
        <v>55</v>
      </c>
      <c r="D133" s="333"/>
      <c r="E133" s="158">
        <v>400</v>
      </c>
      <c r="F133" s="32">
        <v>1</v>
      </c>
      <c r="G133" s="8">
        <f t="shared" si="24"/>
        <v>400</v>
      </c>
      <c r="H133" s="158">
        <v>400</v>
      </c>
      <c r="I133" s="32">
        <v>0</v>
      </c>
      <c r="J133" s="8">
        <f t="shared" si="25"/>
        <v>0</v>
      </c>
      <c r="K133" s="158">
        <v>400</v>
      </c>
      <c r="L133" s="32">
        <v>0</v>
      </c>
      <c r="M133" s="8">
        <f t="shared" si="26"/>
        <v>0</v>
      </c>
      <c r="N133" s="158">
        <v>400</v>
      </c>
      <c r="O133" s="32">
        <v>0</v>
      </c>
      <c r="P133" s="9">
        <f t="shared" si="27"/>
        <v>0</v>
      </c>
      <c r="Q133" s="24">
        <f t="shared" si="28"/>
        <v>400</v>
      </c>
      <c r="R133" s="11">
        <f t="shared" si="5"/>
        <v>1</v>
      </c>
    </row>
    <row r="134" spans="1:18" ht="16.2" thickBot="1" x14ac:dyDescent="0.35">
      <c r="A134" s="335"/>
      <c r="B134" s="80"/>
      <c r="C134" s="76" t="s">
        <v>54</v>
      </c>
      <c r="D134" s="334"/>
      <c r="E134" s="158">
        <v>2940</v>
      </c>
      <c r="F134" s="32">
        <v>1</v>
      </c>
      <c r="G134" s="8">
        <f t="shared" si="24"/>
        <v>2940</v>
      </c>
      <c r="H134" s="158">
        <v>2940</v>
      </c>
      <c r="I134" s="32">
        <v>0</v>
      </c>
      <c r="J134" s="8">
        <f t="shared" si="25"/>
        <v>0</v>
      </c>
      <c r="K134" s="158">
        <v>2940</v>
      </c>
      <c r="L134" s="32">
        <v>0</v>
      </c>
      <c r="M134" s="8">
        <f t="shared" si="26"/>
        <v>0</v>
      </c>
      <c r="N134" s="158">
        <v>2940</v>
      </c>
      <c r="O134" s="32">
        <v>0</v>
      </c>
      <c r="P134" s="9">
        <f t="shared" si="27"/>
        <v>0</v>
      </c>
      <c r="Q134" s="24">
        <f t="shared" si="28"/>
        <v>2940</v>
      </c>
      <c r="R134" s="11">
        <f t="shared" si="5"/>
        <v>1</v>
      </c>
    </row>
    <row r="135" spans="1:18" ht="16.2" thickBot="1" x14ac:dyDescent="0.35">
      <c r="A135" s="335" t="s">
        <v>38</v>
      </c>
      <c r="B135" s="80">
        <v>1992455</v>
      </c>
      <c r="C135" s="81" t="s">
        <v>5</v>
      </c>
      <c r="D135" s="332">
        <v>1</v>
      </c>
      <c r="E135" s="158">
        <v>910</v>
      </c>
      <c r="F135" s="32">
        <v>1</v>
      </c>
      <c r="G135" s="8">
        <f t="shared" si="24"/>
        <v>910</v>
      </c>
      <c r="H135" s="158">
        <v>910</v>
      </c>
      <c r="I135" s="32">
        <v>1</v>
      </c>
      <c r="J135" s="8">
        <f t="shared" si="25"/>
        <v>910</v>
      </c>
      <c r="K135" s="158">
        <v>910</v>
      </c>
      <c r="L135" s="32">
        <v>1</v>
      </c>
      <c r="M135" s="8">
        <f t="shared" si="26"/>
        <v>910</v>
      </c>
      <c r="N135" s="158">
        <v>910</v>
      </c>
      <c r="O135" s="32">
        <v>1</v>
      </c>
      <c r="P135" s="9">
        <f t="shared" si="27"/>
        <v>910</v>
      </c>
      <c r="Q135" s="24">
        <f t="shared" si="28"/>
        <v>3640</v>
      </c>
      <c r="R135" s="11">
        <f t="shared" si="5"/>
        <v>4</v>
      </c>
    </row>
    <row r="136" spans="1:18" ht="16.2" thickBot="1" x14ac:dyDescent="0.35">
      <c r="A136" s="335"/>
      <c r="B136" s="80">
        <v>1992450</v>
      </c>
      <c r="C136" s="76" t="s">
        <v>6</v>
      </c>
      <c r="D136" s="333"/>
      <c r="E136" s="158">
        <v>1570</v>
      </c>
      <c r="F136" s="32">
        <v>1</v>
      </c>
      <c r="G136" s="8">
        <f t="shared" si="24"/>
        <v>1570</v>
      </c>
      <c r="H136" s="158">
        <v>1570</v>
      </c>
      <c r="I136" s="32">
        <v>0</v>
      </c>
      <c r="J136" s="8">
        <f t="shared" si="25"/>
        <v>0</v>
      </c>
      <c r="K136" s="158">
        <v>1570</v>
      </c>
      <c r="L136" s="32">
        <v>1</v>
      </c>
      <c r="M136" s="8">
        <f t="shared" si="26"/>
        <v>1570</v>
      </c>
      <c r="N136" s="158">
        <v>1570</v>
      </c>
      <c r="O136" s="32">
        <v>1</v>
      </c>
      <c r="P136" s="9">
        <f t="shared" si="27"/>
        <v>1570</v>
      </c>
      <c r="Q136" s="24">
        <f t="shared" si="28"/>
        <v>4710</v>
      </c>
      <c r="R136" s="11">
        <f t="shared" si="5"/>
        <v>3</v>
      </c>
    </row>
    <row r="137" spans="1:18" ht="16.2" thickBot="1" x14ac:dyDescent="0.35">
      <c r="A137" s="335"/>
      <c r="B137" s="80"/>
      <c r="C137" s="76" t="s">
        <v>55</v>
      </c>
      <c r="D137" s="333"/>
      <c r="E137" s="158">
        <v>400</v>
      </c>
      <c r="F137" s="32">
        <v>1</v>
      </c>
      <c r="G137" s="8">
        <f t="shared" si="24"/>
        <v>400</v>
      </c>
      <c r="H137" s="158">
        <v>400</v>
      </c>
      <c r="I137" s="32">
        <v>0</v>
      </c>
      <c r="J137" s="8">
        <f t="shared" si="25"/>
        <v>0</v>
      </c>
      <c r="K137" s="158">
        <v>400</v>
      </c>
      <c r="L137" s="32">
        <v>0</v>
      </c>
      <c r="M137" s="8">
        <f t="shared" si="26"/>
        <v>0</v>
      </c>
      <c r="N137" s="158">
        <v>400</v>
      </c>
      <c r="O137" s="32">
        <v>1</v>
      </c>
      <c r="P137" s="9">
        <f t="shared" si="27"/>
        <v>400</v>
      </c>
      <c r="Q137" s="24">
        <f t="shared" si="28"/>
        <v>800</v>
      </c>
      <c r="R137" s="11">
        <f t="shared" si="5"/>
        <v>2</v>
      </c>
    </row>
    <row r="138" spans="1:18" ht="16.2" thickBot="1" x14ac:dyDescent="0.35">
      <c r="A138" s="335"/>
      <c r="B138" s="80"/>
      <c r="C138" s="76" t="s">
        <v>54</v>
      </c>
      <c r="D138" s="334"/>
      <c r="E138" s="158">
        <v>4220</v>
      </c>
      <c r="F138" s="32">
        <v>1</v>
      </c>
      <c r="G138" s="8">
        <f t="shared" si="24"/>
        <v>4220</v>
      </c>
      <c r="H138" s="158">
        <v>4220</v>
      </c>
      <c r="I138" s="32">
        <v>0</v>
      </c>
      <c r="J138" s="8">
        <f t="shared" si="25"/>
        <v>0</v>
      </c>
      <c r="K138" s="158">
        <v>4220</v>
      </c>
      <c r="L138" s="32">
        <v>0</v>
      </c>
      <c r="M138" s="8">
        <f t="shared" si="26"/>
        <v>0</v>
      </c>
      <c r="N138" s="158">
        <v>4220</v>
      </c>
      <c r="O138" s="32">
        <v>0</v>
      </c>
      <c r="P138" s="9">
        <f t="shared" si="27"/>
        <v>0</v>
      </c>
      <c r="Q138" s="24">
        <f t="shared" si="28"/>
        <v>4220</v>
      </c>
      <c r="R138" s="11">
        <f t="shared" si="5"/>
        <v>1</v>
      </c>
    </row>
    <row r="139" spans="1:18" ht="16.2" thickBot="1" x14ac:dyDescent="0.35">
      <c r="A139" s="335" t="s">
        <v>39</v>
      </c>
      <c r="B139" s="80">
        <v>1992455</v>
      </c>
      <c r="C139" s="81" t="s">
        <v>5</v>
      </c>
      <c r="D139" s="332">
        <v>1</v>
      </c>
      <c r="E139" s="158">
        <v>910</v>
      </c>
      <c r="F139" s="32">
        <v>1</v>
      </c>
      <c r="G139" s="8">
        <f t="shared" si="24"/>
        <v>910</v>
      </c>
      <c r="H139" s="158">
        <v>910</v>
      </c>
      <c r="I139" s="32">
        <v>1</v>
      </c>
      <c r="J139" s="8">
        <f t="shared" si="25"/>
        <v>910</v>
      </c>
      <c r="K139" s="158">
        <v>910</v>
      </c>
      <c r="L139" s="32">
        <v>1</v>
      </c>
      <c r="M139" s="8">
        <f t="shared" si="26"/>
        <v>910</v>
      </c>
      <c r="N139" s="158">
        <v>910</v>
      </c>
      <c r="O139" s="32">
        <v>1</v>
      </c>
      <c r="P139" s="9">
        <f t="shared" si="27"/>
        <v>910</v>
      </c>
      <c r="Q139" s="24">
        <f t="shared" si="28"/>
        <v>3640</v>
      </c>
      <c r="R139" s="11">
        <f t="shared" si="5"/>
        <v>4</v>
      </c>
    </row>
    <row r="140" spans="1:18" ht="16.2" thickBot="1" x14ac:dyDescent="0.35">
      <c r="A140" s="335"/>
      <c r="B140" s="80">
        <v>1992450</v>
      </c>
      <c r="C140" s="76" t="s">
        <v>6</v>
      </c>
      <c r="D140" s="333"/>
      <c r="E140" s="158">
        <v>1570</v>
      </c>
      <c r="F140" s="32">
        <v>1</v>
      </c>
      <c r="G140" s="8">
        <f t="shared" si="24"/>
        <v>1570</v>
      </c>
      <c r="H140" s="158">
        <v>1570</v>
      </c>
      <c r="I140" s="32">
        <v>0</v>
      </c>
      <c r="J140" s="8">
        <f t="shared" si="25"/>
        <v>0</v>
      </c>
      <c r="K140" s="158">
        <v>1570</v>
      </c>
      <c r="L140" s="32">
        <v>1</v>
      </c>
      <c r="M140" s="8">
        <f t="shared" si="26"/>
        <v>1570</v>
      </c>
      <c r="N140" s="158">
        <v>1570</v>
      </c>
      <c r="O140" s="32">
        <v>1</v>
      </c>
      <c r="P140" s="9">
        <f t="shared" si="27"/>
        <v>1570</v>
      </c>
      <c r="Q140" s="24">
        <f t="shared" si="28"/>
        <v>4710</v>
      </c>
      <c r="R140" s="11">
        <f t="shared" si="5"/>
        <v>3</v>
      </c>
    </row>
    <row r="141" spans="1:18" ht="16.2" thickBot="1" x14ac:dyDescent="0.35">
      <c r="A141" s="335"/>
      <c r="B141" s="80"/>
      <c r="C141" s="76" t="s">
        <v>55</v>
      </c>
      <c r="D141" s="333"/>
      <c r="E141" s="158">
        <v>400</v>
      </c>
      <c r="F141" s="32">
        <v>1</v>
      </c>
      <c r="G141" s="8">
        <f t="shared" si="24"/>
        <v>400</v>
      </c>
      <c r="H141" s="158">
        <v>400</v>
      </c>
      <c r="I141" s="32">
        <v>0</v>
      </c>
      <c r="J141" s="8">
        <f t="shared" si="25"/>
        <v>0</v>
      </c>
      <c r="K141" s="158">
        <v>400</v>
      </c>
      <c r="L141" s="32">
        <v>0</v>
      </c>
      <c r="M141" s="8">
        <f t="shared" si="26"/>
        <v>0</v>
      </c>
      <c r="N141" s="158">
        <v>400</v>
      </c>
      <c r="O141" s="32">
        <v>1</v>
      </c>
      <c r="P141" s="9">
        <f t="shared" si="27"/>
        <v>400</v>
      </c>
      <c r="Q141" s="24">
        <f t="shared" si="28"/>
        <v>800</v>
      </c>
      <c r="R141" s="11">
        <f t="shared" si="5"/>
        <v>2</v>
      </c>
    </row>
    <row r="142" spans="1:18" ht="16.2" thickBot="1" x14ac:dyDescent="0.35">
      <c r="A142" s="335"/>
      <c r="B142" s="80"/>
      <c r="C142" s="76" t="s">
        <v>54</v>
      </c>
      <c r="D142" s="334"/>
      <c r="E142" s="158">
        <v>4220</v>
      </c>
      <c r="F142" s="32">
        <v>1</v>
      </c>
      <c r="G142" s="8">
        <f t="shared" si="24"/>
        <v>4220</v>
      </c>
      <c r="H142" s="158">
        <v>4220</v>
      </c>
      <c r="I142" s="32">
        <v>0</v>
      </c>
      <c r="J142" s="8">
        <f t="shared" si="25"/>
        <v>0</v>
      </c>
      <c r="K142" s="158">
        <v>4220</v>
      </c>
      <c r="L142" s="32">
        <v>0</v>
      </c>
      <c r="M142" s="8">
        <f t="shared" si="26"/>
        <v>0</v>
      </c>
      <c r="N142" s="158">
        <v>4220</v>
      </c>
      <c r="O142" s="32">
        <v>0</v>
      </c>
      <c r="P142" s="9">
        <f t="shared" si="27"/>
        <v>0</v>
      </c>
      <c r="Q142" s="24">
        <f t="shared" si="28"/>
        <v>4220</v>
      </c>
      <c r="R142" s="11">
        <f t="shared" si="5"/>
        <v>1</v>
      </c>
    </row>
    <row r="143" spans="1:18" ht="16.2" thickBot="1" x14ac:dyDescent="0.35">
      <c r="A143" s="335" t="s">
        <v>40</v>
      </c>
      <c r="B143" s="80">
        <v>1992455</v>
      </c>
      <c r="C143" s="81" t="s">
        <v>5</v>
      </c>
      <c r="D143" s="332">
        <v>1</v>
      </c>
      <c r="E143" s="158">
        <v>910</v>
      </c>
      <c r="F143" s="32">
        <v>1</v>
      </c>
      <c r="G143" s="8">
        <f t="shared" ref="G143:G154" si="29">E143*F143</f>
        <v>910</v>
      </c>
      <c r="H143" s="158">
        <v>910</v>
      </c>
      <c r="I143" s="32">
        <v>1</v>
      </c>
      <c r="J143" s="8">
        <f t="shared" ref="J143:J154" si="30">H143*I143</f>
        <v>910</v>
      </c>
      <c r="K143" s="158">
        <v>910</v>
      </c>
      <c r="L143" s="32">
        <v>1</v>
      </c>
      <c r="M143" s="8">
        <f t="shared" ref="M143:M154" si="31">K143*L143</f>
        <v>910</v>
      </c>
      <c r="N143" s="158">
        <v>910</v>
      </c>
      <c r="O143" s="32">
        <v>1</v>
      </c>
      <c r="P143" s="9">
        <f t="shared" ref="P143:P154" si="32">N143*O143</f>
        <v>910</v>
      </c>
      <c r="Q143" s="24">
        <f t="shared" ref="Q143:Q154" si="33">SUM(G143,J143,M143,P143)</f>
        <v>3640</v>
      </c>
      <c r="R143" s="11">
        <f t="shared" ref="R143:R154" si="34">SUM(F143,I143,L143,O143)</f>
        <v>4</v>
      </c>
    </row>
    <row r="144" spans="1:18" ht="16.2" thickBot="1" x14ac:dyDescent="0.35">
      <c r="A144" s="335"/>
      <c r="B144" s="80">
        <v>1992450</v>
      </c>
      <c r="C144" s="76" t="s">
        <v>6</v>
      </c>
      <c r="D144" s="333"/>
      <c r="E144" s="158">
        <v>1570</v>
      </c>
      <c r="F144" s="32">
        <v>1</v>
      </c>
      <c r="G144" s="8">
        <f t="shared" si="29"/>
        <v>1570</v>
      </c>
      <c r="H144" s="158">
        <v>1570</v>
      </c>
      <c r="I144" s="32">
        <v>0</v>
      </c>
      <c r="J144" s="8">
        <f t="shared" si="30"/>
        <v>0</v>
      </c>
      <c r="K144" s="158">
        <v>1570</v>
      </c>
      <c r="L144" s="32">
        <v>1</v>
      </c>
      <c r="M144" s="8">
        <f t="shared" si="31"/>
        <v>1570</v>
      </c>
      <c r="N144" s="158">
        <v>1570</v>
      </c>
      <c r="O144" s="32">
        <v>1</v>
      </c>
      <c r="P144" s="9">
        <f t="shared" si="32"/>
        <v>1570</v>
      </c>
      <c r="Q144" s="24">
        <f t="shared" si="33"/>
        <v>4710</v>
      </c>
      <c r="R144" s="11">
        <f t="shared" si="34"/>
        <v>3</v>
      </c>
    </row>
    <row r="145" spans="1:18" ht="16.2" thickBot="1" x14ac:dyDescent="0.35">
      <c r="A145" s="335"/>
      <c r="B145" s="80"/>
      <c r="C145" s="76" t="s">
        <v>55</v>
      </c>
      <c r="D145" s="333"/>
      <c r="E145" s="158">
        <v>400</v>
      </c>
      <c r="F145" s="32">
        <v>1</v>
      </c>
      <c r="G145" s="8">
        <f t="shared" si="29"/>
        <v>400</v>
      </c>
      <c r="H145" s="158">
        <v>400</v>
      </c>
      <c r="I145" s="32">
        <v>0</v>
      </c>
      <c r="J145" s="8">
        <f t="shared" si="30"/>
        <v>0</v>
      </c>
      <c r="K145" s="158">
        <v>400</v>
      </c>
      <c r="L145" s="32">
        <v>0</v>
      </c>
      <c r="M145" s="8">
        <f t="shared" si="31"/>
        <v>0</v>
      </c>
      <c r="N145" s="158">
        <v>400</v>
      </c>
      <c r="O145" s="32">
        <v>1</v>
      </c>
      <c r="P145" s="9">
        <f t="shared" si="32"/>
        <v>400</v>
      </c>
      <c r="Q145" s="24">
        <f t="shared" si="33"/>
        <v>800</v>
      </c>
      <c r="R145" s="11">
        <f t="shared" si="34"/>
        <v>2</v>
      </c>
    </row>
    <row r="146" spans="1:18" ht="16.2" thickBot="1" x14ac:dyDescent="0.35">
      <c r="A146" s="335"/>
      <c r="B146" s="80"/>
      <c r="C146" s="76" t="s">
        <v>54</v>
      </c>
      <c r="D146" s="334"/>
      <c r="E146" s="158">
        <v>4220</v>
      </c>
      <c r="F146" s="32">
        <v>1</v>
      </c>
      <c r="G146" s="8">
        <f t="shared" si="29"/>
        <v>4220</v>
      </c>
      <c r="H146" s="158">
        <v>4220</v>
      </c>
      <c r="I146" s="32">
        <v>0</v>
      </c>
      <c r="J146" s="8">
        <f t="shared" si="30"/>
        <v>0</v>
      </c>
      <c r="K146" s="158">
        <v>4220</v>
      </c>
      <c r="L146" s="32">
        <v>0</v>
      </c>
      <c r="M146" s="8">
        <f t="shared" si="31"/>
        <v>0</v>
      </c>
      <c r="N146" s="158">
        <v>4220</v>
      </c>
      <c r="O146" s="32">
        <v>0</v>
      </c>
      <c r="P146" s="9">
        <f t="shared" si="32"/>
        <v>0</v>
      </c>
      <c r="Q146" s="24">
        <f t="shared" si="33"/>
        <v>4220</v>
      </c>
      <c r="R146" s="11">
        <f t="shared" si="34"/>
        <v>1</v>
      </c>
    </row>
    <row r="147" spans="1:18" ht="16.2" thickBot="1" x14ac:dyDescent="0.35">
      <c r="A147" s="335" t="s">
        <v>275</v>
      </c>
      <c r="B147" s="80">
        <v>1992455</v>
      </c>
      <c r="C147" s="81" t="s">
        <v>5</v>
      </c>
      <c r="D147" s="332">
        <v>42</v>
      </c>
      <c r="E147" s="158">
        <v>910</v>
      </c>
      <c r="F147" s="32">
        <v>12</v>
      </c>
      <c r="G147" s="8">
        <f t="shared" si="29"/>
        <v>10920</v>
      </c>
      <c r="H147" s="158">
        <v>910</v>
      </c>
      <c r="I147" s="32">
        <v>27</v>
      </c>
      <c r="J147" s="8">
        <f t="shared" si="30"/>
        <v>24570</v>
      </c>
      <c r="K147" s="158">
        <v>910</v>
      </c>
      <c r="L147" s="32">
        <v>30</v>
      </c>
      <c r="M147" s="8">
        <f t="shared" si="31"/>
        <v>27300</v>
      </c>
      <c r="N147" s="158">
        <v>910</v>
      </c>
      <c r="O147" s="32">
        <v>27</v>
      </c>
      <c r="P147" s="9">
        <f t="shared" si="32"/>
        <v>24570</v>
      </c>
      <c r="Q147" s="24">
        <f t="shared" si="33"/>
        <v>87360</v>
      </c>
      <c r="R147" s="11">
        <f t="shared" si="34"/>
        <v>96</v>
      </c>
    </row>
    <row r="148" spans="1:18" ht="16.2" thickBot="1" x14ac:dyDescent="0.35">
      <c r="A148" s="335"/>
      <c r="B148" s="80">
        <v>1992450</v>
      </c>
      <c r="C148" s="76" t="s">
        <v>6</v>
      </c>
      <c r="D148" s="333"/>
      <c r="E148" s="158">
        <v>1570</v>
      </c>
      <c r="F148" s="32">
        <v>0</v>
      </c>
      <c r="G148" s="8">
        <f t="shared" si="29"/>
        <v>0</v>
      </c>
      <c r="H148" s="158">
        <v>1570</v>
      </c>
      <c r="I148" s="32">
        <v>0</v>
      </c>
      <c r="J148" s="8">
        <f t="shared" si="30"/>
        <v>0</v>
      </c>
      <c r="K148" s="158">
        <v>1570</v>
      </c>
      <c r="L148" s="32">
        <v>12</v>
      </c>
      <c r="M148" s="8">
        <f t="shared" si="31"/>
        <v>18840</v>
      </c>
      <c r="N148" s="158">
        <v>1570</v>
      </c>
      <c r="O148" s="32">
        <v>15</v>
      </c>
      <c r="P148" s="9">
        <f t="shared" si="32"/>
        <v>23550</v>
      </c>
      <c r="Q148" s="24">
        <f t="shared" si="33"/>
        <v>42390</v>
      </c>
      <c r="R148" s="11">
        <f t="shared" si="34"/>
        <v>27</v>
      </c>
    </row>
    <row r="149" spans="1:18" ht="16.2" thickBot="1" x14ac:dyDescent="0.35">
      <c r="A149" s="335"/>
      <c r="B149" s="80"/>
      <c r="C149" s="76" t="s">
        <v>55</v>
      </c>
      <c r="D149" s="333"/>
      <c r="E149" s="158">
        <v>400</v>
      </c>
      <c r="F149" s="32">
        <v>0</v>
      </c>
      <c r="G149" s="8">
        <f t="shared" si="29"/>
        <v>0</v>
      </c>
      <c r="H149" s="158">
        <v>400</v>
      </c>
      <c r="I149" s="32">
        <v>0</v>
      </c>
      <c r="J149" s="8">
        <f t="shared" si="30"/>
        <v>0</v>
      </c>
      <c r="K149" s="158">
        <v>400</v>
      </c>
      <c r="L149" s="32">
        <v>0</v>
      </c>
      <c r="M149" s="8">
        <f t="shared" si="31"/>
        <v>0</v>
      </c>
      <c r="N149" s="158">
        <v>400</v>
      </c>
      <c r="O149" s="32">
        <v>0</v>
      </c>
      <c r="P149" s="9">
        <f t="shared" si="32"/>
        <v>0</v>
      </c>
      <c r="Q149" s="24">
        <f t="shared" si="33"/>
        <v>0</v>
      </c>
      <c r="R149" s="11">
        <f t="shared" si="34"/>
        <v>0</v>
      </c>
    </row>
    <row r="150" spans="1:18" ht="16.2" thickBot="1" x14ac:dyDescent="0.35">
      <c r="A150" s="335"/>
      <c r="B150" s="80"/>
      <c r="C150" s="76" t="s">
        <v>54</v>
      </c>
      <c r="D150" s="334"/>
      <c r="E150" s="158">
        <v>4220</v>
      </c>
      <c r="F150" s="32">
        <v>0</v>
      </c>
      <c r="G150" s="8">
        <f t="shared" si="29"/>
        <v>0</v>
      </c>
      <c r="H150" s="158">
        <v>4220</v>
      </c>
      <c r="I150" s="32">
        <v>0</v>
      </c>
      <c r="J150" s="8">
        <f t="shared" si="30"/>
        <v>0</v>
      </c>
      <c r="K150" s="158">
        <v>4220</v>
      </c>
      <c r="L150" s="32">
        <v>0</v>
      </c>
      <c r="M150" s="8">
        <f t="shared" si="31"/>
        <v>0</v>
      </c>
      <c r="N150" s="158">
        <v>4220</v>
      </c>
      <c r="O150" s="32">
        <v>0</v>
      </c>
      <c r="P150" s="9">
        <f t="shared" si="32"/>
        <v>0</v>
      </c>
      <c r="Q150" s="24">
        <f t="shared" si="33"/>
        <v>0</v>
      </c>
      <c r="R150" s="11">
        <f t="shared" si="34"/>
        <v>0</v>
      </c>
    </row>
    <row r="151" spans="1:18" ht="16.2" thickBot="1" x14ac:dyDescent="0.35">
      <c r="A151" s="335" t="s">
        <v>276</v>
      </c>
      <c r="B151" s="80">
        <v>1992455</v>
      </c>
      <c r="C151" s="81" t="s">
        <v>5</v>
      </c>
      <c r="D151" s="332">
        <v>8</v>
      </c>
      <c r="E151" s="158">
        <v>910</v>
      </c>
      <c r="F151" s="32">
        <v>1</v>
      </c>
      <c r="G151" s="8">
        <f t="shared" si="29"/>
        <v>910</v>
      </c>
      <c r="H151" s="158">
        <v>910</v>
      </c>
      <c r="I151" s="32">
        <v>5</v>
      </c>
      <c r="J151" s="8">
        <f t="shared" si="30"/>
        <v>4550</v>
      </c>
      <c r="K151" s="158">
        <v>910</v>
      </c>
      <c r="L151" s="32">
        <v>7</v>
      </c>
      <c r="M151" s="8">
        <f t="shared" si="31"/>
        <v>6370</v>
      </c>
      <c r="N151" s="158">
        <v>910</v>
      </c>
      <c r="O151" s="32">
        <v>4</v>
      </c>
      <c r="P151" s="9">
        <f t="shared" si="32"/>
        <v>3640</v>
      </c>
      <c r="Q151" s="24">
        <f t="shared" si="33"/>
        <v>15470</v>
      </c>
      <c r="R151" s="11">
        <f t="shared" si="34"/>
        <v>17</v>
      </c>
    </row>
    <row r="152" spans="1:18" ht="16.2" thickBot="1" x14ac:dyDescent="0.35">
      <c r="A152" s="335"/>
      <c r="B152" s="80">
        <v>1992450</v>
      </c>
      <c r="C152" s="76" t="s">
        <v>6</v>
      </c>
      <c r="D152" s="333"/>
      <c r="E152" s="158">
        <v>1570</v>
      </c>
      <c r="F152" s="32">
        <v>0</v>
      </c>
      <c r="G152" s="8">
        <f t="shared" si="29"/>
        <v>0</v>
      </c>
      <c r="H152" s="158">
        <v>1570</v>
      </c>
      <c r="I152" s="32">
        <v>0</v>
      </c>
      <c r="J152" s="8">
        <f t="shared" si="30"/>
        <v>0</v>
      </c>
      <c r="K152" s="158">
        <v>1570</v>
      </c>
      <c r="L152" s="32">
        <v>1</v>
      </c>
      <c r="M152" s="8">
        <f t="shared" si="31"/>
        <v>1570</v>
      </c>
      <c r="N152" s="158">
        <v>1570</v>
      </c>
      <c r="O152" s="32">
        <v>4</v>
      </c>
      <c r="P152" s="9">
        <f t="shared" si="32"/>
        <v>6280</v>
      </c>
      <c r="Q152" s="24">
        <f t="shared" si="33"/>
        <v>7850</v>
      </c>
      <c r="R152" s="11">
        <f t="shared" si="34"/>
        <v>5</v>
      </c>
    </row>
    <row r="153" spans="1:18" ht="16.2" thickBot="1" x14ac:dyDescent="0.35">
      <c r="A153" s="335"/>
      <c r="B153" s="80"/>
      <c r="C153" s="76" t="s">
        <v>55</v>
      </c>
      <c r="D153" s="333"/>
      <c r="E153" s="158">
        <v>400</v>
      </c>
      <c r="F153" s="32">
        <v>0</v>
      </c>
      <c r="G153" s="8">
        <f t="shared" si="29"/>
        <v>0</v>
      </c>
      <c r="H153" s="158">
        <v>400</v>
      </c>
      <c r="I153" s="32">
        <v>0</v>
      </c>
      <c r="J153" s="8">
        <f t="shared" si="30"/>
        <v>0</v>
      </c>
      <c r="K153" s="158">
        <v>400</v>
      </c>
      <c r="L153" s="32">
        <v>0</v>
      </c>
      <c r="M153" s="8">
        <f t="shared" si="31"/>
        <v>0</v>
      </c>
      <c r="N153" s="158">
        <v>400</v>
      </c>
      <c r="O153" s="32">
        <v>0</v>
      </c>
      <c r="P153" s="9">
        <f t="shared" si="32"/>
        <v>0</v>
      </c>
      <c r="Q153" s="24">
        <f t="shared" si="33"/>
        <v>0</v>
      </c>
      <c r="R153" s="11">
        <f t="shared" si="34"/>
        <v>0</v>
      </c>
    </row>
    <row r="154" spans="1:18" ht="16.2" thickBot="1" x14ac:dyDescent="0.35">
      <c r="A154" s="335"/>
      <c r="B154" s="80"/>
      <c r="C154" s="76" t="s">
        <v>54</v>
      </c>
      <c r="D154" s="334"/>
      <c r="E154" s="158">
        <v>4220</v>
      </c>
      <c r="F154" s="32">
        <v>0</v>
      </c>
      <c r="G154" s="8">
        <f t="shared" si="29"/>
        <v>0</v>
      </c>
      <c r="H154" s="158">
        <v>4220</v>
      </c>
      <c r="I154" s="32">
        <v>0</v>
      </c>
      <c r="J154" s="8">
        <f t="shared" si="30"/>
        <v>0</v>
      </c>
      <c r="K154" s="158">
        <v>4220</v>
      </c>
      <c r="L154" s="32">
        <v>0</v>
      </c>
      <c r="M154" s="8">
        <f t="shared" si="31"/>
        <v>0</v>
      </c>
      <c r="N154" s="158">
        <v>4220</v>
      </c>
      <c r="O154" s="32">
        <v>0</v>
      </c>
      <c r="P154" s="9">
        <f t="shared" si="32"/>
        <v>0</v>
      </c>
      <c r="Q154" s="24">
        <f t="shared" si="33"/>
        <v>0</v>
      </c>
      <c r="R154" s="11">
        <f t="shared" si="34"/>
        <v>0</v>
      </c>
    </row>
    <row r="155" spans="1:18" ht="16.2" thickBot="1" x14ac:dyDescent="0.35">
      <c r="A155" s="335" t="s">
        <v>277</v>
      </c>
      <c r="B155" s="80">
        <v>1992455</v>
      </c>
      <c r="C155" s="81" t="s">
        <v>5</v>
      </c>
      <c r="D155" s="332">
        <v>8</v>
      </c>
      <c r="E155" s="158">
        <v>910</v>
      </c>
      <c r="F155" s="32">
        <v>4</v>
      </c>
      <c r="G155" s="8">
        <f t="shared" si="24"/>
        <v>3640</v>
      </c>
      <c r="H155" s="158">
        <v>910</v>
      </c>
      <c r="I155" s="32">
        <v>6</v>
      </c>
      <c r="J155" s="8">
        <f t="shared" si="25"/>
        <v>5460</v>
      </c>
      <c r="K155" s="158">
        <v>910</v>
      </c>
      <c r="L155" s="32">
        <v>4</v>
      </c>
      <c r="M155" s="8">
        <f t="shared" si="26"/>
        <v>3640</v>
      </c>
      <c r="N155" s="158">
        <v>910</v>
      </c>
      <c r="O155" s="32">
        <v>6</v>
      </c>
      <c r="P155" s="9">
        <f t="shared" si="27"/>
        <v>5460</v>
      </c>
      <c r="Q155" s="24">
        <f t="shared" si="28"/>
        <v>18200</v>
      </c>
      <c r="R155" s="11">
        <f t="shared" si="5"/>
        <v>20</v>
      </c>
    </row>
    <row r="156" spans="1:18" ht="16.2" thickBot="1" x14ac:dyDescent="0.35">
      <c r="A156" s="335"/>
      <c r="B156" s="80">
        <v>1992450</v>
      </c>
      <c r="C156" s="76" t="s">
        <v>6</v>
      </c>
      <c r="D156" s="333"/>
      <c r="E156" s="158">
        <v>1570</v>
      </c>
      <c r="F156" s="32">
        <v>0</v>
      </c>
      <c r="G156" s="8">
        <f t="shared" si="24"/>
        <v>0</v>
      </c>
      <c r="H156" s="158">
        <v>1570</v>
      </c>
      <c r="I156" s="32">
        <v>0</v>
      </c>
      <c r="J156" s="8">
        <f t="shared" si="25"/>
        <v>0</v>
      </c>
      <c r="K156" s="158">
        <v>1570</v>
      </c>
      <c r="L156" s="32">
        <v>4</v>
      </c>
      <c r="M156" s="8">
        <f t="shared" si="26"/>
        <v>6280</v>
      </c>
      <c r="N156" s="158">
        <v>1570</v>
      </c>
      <c r="O156" s="32">
        <v>2</v>
      </c>
      <c r="P156" s="9">
        <f t="shared" si="27"/>
        <v>3140</v>
      </c>
      <c r="Q156" s="24">
        <f t="shared" si="28"/>
        <v>9420</v>
      </c>
      <c r="R156" s="11">
        <f t="shared" si="5"/>
        <v>6</v>
      </c>
    </row>
    <row r="157" spans="1:18" ht="16.2" thickBot="1" x14ac:dyDescent="0.35">
      <c r="A157" s="335"/>
      <c r="B157" s="80"/>
      <c r="C157" s="76" t="s">
        <v>55</v>
      </c>
      <c r="D157" s="333"/>
      <c r="E157" s="158">
        <v>400</v>
      </c>
      <c r="F157" s="32">
        <v>0</v>
      </c>
      <c r="G157" s="8">
        <f t="shared" si="24"/>
        <v>0</v>
      </c>
      <c r="H157" s="158">
        <v>400</v>
      </c>
      <c r="I157" s="32">
        <v>0</v>
      </c>
      <c r="J157" s="8">
        <f t="shared" si="25"/>
        <v>0</v>
      </c>
      <c r="K157" s="158">
        <v>400</v>
      </c>
      <c r="L157" s="32">
        <v>0</v>
      </c>
      <c r="M157" s="8">
        <f t="shared" si="26"/>
        <v>0</v>
      </c>
      <c r="N157" s="158">
        <v>400</v>
      </c>
      <c r="O157" s="32">
        <v>0</v>
      </c>
      <c r="P157" s="9">
        <f t="shared" si="27"/>
        <v>0</v>
      </c>
      <c r="Q157" s="24">
        <f t="shared" si="28"/>
        <v>0</v>
      </c>
      <c r="R157" s="11">
        <f t="shared" si="5"/>
        <v>0</v>
      </c>
    </row>
    <row r="158" spans="1:18" ht="16.2" thickBot="1" x14ac:dyDescent="0.35">
      <c r="A158" s="335"/>
      <c r="B158" s="80"/>
      <c r="C158" s="76" t="s">
        <v>54</v>
      </c>
      <c r="D158" s="334"/>
      <c r="E158" s="158">
        <v>4220</v>
      </c>
      <c r="F158" s="32">
        <v>0</v>
      </c>
      <c r="G158" s="8">
        <f t="shared" si="24"/>
        <v>0</v>
      </c>
      <c r="H158" s="158">
        <v>4220</v>
      </c>
      <c r="I158" s="32">
        <v>0</v>
      </c>
      <c r="J158" s="8">
        <f t="shared" si="25"/>
        <v>0</v>
      </c>
      <c r="K158" s="158">
        <v>4220</v>
      </c>
      <c r="L158" s="32">
        <v>0</v>
      </c>
      <c r="M158" s="8">
        <f t="shared" si="26"/>
        <v>0</v>
      </c>
      <c r="N158" s="158">
        <v>4220</v>
      </c>
      <c r="O158" s="32">
        <v>0</v>
      </c>
      <c r="P158" s="9">
        <f t="shared" si="27"/>
        <v>0</v>
      </c>
      <c r="Q158" s="24">
        <f t="shared" si="28"/>
        <v>0</v>
      </c>
      <c r="R158" s="11">
        <f t="shared" si="5"/>
        <v>0</v>
      </c>
    </row>
    <row r="159" spans="1:18" ht="16.2" thickBot="1" x14ac:dyDescent="0.35">
      <c r="A159" s="79" t="s">
        <v>42</v>
      </c>
      <c r="B159" s="56"/>
      <c r="C159" s="76" t="s">
        <v>41</v>
      </c>
      <c r="D159" s="37">
        <v>200</v>
      </c>
      <c r="E159" s="158">
        <v>15</v>
      </c>
      <c r="F159" s="32">
        <v>50</v>
      </c>
      <c r="G159" s="8">
        <f t="shared" si="24"/>
        <v>750</v>
      </c>
      <c r="H159" s="158">
        <v>15</v>
      </c>
      <c r="I159" s="32">
        <v>50</v>
      </c>
      <c r="J159" s="8">
        <f t="shared" si="25"/>
        <v>750</v>
      </c>
      <c r="K159" s="158">
        <v>15</v>
      </c>
      <c r="L159" s="32">
        <v>50</v>
      </c>
      <c r="M159" s="8">
        <f t="shared" si="26"/>
        <v>750</v>
      </c>
      <c r="N159" s="158">
        <v>15</v>
      </c>
      <c r="O159" s="32">
        <v>50</v>
      </c>
      <c r="P159" s="9">
        <f t="shared" si="27"/>
        <v>750</v>
      </c>
      <c r="Q159" s="24">
        <f t="shared" si="28"/>
        <v>3000</v>
      </c>
      <c r="R159" s="11">
        <f t="shared" si="5"/>
        <v>200</v>
      </c>
    </row>
    <row r="160" spans="1:18" ht="16.2" thickBot="1" x14ac:dyDescent="0.35">
      <c r="A160" s="79" t="s">
        <v>43</v>
      </c>
      <c r="B160" s="56"/>
      <c r="C160" s="76" t="s">
        <v>41</v>
      </c>
      <c r="D160" s="37">
        <v>200</v>
      </c>
      <c r="E160" s="158">
        <v>15</v>
      </c>
      <c r="F160" s="32">
        <v>50</v>
      </c>
      <c r="G160" s="8">
        <f t="shared" si="24"/>
        <v>750</v>
      </c>
      <c r="H160" s="158">
        <v>15</v>
      </c>
      <c r="I160" s="32">
        <v>50</v>
      </c>
      <c r="J160" s="8">
        <f t="shared" si="25"/>
        <v>750</v>
      </c>
      <c r="K160" s="158">
        <v>15</v>
      </c>
      <c r="L160" s="32">
        <v>50</v>
      </c>
      <c r="M160" s="8">
        <f t="shared" si="26"/>
        <v>750</v>
      </c>
      <c r="N160" s="158">
        <v>15</v>
      </c>
      <c r="O160" s="32">
        <v>50</v>
      </c>
      <c r="P160" s="9">
        <f t="shared" si="27"/>
        <v>750</v>
      </c>
      <c r="Q160" s="24">
        <f t="shared" si="28"/>
        <v>3000</v>
      </c>
      <c r="R160" s="11">
        <f t="shared" si="5"/>
        <v>200</v>
      </c>
    </row>
    <row r="161" spans="1:18" ht="31.8" thickBot="1" x14ac:dyDescent="0.35">
      <c r="A161" s="79" t="s">
        <v>44</v>
      </c>
      <c r="B161" s="95"/>
      <c r="C161" s="82" t="s">
        <v>41</v>
      </c>
      <c r="D161" s="37">
        <v>200</v>
      </c>
      <c r="E161" s="159">
        <v>290</v>
      </c>
      <c r="F161" s="32">
        <v>50</v>
      </c>
      <c r="G161" s="12">
        <f t="shared" si="24"/>
        <v>14500</v>
      </c>
      <c r="H161" s="159">
        <v>290</v>
      </c>
      <c r="I161" s="32">
        <v>50</v>
      </c>
      <c r="J161" s="12">
        <f t="shared" si="25"/>
        <v>14500</v>
      </c>
      <c r="K161" s="159">
        <v>290</v>
      </c>
      <c r="L161" s="32">
        <v>50</v>
      </c>
      <c r="M161" s="12">
        <f t="shared" si="26"/>
        <v>14500</v>
      </c>
      <c r="N161" s="159">
        <v>290</v>
      </c>
      <c r="O161" s="32">
        <v>50</v>
      </c>
      <c r="P161" s="13">
        <f t="shared" si="27"/>
        <v>14500</v>
      </c>
      <c r="Q161" s="45">
        <f t="shared" si="28"/>
        <v>58000</v>
      </c>
      <c r="R161" s="11">
        <f t="shared" si="5"/>
        <v>200</v>
      </c>
    </row>
    <row r="162" spans="1:18" ht="16.2" thickBot="1" x14ac:dyDescent="0.35">
      <c r="A162" s="79" t="s">
        <v>45</v>
      </c>
      <c r="B162" s="56"/>
      <c r="C162" s="76" t="s">
        <v>41</v>
      </c>
      <c r="D162" s="37">
        <v>200</v>
      </c>
      <c r="E162" s="158">
        <v>20</v>
      </c>
      <c r="F162" s="32">
        <v>50</v>
      </c>
      <c r="G162" s="8">
        <f t="shared" si="24"/>
        <v>1000</v>
      </c>
      <c r="H162" s="158">
        <v>20</v>
      </c>
      <c r="I162" s="32">
        <v>50</v>
      </c>
      <c r="J162" s="8">
        <f t="shared" si="25"/>
        <v>1000</v>
      </c>
      <c r="K162" s="158">
        <v>20</v>
      </c>
      <c r="L162" s="32">
        <v>50</v>
      </c>
      <c r="M162" s="8">
        <f t="shared" si="26"/>
        <v>1000</v>
      </c>
      <c r="N162" s="158">
        <v>20</v>
      </c>
      <c r="O162" s="32">
        <v>50</v>
      </c>
      <c r="P162" s="9">
        <f t="shared" si="27"/>
        <v>1000</v>
      </c>
      <c r="Q162" s="24">
        <f t="shared" si="28"/>
        <v>4000</v>
      </c>
      <c r="R162" s="11">
        <f t="shared" si="5"/>
        <v>200</v>
      </c>
    </row>
    <row r="163" spans="1:18" ht="16.2" thickBot="1" x14ac:dyDescent="0.35">
      <c r="A163" s="79" t="s">
        <v>46</v>
      </c>
      <c r="B163" s="56"/>
      <c r="C163" s="76" t="s">
        <v>41</v>
      </c>
      <c r="D163" s="37">
        <v>200</v>
      </c>
      <c r="E163" s="158">
        <v>20</v>
      </c>
      <c r="F163" s="32">
        <v>50</v>
      </c>
      <c r="G163" s="8">
        <f t="shared" si="24"/>
        <v>1000</v>
      </c>
      <c r="H163" s="158">
        <v>20</v>
      </c>
      <c r="I163" s="32">
        <v>50</v>
      </c>
      <c r="J163" s="8">
        <f t="shared" si="25"/>
        <v>1000</v>
      </c>
      <c r="K163" s="158">
        <v>20</v>
      </c>
      <c r="L163" s="32">
        <v>50</v>
      </c>
      <c r="M163" s="8">
        <f t="shared" si="26"/>
        <v>1000</v>
      </c>
      <c r="N163" s="158">
        <v>20</v>
      </c>
      <c r="O163" s="32">
        <v>50</v>
      </c>
      <c r="P163" s="9">
        <f t="shared" si="27"/>
        <v>1000</v>
      </c>
      <c r="Q163" s="24">
        <f t="shared" si="28"/>
        <v>4000</v>
      </c>
      <c r="R163" s="11">
        <f t="shared" si="5"/>
        <v>200</v>
      </c>
    </row>
    <row r="164" spans="1:18" ht="16.2" thickBot="1" x14ac:dyDescent="0.35">
      <c r="A164" s="79" t="s">
        <v>208</v>
      </c>
      <c r="B164" s="56">
        <v>1992457</v>
      </c>
      <c r="C164" s="76" t="s">
        <v>41</v>
      </c>
      <c r="D164" s="37">
        <v>200</v>
      </c>
      <c r="E164" s="158">
        <v>120</v>
      </c>
      <c r="F164" s="32">
        <v>50</v>
      </c>
      <c r="G164" s="8">
        <f t="shared" si="24"/>
        <v>6000</v>
      </c>
      <c r="H164" s="158">
        <v>120</v>
      </c>
      <c r="I164" s="32">
        <v>50</v>
      </c>
      <c r="J164" s="8">
        <f t="shared" si="25"/>
        <v>6000</v>
      </c>
      <c r="K164" s="158">
        <v>120</v>
      </c>
      <c r="L164" s="32">
        <v>50</v>
      </c>
      <c r="M164" s="8">
        <f t="shared" si="26"/>
        <v>6000</v>
      </c>
      <c r="N164" s="158">
        <v>120</v>
      </c>
      <c r="O164" s="32">
        <v>50</v>
      </c>
      <c r="P164" s="9">
        <f t="shared" si="27"/>
        <v>6000</v>
      </c>
      <c r="Q164" s="24">
        <f t="shared" si="28"/>
        <v>24000</v>
      </c>
      <c r="R164" s="11">
        <f t="shared" si="5"/>
        <v>200</v>
      </c>
    </row>
    <row r="165" spans="1:18" ht="16.2" thickBot="1" x14ac:dyDescent="0.35">
      <c r="A165" s="79" t="s">
        <v>47</v>
      </c>
      <c r="B165" s="56"/>
      <c r="C165" s="76" t="s">
        <v>41</v>
      </c>
      <c r="D165" s="37">
        <v>200</v>
      </c>
      <c r="E165" s="158">
        <v>30</v>
      </c>
      <c r="F165" s="32">
        <v>50</v>
      </c>
      <c r="G165" s="8">
        <f t="shared" si="24"/>
        <v>1500</v>
      </c>
      <c r="H165" s="158">
        <v>30</v>
      </c>
      <c r="I165" s="32">
        <v>50</v>
      </c>
      <c r="J165" s="8">
        <f t="shared" si="25"/>
        <v>1500</v>
      </c>
      <c r="K165" s="158">
        <v>30</v>
      </c>
      <c r="L165" s="32">
        <v>50</v>
      </c>
      <c r="M165" s="8">
        <f t="shared" si="26"/>
        <v>1500</v>
      </c>
      <c r="N165" s="158">
        <v>30</v>
      </c>
      <c r="O165" s="32">
        <v>50</v>
      </c>
      <c r="P165" s="9">
        <f t="shared" si="27"/>
        <v>1500</v>
      </c>
      <c r="Q165" s="24">
        <f t="shared" si="28"/>
        <v>6000</v>
      </c>
      <c r="R165" s="11">
        <f t="shared" si="5"/>
        <v>200</v>
      </c>
    </row>
    <row r="166" spans="1:18" ht="16.2" thickBot="1" x14ac:dyDescent="0.35">
      <c r="A166" s="79" t="s">
        <v>48</v>
      </c>
      <c r="B166" s="56"/>
      <c r="C166" s="82" t="s">
        <v>41</v>
      </c>
      <c r="D166" s="37">
        <v>200</v>
      </c>
      <c r="E166" s="159">
        <v>30</v>
      </c>
      <c r="F166" s="32">
        <v>50</v>
      </c>
      <c r="G166" s="8">
        <f t="shared" si="24"/>
        <v>1500</v>
      </c>
      <c r="H166" s="159">
        <v>30</v>
      </c>
      <c r="I166" s="32">
        <v>50</v>
      </c>
      <c r="J166" s="8">
        <f t="shared" si="25"/>
        <v>1500</v>
      </c>
      <c r="K166" s="159">
        <v>30</v>
      </c>
      <c r="L166" s="32">
        <v>50</v>
      </c>
      <c r="M166" s="8">
        <f t="shared" si="26"/>
        <v>1500</v>
      </c>
      <c r="N166" s="159">
        <v>30</v>
      </c>
      <c r="O166" s="32">
        <v>50</v>
      </c>
      <c r="P166" s="9">
        <f t="shared" si="27"/>
        <v>1500</v>
      </c>
      <c r="Q166" s="24">
        <f t="shared" si="28"/>
        <v>6000</v>
      </c>
      <c r="R166" s="11">
        <f t="shared" si="5"/>
        <v>200</v>
      </c>
    </row>
    <row r="167" spans="1:18" ht="16.2" thickBot="1" x14ac:dyDescent="0.35">
      <c r="A167" s="79" t="s">
        <v>49</v>
      </c>
      <c r="B167" s="56"/>
      <c r="C167" s="76" t="s">
        <v>41</v>
      </c>
      <c r="D167" s="37">
        <v>200</v>
      </c>
      <c r="E167" s="158">
        <v>80</v>
      </c>
      <c r="F167" s="32">
        <v>50</v>
      </c>
      <c r="G167" s="8">
        <f t="shared" si="24"/>
        <v>4000</v>
      </c>
      <c r="H167" s="158">
        <v>80</v>
      </c>
      <c r="I167" s="32">
        <v>50</v>
      </c>
      <c r="J167" s="8">
        <f t="shared" si="25"/>
        <v>4000</v>
      </c>
      <c r="K167" s="158">
        <v>80</v>
      </c>
      <c r="L167" s="32">
        <v>50</v>
      </c>
      <c r="M167" s="8">
        <f t="shared" si="26"/>
        <v>4000</v>
      </c>
      <c r="N167" s="158">
        <v>80</v>
      </c>
      <c r="O167" s="32">
        <v>50</v>
      </c>
      <c r="P167" s="9">
        <f t="shared" si="27"/>
        <v>4000</v>
      </c>
      <c r="Q167" s="24">
        <f t="shared" si="28"/>
        <v>16000</v>
      </c>
      <c r="R167" s="11">
        <f t="shared" si="5"/>
        <v>200</v>
      </c>
    </row>
    <row r="168" spans="1:18" ht="16.2" thickBot="1" x14ac:dyDescent="0.35">
      <c r="A168" s="57" t="s">
        <v>207</v>
      </c>
      <c r="B168" s="60">
        <v>1992244</v>
      </c>
      <c r="C168" s="76" t="s">
        <v>41</v>
      </c>
      <c r="D168" s="37">
        <v>200</v>
      </c>
      <c r="E168" s="158">
        <v>80</v>
      </c>
      <c r="F168" s="32">
        <v>50</v>
      </c>
      <c r="G168" s="8">
        <f t="shared" si="24"/>
        <v>4000</v>
      </c>
      <c r="H168" s="158">
        <v>80</v>
      </c>
      <c r="I168" s="32">
        <v>50</v>
      </c>
      <c r="J168" s="8">
        <f t="shared" si="25"/>
        <v>4000</v>
      </c>
      <c r="K168" s="158">
        <v>80</v>
      </c>
      <c r="L168" s="32">
        <v>50</v>
      </c>
      <c r="M168" s="8">
        <f t="shared" si="26"/>
        <v>4000</v>
      </c>
      <c r="N168" s="158">
        <v>80</v>
      </c>
      <c r="O168" s="32">
        <v>50</v>
      </c>
      <c r="P168" s="9">
        <f t="shared" si="27"/>
        <v>4000</v>
      </c>
      <c r="Q168" s="24">
        <f t="shared" si="28"/>
        <v>16000</v>
      </c>
      <c r="R168" s="11">
        <f t="shared" si="5"/>
        <v>200</v>
      </c>
    </row>
    <row r="169" spans="1:18" ht="16.2" thickBot="1" x14ac:dyDescent="0.35">
      <c r="A169" s="57" t="s">
        <v>81</v>
      </c>
      <c r="B169" s="60"/>
      <c r="C169" s="64" t="s">
        <v>5</v>
      </c>
      <c r="D169" s="34">
        <v>50</v>
      </c>
      <c r="E169" s="158">
        <v>70</v>
      </c>
      <c r="F169" s="32">
        <v>50</v>
      </c>
      <c r="G169" s="8">
        <f t="shared" si="24"/>
        <v>3500</v>
      </c>
      <c r="H169" s="158">
        <v>70</v>
      </c>
      <c r="I169" s="32">
        <v>50</v>
      </c>
      <c r="J169" s="8">
        <f t="shared" si="25"/>
        <v>3500</v>
      </c>
      <c r="K169" s="158">
        <v>70</v>
      </c>
      <c r="L169" s="32">
        <v>50</v>
      </c>
      <c r="M169" s="8">
        <f t="shared" si="26"/>
        <v>3500</v>
      </c>
      <c r="N169" s="158">
        <v>70</v>
      </c>
      <c r="O169" s="32">
        <v>50</v>
      </c>
      <c r="P169" s="9">
        <f t="shared" si="27"/>
        <v>3500</v>
      </c>
      <c r="Q169" s="24">
        <f t="shared" si="28"/>
        <v>14000</v>
      </c>
      <c r="R169" s="11">
        <f t="shared" si="5"/>
        <v>200</v>
      </c>
    </row>
    <row r="170" spans="1:18" ht="16.2" thickBot="1" x14ac:dyDescent="0.35">
      <c r="A170" s="58" t="s">
        <v>2</v>
      </c>
      <c r="B170" s="61"/>
      <c r="C170" s="41"/>
      <c r="D170" s="38"/>
      <c r="E170" s="26"/>
      <c r="F170" s="27"/>
      <c r="G170" s="30">
        <f>SUM(G68:G169)</f>
        <v>286690</v>
      </c>
      <c r="H170" s="26"/>
      <c r="I170" s="27"/>
      <c r="J170" s="30">
        <f>SUM(J68:J169)</f>
        <v>214450</v>
      </c>
      <c r="K170" s="26"/>
      <c r="L170" s="27"/>
      <c r="M170" s="30">
        <f>SUM(M68:M169)</f>
        <v>270780</v>
      </c>
      <c r="N170" s="26"/>
      <c r="O170" s="27"/>
      <c r="P170" s="28">
        <f>SUM(P68:P169)</f>
        <v>278860</v>
      </c>
      <c r="Q170" s="31">
        <f>SUM(G170,J170,M170,P170)</f>
        <v>1050780</v>
      </c>
      <c r="R170" s="17"/>
    </row>
    <row r="171" spans="1:18" ht="16.2" thickBot="1" x14ac:dyDescent="0.35">
      <c r="A171" s="336" t="s">
        <v>14</v>
      </c>
      <c r="B171" s="337"/>
      <c r="C171" s="337"/>
      <c r="D171" s="337"/>
      <c r="E171" s="337"/>
      <c r="F171" s="337"/>
      <c r="G171" s="337"/>
      <c r="H171" s="337"/>
      <c r="I171" s="337"/>
      <c r="J171" s="337"/>
      <c r="K171" s="337"/>
      <c r="L171" s="337"/>
      <c r="M171" s="337"/>
      <c r="N171" s="337"/>
      <c r="O171" s="337"/>
      <c r="P171" s="337"/>
      <c r="Q171" s="18"/>
      <c r="R171" s="19"/>
    </row>
    <row r="172" spans="1:18" ht="16.2" thickBot="1" x14ac:dyDescent="0.35">
      <c r="A172" s="136" t="s">
        <v>394</v>
      </c>
      <c r="B172" s="137">
        <v>2476163</v>
      </c>
      <c r="C172" s="138" t="s">
        <v>16</v>
      </c>
      <c r="D172" s="100">
        <v>50</v>
      </c>
      <c r="E172" s="94">
        <v>87.6</v>
      </c>
      <c r="F172" s="46">
        <v>50</v>
      </c>
      <c r="G172" s="101">
        <f>E172*F172</f>
        <v>4380</v>
      </c>
      <c r="H172" s="94">
        <v>87.6</v>
      </c>
      <c r="I172" s="46">
        <v>50</v>
      </c>
      <c r="J172" s="101">
        <f>H172*I172</f>
        <v>4380</v>
      </c>
      <c r="K172" s="94">
        <v>87.6</v>
      </c>
      <c r="L172" s="46">
        <v>50</v>
      </c>
      <c r="M172" s="101">
        <f>K172*L172</f>
        <v>4380</v>
      </c>
      <c r="N172" s="94">
        <v>87.6</v>
      </c>
      <c r="O172" s="46">
        <v>50</v>
      </c>
      <c r="P172" s="47">
        <f>N172*O172</f>
        <v>4380</v>
      </c>
      <c r="Q172" s="24">
        <f>SUM(G172,J172,M172,P172)</f>
        <v>17520</v>
      </c>
      <c r="R172" s="11">
        <f t="shared" ref="R172:R203" si="35">SUM(F172,I172,L172,O172)</f>
        <v>200</v>
      </c>
    </row>
    <row r="173" spans="1:18" ht="16.2" thickBot="1" x14ac:dyDescent="0.35">
      <c r="A173" s="172" t="s">
        <v>234</v>
      </c>
      <c r="B173" s="173">
        <v>3337024</v>
      </c>
      <c r="C173" s="134" t="s">
        <v>16</v>
      </c>
      <c r="D173" s="37">
        <v>20</v>
      </c>
      <c r="E173" s="54">
        <v>66.599999999999994</v>
      </c>
      <c r="F173" s="39">
        <v>20</v>
      </c>
      <c r="G173" s="102">
        <f t="shared" ref="G173:G223" si="36">E173*F173</f>
        <v>1332</v>
      </c>
      <c r="H173" s="54">
        <v>66.599999999999994</v>
      </c>
      <c r="I173" s="39">
        <v>20</v>
      </c>
      <c r="J173" s="102">
        <f t="shared" ref="J173:J223" si="37">H173*I173</f>
        <v>1332</v>
      </c>
      <c r="K173" s="54">
        <v>66.599999999999994</v>
      </c>
      <c r="L173" s="39">
        <v>20</v>
      </c>
      <c r="M173" s="102">
        <f t="shared" ref="M173:M223" si="38">K173*L173</f>
        <v>1332</v>
      </c>
      <c r="N173" s="54">
        <v>66.599999999999994</v>
      </c>
      <c r="O173" s="39">
        <v>20</v>
      </c>
      <c r="P173" s="33">
        <f t="shared" ref="P173:P223" si="39">N173*O173</f>
        <v>1332</v>
      </c>
      <c r="Q173" s="24">
        <f t="shared" ref="Q173:Q223" si="40">SUM(G173,J173,M173,P173)</f>
        <v>5328</v>
      </c>
      <c r="R173" s="11">
        <f t="shared" si="35"/>
        <v>80</v>
      </c>
    </row>
    <row r="174" spans="1:18" ht="16.2" thickBot="1" x14ac:dyDescent="0.35">
      <c r="A174" s="172" t="s">
        <v>617</v>
      </c>
      <c r="B174" s="173" t="s">
        <v>637</v>
      </c>
      <c r="C174" s="134" t="s">
        <v>16</v>
      </c>
      <c r="D174" s="37">
        <v>100</v>
      </c>
      <c r="E174" s="54">
        <v>81.3</v>
      </c>
      <c r="F174" s="39">
        <v>100</v>
      </c>
      <c r="G174" s="102">
        <f t="shared" si="36"/>
        <v>8130</v>
      </c>
      <c r="H174" s="54">
        <v>81.3</v>
      </c>
      <c r="I174" s="39">
        <v>100</v>
      </c>
      <c r="J174" s="102">
        <f t="shared" si="37"/>
        <v>8130</v>
      </c>
      <c r="K174" s="54">
        <v>81.3</v>
      </c>
      <c r="L174" s="39">
        <v>100</v>
      </c>
      <c r="M174" s="102">
        <f t="shared" si="38"/>
        <v>8130</v>
      </c>
      <c r="N174" s="54">
        <v>81.3</v>
      </c>
      <c r="O174" s="39">
        <v>100</v>
      </c>
      <c r="P174" s="33">
        <f t="shared" si="39"/>
        <v>8130</v>
      </c>
      <c r="Q174" s="24">
        <f t="shared" si="40"/>
        <v>32520</v>
      </c>
      <c r="R174" s="11">
        <f t="shared" si="35"/>
        <v>400</v>
      </c>
    </row>
    <row r="175" spans="1:18" ht="16.2" thickBot="1" x14ac:dyDescent="0.35">
      <c r="A175" s="172" t="s">
        <v>223</v>
      </c>
      <c r="B175" s="173">
        <v>3337085</v>
      </c>
      <c r="C175" s="134" t="s">
        <v>16</v>
      </c>
      <c r="D175" s="37">
        <v>10</v>
      </c>
      <c r="E175" s="54">
        <v>109.8</v>
      </c>
      <c r="F175" s="39">
        <v>10</v>
      </c>
      <c r="G175" s="102">
        <f t="shared" si="36"/>
        <v>1098</v>
      </c>
      <c r="H175" s="54">
        <v>109.8</v>
      </c>
      <c r="I175" s="39">
        <v>10</v>
      </c>
      <c r="J175" s="102">
        <f t="shared" si="37"/>
        <v>1098</v>
      </c>
      <c r="K175" s="54">
        <v>109.8</v>
      </c>
      <c r="L175" s="39">
        <v>10</v>
      </c>
      <c r="M175" s="102">
        <f t="shared" si="38"/>
        <v>1098</v>
      </c>
      <c r="N175" s="54">
        <v>109.8</v>
      </c>
      <c r="O175" s="39">
        <v>10</v>
      </c>
      <c r="P175" s="33">
        <f t="shared" si="39"/>
        <v>1098</v>
      </c>
      <c r="Q175" s="24">
        <f t="shared" si="40"/>
        <v>4392</v>
      </c>
      <c r="R175" s="11">
        <f t="shared" si="35"/>
        <v>40</v>
      </c>
    </row>
    <row r="176" spans="1:18" ht="16.2" thickBot="1" x14ac:dyDescent="0.35">
      <c r="A176" s="172" t="s">
        <v>224</v>
      </c>
      <c r="B176" s="173">
        <v>3337086</v>
      </c>
      <c r="C176" s="134" t="s">
        <v>16</v>
      </c>
      <c r="D176" s="37">
        <v>10</v>
      </c>
      <c r="E176" s="54">
        <v>27.96</v>
      </c>
      <c r="F176" s="39">
        <v>10</v>
      </c>
      <c r="G176" s="102">
        <f t="shared" si="36"/>
        <v>279.60000000000002</v>
      </c>
      <c r="H176" s="54">
        <v>27.96</v>
      </c>
      <c r="I176" s="39">
        <v>10</v>
      </c>
      <c r="J176" s="102">
        <f t="shared" si="37"/>
        <v>279.60000000000002</v>
      </c>
      <c r="K176" s="54">
        <v>27.96</v>
      </c>
      <c r="L176" s="39">
        <v>10</v>
      </c>
      <c r="M176" s="102">
        <f t="shared" si="38"/>
        <v>279.60000000000002</v>
      </c>
      <c r="N176" s="54">
        <v>27.96</v>
      </c>
      <c r="O176" s="39">
        <v>10</v>
      </c>
      <c r="P176" s="33">
        <f t="shared" si="39"/>
        <v>279.60000000000002</v>
      </c>
      <c r="Q176" s="24">
        <f t="shared" si="40"/>
        <v>1118.4000000000001</v>
      </c>
      <c r="R176" s="11">
        <f t="shared" si="35"/>
        <v>40</v>
      </c>
    </row>
    <row r="177" spans="1:18" ht="16.2" thickBot="1" x14ac:dyDescent="0.35">
      <c r="A177" s="172" t="s">
        <v>618</v>
      </c>
      <c r="B177" s="173" t="s">
        <v>638</v>
      </c>
      <c r="C177" s="134" t="s">
        <v>16</v>
      </c>
      <c r="D177" s="37">
        <v>100</v>
      </c>
      <c r="E177" s="54">
        <v>15.023999999999999</v>
      </c>
      <c r="F177" s="39">
        <v>100</v>
      </c>
      <c r="G177" s="102">
        <f t="shared" si="36"/>
        <v>1502.3999999999999</v>
      </c>
      <c r="H177" s="54">
        <v>15.023999999999999</v>
      </c>
      <c r="I177" s="39">
        <v>100</v>
      </c>
      <c r="J177" s="102">
        <f t="shared" si="37"/>
        <v>1502.3999999999999</v>
      </c>
      <c r="K177" s="54">
        <v>15.023999999999999</v>
      </c>
      <c r="L177" s="39">
        <v>100</v>
      </c>
      <c r="M177" s="102">
        <f t="shared" si="38"/>
        <v>1502.3999999999999</v>
      </c>
      <c r="N177" s="54">
        <v>15.023999999999999</v>
      </c>
      <c r="O177" s="39">
        <v>100</v>
      </c>
      <c r="P177" s="33">
        <f t="shared" si="39"/>
        <v>1502.3999999999999</v>
      </c>
      <c r="Q177" s="24">
        <f t="shared" si="40"/>
        <v>6009.5999999999995</v>
      </c>
      <c r="R177" s="11">
        <f t="shared" si="35"/>
        <v>400</v>
      </c>
    </row>
    <row r="178" spans="1:18" ht="16.2" thickBot="1" x14ac:dyDescent="0.35">
      <c r="A178" s="172" t="s">
        <v>225</v>
      </c>
      <c r="B178" s="173">
        <v>3337088</v>
      </c>
      <c r="C178" s="134" t="s">
        <v>16</v>
      </c>
      <c r="D178" s="37">
        <v>25</v>
      </c>
      <c r="E178" s="54">
        <v>13.98</v>
      </c>
      <c r="F178" s="39">
        <v>25</v>
      </c>
      <c r="G178" s="102">
        <f t="shared" si="36"/>
        <v>349.5</v>
      </c>
      <c r="H178" s="54">
        <v>13.98</v>
      </c>
      <c r="I178" s="39">
        <v>25</v>
      </c>
      <c r="J178" s="102">
        <f t="shared" si="37"/>
        <v>349.5</v>
      </c>
      <c r="K178" s="54">
        <v>13.98</v>
      </c>
      <c r="L178" s="39">
        <v>25</v>
      </c>
      <c r="M178" s="102">
        <f t="shared" si="38"/>
        <v>349.5</v>
      </c>
      <c r="N178" s="54">
        <v>13.98</v>
      </c>
      <c r="O178" s="39">
        <v>25</v>
      </c>
      <c r="P178" s="33">
        <f t="shared" si="39"/>
        <v>349.5</v>
      </c>
      <c r="Q178" s="24">
        <f t="shared" si="40"/>
        <v>1398</v>
      </c>
      <c r="R178" s="11">
        <f t="shared" si="35"/>
        <v>100</v>
      </c>
    </row>
    <row r="179" spans="1:18" ht="16.2" thickBot="1" x14ac:dyDescent="0.35">
      <c r="A179" s="172" t="s">
        <v>226</v>
      </c>
      <c r="B179" s="173">
        <v>3337097</v>
      </c>
      <c r="C179" s="134" t="s">
        <v>16</v>
      </c>
      <c r="D179" s="37">
        <v>10</v>
      </c>
      <c r="E179" s="54">
        <v>115.8</v>
      </c>
      <c r="F179" s="39">
        <v>10</v>
      </c>
      <c r="G179" s="102">
        <f t="shared" si="36"/>
        <v>1158</v>
      </c>
      <c r="H179" s="54">
        <v>115.8</v>
      </c>
      <c r="I179" s="39">
        <v>10</v>
      </c>
      <c r="J179" s="102">
        <f t="shared" si="37"/>
        <v>1158</v>
      </c>
      <c r="K179" s="54">
        <v>115.8</v>
      </c>
      <c r="L179" s="39">
        <v>10</v>
      </c>
      <c r="M179" s="102">
        <f t="shared" si="38"/>
        <v>1158</v>
      </c>
      <c r="N179" s="54">
        <v>115.8</v>
      </c>
      <c r="O179" s="39">
        <v>10</v>
      </c>
      <c r="P179" s="33">
        <f t="shared" si="39"/>
        <v>1158</v>
      </c>
      <c r="Q179" s="24">
        <f t="shared" si="40"/>
        <v>4632</v>
      </c>
      <c r="R179" s="11">
        <f t="shared" si="35"/>
        <v>40</v>
      </c>
    </row>
    <row r="180" spans="1:18" ht="16.2" thickBot="1" x14ac:dyDescent="0.35">
      <c r="A180" s="172" t="s">
        <v>227</v>
      </c>
      <c r="B180" s="173">
        <v>3337098</v>
      </c>
      <c r="C180" s="134" t="s">
        <v>16</v>
      </c>
      <c r="D180" s="37">
        <v>10</v>
      </c>
      <c r="E180" s="54">
        <v>79.2</v>
      </c>
      <c r="F180" s="39">
        <v>10</v>
      </c>
      <c r="G180" s="102">
        <f t="shared" si="36"/>
        <v>792</v>
      </c>
      <c r="H180" s="54">
        <v>79.2</v>
      </c>
      <c r="I180" s="39">
        <v>10</v>
      </c>
      <c r="J180" s="102">
        <f t="shared" si="37"/>
        <v>792</v>
      </c>
      <c r="K180" s="54">
        <v>79.2</v>
      </c>
      <c r="L180" s="39">
        <v>10</v>
      </c>
      <c r="M180" s="102">
        <f t="shared" si="38"/>
        <v>792</v>
      </c>
      <c r="N180" s="54">
        <v>79.2</v>
      </c>
      <c r="O180" s="39">
        <v>10</v>
      </c>
      <c r="P180" s="33">
        <f t="shared" si="39"/>
        <v>792</v>
      </c>
      <c r="Q180" s="24">
        <f t="shared" si="40"/>
        <v>3168</v>
      </c>
      <c r="R180" s="11">
        <f t="shared" si="35"/>
        <v>40</v>
      </c>
    </row>
    <row r="181" spans="1:18" ht="16.2" thickBot="1" x14ac:dyDescent="0.35">
      <c r="A181" s="172" t="s">
        <v>228</v>
      </c>
      <c r="B181" s="173">
        <v>3337105</v>
      </c>
      <c r="C181" s="134" t="s">
        <v>16</v>
      </c>
      <c r="D181" s="37">
        <v>250</v>
      </c>
      <c r="E181" s="54">
        <v>3.6359999999999997</v>
      </c>
      <c r="F181" s="39">
        <v>250</v>
      </c>
      <c r="G181" s="102">
        <f t="shared" si="36"/>
        <v>908.99999999999989</v>
      </c>
      <c r="H181" s="54">
        <v>3.6359999999999997</v>
      </c>
      <c r="I181" s="39">
        <v>250</v>
      </c>
      <c r="J181" s="102">
        <f t="shared" si="37"/>
        <v>908.99999999999989</v>
      </c>
      <c r="K181" s="54">
        <v>3.6359999999999997</v>
      </c>
      <c r="L181" s="39">
        <v>250</v>
      </c>
      <c r="M181" s="102">
        <f t="shared" si="38"/>
        <v>908.99999999999989</v>
      </c>
      <c r="N181" s="54">
        <v>3.6359999999999997</v>
      </c>
      <c r="O181" s="39">
        <v>250</v>
      </c>
      <c r="P181" s="33">
        <f t="shared" si="39"/>
        <v>908.99999999999989</v>
      </c>
      <c r="Q181" s="24">
        <f t="shared" si="40"/>
        <v>3635.9999999999995</v>
      </c>
      <c r="R181" s="11">
        <f t="shared" si="35"/>
        <v>1000</v>
      </c>
    </row>
    <row r="182" spans="1:18" ht="16.2" thickBot="1" x14ac:dyDescent="0.35">
      <c r="A182" s="172" t="s">
        <v>111</v>
      </c>
      <c r="B182" s="173">
        <v>3338747</v>
      </c>
      <c r="C182" s="134" t="s">
        <v>16</v>
      </c>
      <c r="D182" s="37">
        <v>10</v>
      </c>
      <c r="E182" s="54">
        <v>34.199999999999996</v>
      </c>
      <c r="F182" s="39">
        <v>10</v>
      </c>
      <c r="G182" s="102">
        <f t="shared" si="36"/>
        <v>341.99999999999994</v>
      </c>
      <c r="H182" s="54">
        <v>34.199999999999996</v>
      </c>
      <c r="I182" s="39">
        <v>10</v>
      </c>
      <c r="J182" s="102">
        <f t="shared" si="37"/>
        <v>341.99999999999994</v>
      </c>
      <c r="K182" s="54">
        <v>34.199999999999996</v>
      </c>
      <c r="L182" s="39">
        <v>10</v>
      </c>
      <c r="M182" s="102">
        <f t="shared" si="38"/>
        <v>341.99999999999994</v>
      </c>
      <c r="N182" s="54">
        <v>34.199999999999996</v>
      </c>
      <c r="O182" s="39">
        <v>10</v>
      </c>
      <c r="P182" s="33">
        <f t="shared" si="39"/>
        <v>341.99999999999994</v>
      </c>
      <c r="Q182" s="24">
        <f t="shared" si="40"/>
        <v>1367.9999999999998</v>
      </c>
      <c r="R182" s="11">
        <f t="shared" si="35"/>
        <v>40</v>
      </c>
    </row>
    <row r="183" spans="1:18" ht="16.2" thickBot="1" x14ac:dyDescent="0.35">
      <c r="A183" s="172" t="s">
        <v>114</v>
      </c>
      <c r="B183" s="173">
        <v>3338773</v>
      </c>
      <c r="C183" s="134" t="s">
        <v>16</v>
      </c>
      <c r="D183" s="37">
        <v>5</v>
      </c>
      <c r="E183" s="54">
        <v>28.32</v>
      </c>
      <c r="F183" s="39">
        <v>5</v>
      </c>
      <c r="G183" s="102">
        <f t="shared" si="36"/>
        <v>141.6</v>
      </c>
      <c r="H183" s="54">
        <v>28.32</v>
      </c>
      <c r="I183" s="39">
        <v>5</v>
      </c>
      <c r="J183" s="102">
        <f t="shared" si="37"/>
        <v>141.6</v>
      </c>
      <c r="K183" s="54">
        <v>28.32</v>
      </c>
      <c r="L183" s="39">
        <v>5</v>
      </c>
      <c r="M183" s="102">
        <f t="shared" si="38"/>
        <v>141.6</v>
      </c>
      <c r="N183" s="54">
        <v>28.32</v>
      </c>
      <c r="O183" s="39">
        <v>5</v>
      </c>
      <c r="P183" s="33">
        <f t="shared" si="39"/>
        <v>141.6</v>
      </c>
      <c r="Q183" s="24">
        <f t="shared" si="40"/>
        <v>566.4</v>
      </c>
      <c r="R183" s="11">
        <f t="shared" si="35"/>
        <v>20</v>
      </c>
    </row>
    <row r="184" spans="1:18" ht="16.2" thickBot="1" x14ac:dyDescent="0.35">
      <c r="A184" s="83" t="s">
        <v>229</v>
      </c>
      <c r="B184" s="53">
        <v>3339045</v>
      </c>
      <c r="C184" s="85" t="s">
        <v>16</v>
      </c>
      <c r="D184" s="105">
        <v>10</v>
      </c>
      <c r="E184" s="55">
        <v>73.2</v>
      </c>
      <c r="F184" s="39">
        <v>10</v>
      </c>
      <c r="G184" s="102">
        <f t="shared" si="36"/>
        <v>732</v>
      </c>
      <c r="H184" s="55">
        <v>73.2</v>
      </c>
      <c r="I184" s="39">
        <v>10</v>
      </c>
      <c r="J184" s="102">
        <f t="shared" si="37"/>
        <v>732</v>
      </c>
      <c r="K184" s="55">
        <v>73.2</v>
      </c>
      <c r="L184" s="39">
        <v>10</v>
      </c>
      <c r="M184" s="102">
        <f t="shared" si="38"/>
        <v>732</v>
      </c>
      <c r="N184" s="55">
        <v>73.2</v>
      </c>
      <c r="O184" s="39">
        <v>10</v>
      </c>
      <c r="P184" s="33">
        <f t="shared" si="39"/>
        <v>732</v>
      </c>
      <c r="Q184" s="24">
        <f t="shared" si="40"/>
        <v>2928</v>
      </c>
      <c r="R184" s="11">
        <f t="shared" si="35"/>
        <v>40</v>
      </c>
    </row>
    <row r="185" spans="1:18" ht="16.2" thickBot="1" x14ac:dyDescent="0.35">
      <c r="A185" s="83" t="s">
        <v>125</v>
      </c>
      <c r="B185" s="53">
        <v>3351025</v>
      </c>
      <c r="C185" s="85" t="s">
        <v>16</v>
      </c>
      <c r="D185" s="105">
        <v>10</v>
      </c>
      <c r="E185" s="55">
        <v>147.6</v>
      </c>
      <c r="F185" s="39">
        <v>10</v>
      </c>
      <c r="G185" s="102">
        <f t="shared" si="36"/>
        <v>1476</v>
      </c>
      <c r="H185" s="55">
        <v>147.6</v>
      </c>
      <c r="I185" s="39">
        <v>10</v>
      </c>
      <c r="J185" s="102">
        <f t="shared" si="37"/>
        <v>1476</v>
      </c>
      <c r="K185" s="55">
        <v>147.6</v>
      </c>
      <c r="L185" s="39">
        <v>10</v>
      </c>
      <c r="M185" s="102">
        <f t="shared" si="38"/>
        <v>1476</v>
      </c>
      <c r="N185" s="55">
        <v>147.6</v>
      </c>
      <c r="O185" s="39">
        <v>10</v>
      </c>
      <c r="P185" s="33">
        <f t="shared" si="39"/>
        <v>1476</v>
      </c>
      <c r="Q185" s="24">
        <f t="shared" si="40"/>
        <v>5904</v>
      </c>
      <c r="R185" s="11">
        <f t="shared" si="35"/>
        <v>40</v>
      </c>
    </row>
    <row r="186" spans="1:18" ht="16.2" thickBot="1" x14ac:dyDescent="0.35">
      <c r="A186" s="83" t="s">
        <v>230</v>
      </c>
      <c r="B186" s="53">
        <v>3351069</v>
      </c>
      <c r="C186" s="85" t="s">
        <v>16</v>
      </c>
      <c r="D186" s="105">
        <v>20</v>
      </c>
      <c r="E186" s="55">
        <v>6.48</v>
      </c>
      <c r="F186" s="39">
        <v>20</v>
      </c>
      <c r="G186" s="102">
        <f t="shared" si="36"/>
        <v>129.60000000000002</v>
      </c>
      <c r="H186" s="55">
        <v>6.48</v>
      </c>
      <c r="I186" s="39">
        <v>20</v>
      </c>
      <c r="J186" s="102">
        <f t="shared" si="37"/>
        <v>129.60000000000002</v>
      </c>
      <c r="K186" s="55">
        <v>6.48</v>
      </c>
      <c r="L186" s="39">
        <v>20</v>
      </c>
      <c r="M186" s="102">
        <f t="shared" si="38"/>
        <v>129.60000000000002</v>
      </c>
      <c r="N186" s="55">
        <v>6.48</v>
      </c>
      <c r="O186" s="39">
        <v>20</v>
      </c>
      <c r="P186" s="33">
        <f t="shared" si="39"/>
        <v>129.60000000000002</v>
      </c>
      <c r="Q186" s="24">
        <f t="shared" si="40"/>
        <v>518.40000000000009</v>
      </c>
      <c r="R186" s="11">
        <f t="shared" si="35"/>
        <v>80</v>
      </c>
    </row>
    <row r="187" spans="1:18" s="51" customFormat="1" ht="16.2" thickBot="1" x14ac:dyDescent="0.35">
      <c r="A187" s="83" t="s">
        <v>231</v>
      </c>
      <c r="B187" s="53">
        <v>3351265</v>
      </c>
      <c r="C187" s="85" t="s">
        <v>16</v>
      </c>
      <c r="D187" s="105">
        <v>10</v>
      </c>
      <c r="E187" s="55">
        <v>159.6</v>
      </c>
      <c r="F187" s="49">
        <v>10</v>
      </c>
      <c r="G187" s="102">
        <f t="shared" si="36"/>
        <v>1596</v>
      </c>
      <c r="H187" s="55">
        <v>159.6</v>
      </c>
      <c r="I187" s="49">
        <v>10</v>
      </c>
      <c r="J187" s="102">
        <f t="shared" si="37"/>
        <v>1596</v>
      </c>
      <c r="K187" s="55">
        <v>159.6</v>
      </c>
      <c r="L187" s="49">
        <v>10</v>
      </c>
      <c r="M187" s="102">
        <f t="shared" si="38"/>
        <v>1596</v>
      </c>
      <c r="N187" s="55">
        <v>159.6</v>
      </c>
      <c r="O187" s="49">
        <v>10</v>
      </c>
      <c r="P187" s="33">
        <f t="shared" si="39"/>
        <v>1596</v>
      </c>
      <c r="Q187" s="24">
        <f t="shared" si="40"/>
        <v>6384</v>
      </c>
      <c r="R187" s="11">
        <f t="shared" si="35"/>
        <v>40</v>
      </c>
    </row>
    <row r="188" spans="1:18" s="51" customFormat="1" ht="16.2" thickBot="1" x14ac:dyDescent="0.35">
      <c r="A188" s="83" t="s">
        <v>126</v>
      </c>
      <c r="B188" s="53">
        <v>3351277</v>
      </c>
      <c r="C188" s="85" t="s">
        <v>16</v>
      </c>
      <c r="D188" s="105">
        <v>5</v>
      </c>
      <c r="E188" s="55">
        <v>119.69999999999999</v>
      </c>
      <c r="F188" s="49">
        <v>5</v>
      </c>
      <c r="G188" s="102">
        <f t="shared" si="36"/>
        <v>598.5</v>
      </c>
      <c r="H188" s="55">
        <v>119.69999999999999</v>
      </c>
      <c r="I188" s="49">
        <v>5</v>
      </c>
      <c r="J188" s="102">
        <f t="shared" si="37"/>
        <v>598.5</v>
      </c>
      <c r="K188" s="55">
        <v>119.69999999999999</v>
      </c>
      <c r="L188" s="49">
        <v>5</v>
      </c>
      <c r="M188" s="102">
        <f t="shared" si="38"/>
        <v>598.5</v>
      </c>
      <c r="N188" s="55">
        <v>119.69999999999999</v>
      </c>
      <c r="O188" s="49">
        <v>5</v>
      </c>
      <c r="P188" s="33">
        <f t="shared" si="39"/>
        <v>598.5</v>
      </c>
      <c r="Q188" s="24">
        <f t="shared" si="40"/>
        <v>2394</v>
      </c>
      <c r="R188" s="11">
        <f t="shared" si="35"/>
        <v>20</v>
      </c>
    </row>
    <row r="189" spans="1:18" s="51" customFormat="1" ht="16.2" thickBot="1" x14ac:dyDescent="0.35">
      <c r="A189" s="83" t="s">
        <v>209</v>
      </c>
      <c r="B189" s="53">
        <v>3357527</v>
      </c>
      <c r="C189" s="85" t="s">
        <v>16</v>
      </c>
      <c r="D189" s="105">
        <v>5</v>
      </c>
      <c r="E189" s="55">
        <v>29.855999999999998</v>
      </c>
      <c r="F189" s="49">
        <v>5</v>
      </c>
      <c r="G189" s="102">
        <f t="shared" si="36"/>
        <v>149.28</v>
      </c>
      <c r="H189" s="55">
        <v>29.855999999999998</v>
      </c>
      <c r="I189" s="49">
        <v>5</v>
      </c>
      <c r="J189" s="102">
        <f t="shared" si="37"/>
        <v>149.28</v>
      </c>
      <c r="K189" s="55">
        <v>29.855999999999998</v>
      </c>
      <c r="L189" s="49">
        <v>5</v>
      </c>
      <c r="M189" s="102">
        <f t="shared" si="38"/>
        <v>149.28</v>
      </c>
      <c r="N189" s="55">
        <v>29.855999999999998</v>
      </c>
      <c r="O189" s="49">
        <v>5</v>
      </c>
      <c r="P189" s="33">
        <f t="shared" si="39"/>
        <v>149.28</v>
      </c>
      <c r="Q189" s="24">
        <f t="shared" si="40"/>
        <v>597.12</v>
      </c>
      <c r="R189" s="11">
        <f t="shared" si="35"/>
        <v>20</v>
      </c>
    </row>
    <row r="190" spans="1:18" s="51" customFormat="1" ht="16.2" thickBot="1" x14ac:dyDescent="0.35">
      <c r="A190" s="83" t="s">
        <v>115</v>
      </c>
      <c r="B190" s="53">
        <v>3364156</v>
      </c>
      <c r="C190" s="85" t="s">
        <v>16</v>
      </c>
      <c r="D190" s="105">
        <v>10</v>
      </c>
      <c r="E190" s="55">
        <v>60.3</v>
      </c>
      <c r="F190" s="49">
        <v>10</v>
      </c>
      <c r="G190" s="102">
        <f t="shared" si="36"/>
        <v>603</v>
      </c>
      <c r="H190" s="55">
        <v>60.3</v>
      </c>
      <c r="I190" s="49">
        <v>10</v>
      </c>
      <c r="J190" s="102">
        <f t="shared" si="37"/>
        <v>603</v>
      </c>
      <c r="K190" s="55">
        <v>60.3</v>
      </c>
      <c r="L190" s="49">
        <v>10</v>
      </c>
      <c r="M190" s="102">
        <f t="shared" si="38"/>
        <v>603</v>
      </c>
      <c r="N190" s="55">
        <v>60.3</v>
      </c>
      <c r="O190" s="49">
        <v>10</v>
      </c>
      <c r="P190" s="33">
        <f t="shared" si="39"/>
        <v>603</v>
      </c>
      <c r="Q190" s="24">
        <f t="shared" si="40"/>
        <v>2412</v>
      </c>
      <c r="R190" s="11">
        <f t="shared" si="35"/>
        <v>40</v>
      </c>
    </row>
    <row r="191" spans="1:18" s="51" customFormat="1" ht="16.2" thickBot="1" x14ac:dyDescent="0.35">
      <c r="A191" s="83" t="s">
        <v>116</v>
      </c>
      <c r="B191" s="53">
        <v>3364158</v>
      </c>
      <c r="C191" s="85" t="s">
        <v>16</v>
      </c>
      <c r="D191" s="105">
        <v>10</v>
      </c>
      <c r="E191" s="55">
        <v>79.2</v>
      </c>
      <c r="F191" s="49">
        <v>10</v>
      </c>
      <c r="G191" s="102">
        <f t="shared" si="36"/>
        <v>792</v>
      </c>
      <c r="H191" s="55">
        <v>79.2</v>
      </c>
      <c r="I191" s="49">
        <v>10</v>
      </c>
      <c r="J191" s="102">
        <f t="shared" si="37"/>
        <v>792</v>
      </c>
      <c r="K191" s="55">
        <v>79.2</v>
      </c>
      <c r="L191" s="49">
        <v>10</v>
      </c>
      <c r="M191" s="102">
        <f t="shared" si="38"/>
        <v>792</v>
      </c>
      <c r="N191" s="55">
        <v>79.2</v>
      </c>
      <c r="O191" s="49">
        <v>10</v>
      </c>
      <c r="P191" s="33">
        <f t="shared" si="39"/>
        <v>792</v>
      </c>
      <c r="Q191" s="24">
        <f t="shared" si="40"/>
        <v>3168</v>
      </c>
      <c r="R191" s="11">
        <f t="shared" si="35"/>
        <v>40</v>
      </c>
    </row>
    <row r="192" spans="1:18" s="51" customFormat="1" ht="16.2" thickBot="1" x14ac:dyDescent="0.35">
      <c r="A192" s="83" t="s">
        <v>118</v>
      </c>
      <c r="B192" s="53">
        <v>3356002</v>
      </c>
      <c r="C192" s="85" t="s">
        <v>16</v>
      </c>
      <c r="D192" s="105">
        <v>10</v>
      </c>
      <c r="E192" s="55">
        <v>11.88</v>
      </c>
      <c r="F192" s="49">
        <v>10</v>
      </c>
      <c r="G192" s="102">
        <f t="shared" si="36"/>
        <v>118.80000000000001</v>
      </c>
      <c r="H192" s="55">
        <v>11.88</v>
      </c>
      <c r="I192" s="49">
        <v>10</v>
      </c>
      <c r="J192" s="102">
        <f t="shared" si="37"/>
        <v>118.80000000000001</v>
      </c>
      <c r="K192" s="55">
        <v>11.88</v>
      </c>
      <c r="L192" s="49">
        <v>10</v>
      </c>
      <c r="M192" s="102">
        <f t="shared" si="38"/>
        <v>118.80000000000001</v>
      </c>
      <c r="N192" s="55">
        <v>11.88</v>
      </c>
      <c r="O192" s="49">
        <v>10</v>
      </c>
      <c r="P192" s="33">
        <f t="shared" si="39"/>
        <v>118.80000000000001</v>
      </c>
      <c r="Q192" s="24">
        <f t="shared" si="40"/>
        <v>475.20000000000005</v>
      </c>
      <c r="R192" s="11">
        <f t="shared" si="35"/>
        <v>40</v>
      </c>
    </row>
    <row r="193" spans="1:18" s="51" customFormat="1" ht="16.2" thickBot="1" x14ac:dyDescent="0.35">
      <c r="A193" s="83" t="s">
        <v>119</v>
      </c>
      <c r="B193" s="53">
        <v>3364162</v>
      </c>
      <c r="C193" s="85" t="s">
        <v>16</v>
      </c>
      <c r="D193" s="105">
        <v>10</v>
      </c>
      <c r="E193" s="55">
        <v>55.199999999999996</v>
      </c>
      <c r="F193" s="49">
        <v>10</v>
      </c>
      <c r="G193" s="102">
        <f t="shared" si="36"/>
        <v>552</v>
      </c>
      <c r="H193" s="55">
        <v>55.199999999999996</v>
      </c>
      <c r="I193" s="49">
        <v>10</v>
      </c>
      <c r="J193" s="102">
        <f t="shared" si="37"/>
        <v>552</v>
      </c>
      <c r="K193" s="55">
        <v>55.199999999999996</v>
      </c>
      <c r="L193" s="49">
        <v>10</v>
      </c>
      <c r="M193" s="102">
        <f t="shared" si="38"/>
        <v>552</v>
      </c>
      <c r="N193" s="55">
        <v>55.199999999999996</v>
      </c>
      <c r="O193" s="49">
        <v>10</v>
      </c>
      <c r="P193" s="33">
        <f t="shared" si="39"/>
        <v>552</v>
      </c>
      <c r="Q193" s="24">
        <f t="shared" si="40"/>
        <v>2208</v>
      </c>
      <c r="R193" s="11">
        <f t="shared" si="35"/>
        <v>40</v>
      </c>
    </row>
    <row r="194" spans="1:18" s="51" customFormat="1" ht="16.2" thickBot="1" x14ac:dyDescent="0.35">
      <c r="A194" s="83" t="s">
        <v>178</v>
      </c>
      <c r="B194" s="53">
        <v>3364163</v>
      </c>
      <c r="C194" s="85" t="s">
        <v>16</v>
      </c>
      <c r="D194" s="105">
        <v>10</v>
      </c>
      <c r="E194" s="55">
        <v>135.6</v>
      </c>
      <c r="F194" s="49">
        <v>10</v>
      </c>
      <c r="G194" s="102">
        <f t="shared" si="36"/>
        <v>1356</v>
      </c>
      <c r="H194" s="55">
        <v>135.6</v>
      </c>
      <c r="I194" s="49">
        <v>10</v>
      </c>
      <c r="J194" s="102">
        <f t="shared" si="37"/>
        <v>1356</v>
      </c>
      <c r="K194" s="55">
        <v>135.6</v>
      </c>
      <c r="L194" s="49">
        <v>10</v>
      </c>
      <c r="M194" s="102">
        <f t="shared" si="38"/>
        <v>1356</v>
      </c>
      <c r="N194" s="55">
        <v>135.6</v>
      </c>
      <c r="O194" s="49">
        <v>10</v>
      </c>
      <c r="P194" s="33">
        <f t="shared" si="39"/>
        <v>1356</v>
      </c>
      <c r="Q194" s="24">
        <f t="shared" si="40"/>
        <v>5424</v>
      </c>
      <c r="R194" s="11">
        <f t="shared" si="35"/>
        <v>40</v>
      </c>
    </row>
    <row r="195" spans="1:18" s="51" customFormat="1" ht="16.2" thickBot="1" x14ac:dyDescent="0.35">
      <c r="A195" s="83" t="s">
        <v>179</v>
      </c>
      <c r="B195" s="53">
        <v>3364164</v>
      </c>
      <c r="C195" s="85" t="s">
        <v>16</v>
      </c>
      <c r="D195" s="105">
        <v>10</v>
      </c>
      <c r="E195" s="55">
        <v>135.6</v>
      </c>
      <c r="F195" s="49">
        <v>10</v>
      </c>
      <c r="G195" s="102">
        <f t="shared" si="36"/>
        <v>1356</v>
      </c>
      <c r="H195" s="55">
        <v>135.6</v>
      </c>
      <c r="I195" s="49">
        <v>10</v>
      </c>
      <c r="J195" s="102">
        <f t="shared" si="37"/>
        <v>1356</v>
      </c>
      <c r="K195" s="55">
        <v>135.6</v>
      </c>
      <c r="L195" s="49">
        <v>10</v>
      </c>
      <c r="M195" s="102">
        <f t="shared" si="38"/>
        <v>1356</v>
      </c>
      <c r="N195" s="55">
        <v>135.6</v>
      </c>
      <c r="O195" s="49">
        <v>10</v>
      </c>
      <c r="P195" s="33">
        <f t="shared" si="39"/>
        <v>1356</v>
      </c>
      <c r="Q195" s="24">
        <f t="shared" si="40"/>
        <v>5424</v>
      </c>
      <c r="R195" s="11">
        <f t="shared" si="35"/>
        <v>40</v>
      </c>
    </row>
    <row r="196" spans="1:18" s="51" customFormat="1" ht="16.2" thickBot="1" x14ac:dyDescent="0.35">
      <c r="A196" s="83" t="s">
        <v>232</v>
      </c>
      <c r="B196" s="53">
        <v>4058118</v>
      </c>
      <c r="C196" s="85" t="s">
        <v>16</v>
      </c>
      <c r="D196" s="105">
        <v>4</v>
      </c>
      <c r="E196" s="55">
        <v>487.2</v>
      </c>
      <c r="F196" s="49">
        <v>4</v>
      </c>
      <c r="G196" s="102">
        <f t="shared" si="36"/>
        <v>1948.8</v>
      </c>
      <c r="H196" s="55">
        <v>487.2</v>
      </c>
      <c r="I196" s="49">
        <v>2</v>
      </c>
      <c r="J196" s="102">
        <f t="shared" si="37"/>
        <v>974.4</v>
      </c>
      <c r="K196" s="55">
        <v>487.2</v>
      </c>
      <c r="L196" s="49">
        <v>2</v>
      </c>
      <c r="M196" s="102">
        <f t="shared" si="38"/>
        <v>974.4</v>
      </c>
      <c r="N196" s="55">
        <v>487.2</v>
      </c>
      <c r="O196" s="49">
        <v>2</v>
      </c>
      <c r="P196" s="33">
        <f t="shared" si="39"/>
        <v>974.4</v>
      </c>
      <c r="Q196" s="24">
        <f t="shared" si="40"/>
        <v>4872</v>
      </c>
      <c r="R196" s="11">
        <f t="shared" si="35"/>
        <v>10</v>
      </c>
    </row>
    <row r="197" spans="1:18" ht="16.2" thickBot="1" x14ac:dyDescent="0.35">
      <c r="A197" s="83" t="s">
        <v>159</v>
      </c>
      <c r="B197" s="53">
        <v>6401200</v>
      </c>
      <c r="C197" s="64" t="s">
        <v>16</v>
      </c>
      <c r="D197" s="37">
        <v>5</v>
      </c>
      <c r="E197" s="54">
        <v>54.6</v>
      </c>
      <c r="F197" s="15">
        <v>5</v>
      </c>
      <c r="G197" s="102">
        <f t="shared" si="36"/>
        <v>273</v>
      </c>
      <c r="H197" s="54">
        <v>54.6</v>
      </c>
      <c r="I197" s="15">
        <v>5</v>
      </c>
      <c r="J197" s="102">
        <f t="shared" si="37"/>
        <v>273</v>
      </c>
      <c r="K197" s="54">
        <v>54.6</v>
      </c>
      <c r="L197" s="15">
        <v>5</v>
      </c>
      <c r="M197" s="102">
        <f t="shared" si="38"/>
        <v>273</v>
      </c>
      <c r="N197" s="54">
        <v>54.6</v>
      </c>
      <c r="O197" s="15">
        <v>5</v>
      </c>
      <c r="P197" s="33">
        <f t="shared" si="39"/>
        <v>273</v>
      </c>
      <c r="Q197" s="24">
        <f t="shared" si="40"/>
        <v>1092</v>
      </c>
      <c r="R197" s="11">
        <f t="shared" si="35"/>
        <v>20</v>
      </c>
    </row>
    <row r="198" spans="1:18" ht="16.2" thickBot="1" x14ac:dyDescent="0.35">
      <c r="A198" s="83" t="s">
        <v>235</v>
      </c>
      <c r="B198" s="53">
        <v>8315635</v>
      </c>
      <c r="C198" s="64" t="s">
        <v>16</v>
      </c>
      <c r="D198" s="37">
        <v>4</v>
      </c>
      <c r="E198" s="54">
        <v>101.1</v>
      </c>
      <c r="F198" s="15">
        <v>4</v>
      </c>
      <c r="G198" s="102">
        <f t="shared" si="36"/>
        <v>404.4</v>
      </c>
      <c r="H198" s="54">
        <v>101.1</v>
      </c>
      <c r="I198" s="15">
        <v>2</v>
      </c>
      <c r="J198" s="102">
        <f t="shared" si="37"/>
        <v>202.2</v>
      </c>
      <c r="K198" s="54">
        <v>101.1</v>
      </c>
      <c r="L198" s="15">
        <v>2</v>
      </c>
      <c r="M198" s="102">
        <f t="shared" si="38"/>
        <v>202.2</v>
      </c>
      <c r="N198" s="54">
        <v>101.1</v>
      </c>
      <c r="O198" s="15">
        <v>2</v>
      </c>
      <c r="P198" s="33">
        <f t="shared" si="39"/>
        <v>202.2</v>
      </c>
      <c r="Q198" s="24">
        <f t="shared" si="40"/>
        <v>1011</v>
      </c>
      <c r="R198" s="11">
        <f t="shared" si="35"/>
        <v>10</v>
      </c>
    </row>
    <row r="199" spans="1:18" ht="16.2" thickBot="1" x14ac:dyDescent="0.35">
      <c r="A199" s="83" t="s">
        <v>156</v>
      </c>
      <c r="B199" s="53">
        <v>8316487</v>
      </c>
      <c r="C199" s="64" t="s">
        <v>16</v>
      </c>
      <c r="D199" s="37">
        <v>4</v>
      </c>
      <c r="E199" s="54">
        <v>181.2</v>
      </c>
      <c r="F199" s="15">
        <v>4</v>
      </c>
      <c r="G199" s="102">
        <f t="shared" si="36"/>
        <v>724.8</v>
      </c>
      <c r="H199" s="54">
        <v>181.2</v>
      </c>
      <c r="I199" s="15">
        <v>2</v>
      </c>
      <c r="J199" s="102">
        <f t="shared" si="37"/>
        <v>362.4</v>
      </c>
      <c r="K199" s="54">
        <v>181.2</v>
      </c>
      <c r="L199" s="15">
        <v>2</v>
      </c>
      <c r="M199" s="102">
        <f t="shared" si="38"/>
        <v>362.4</v>
      </c>
      <c r="N199" s="54">
        <v>181.2</v>
      </c>
      <c r="O199" s="15">
        <v>2</v>
      </c>
      <c r="P199" s="33">
        <f t="shared" si="39"/>
        <v>362.4</v>
      </c>
      <c r="Q199" s="24">
        <f t="shared" si="40"/>
        <v>1812</v>
      </c>
      <c r="R199" s="11">
        <f t="shared" si="35"/>
        <v>10</v>
      </c>
    </row>
    <row r="200" spans="1:18" ht="16.2" thickBot="1" x14ac:dyDescent="0.35">
      <c r="A200" s="83" t="s">
        <v>109</v>
      </c>
      <c r="B200" s="53" t="s">
        <v>281</v>
      </c>
      <c r="C200" s="64" t="s">
        <v>16</v>
      </c>
      <c r="D200" s="37">
        <v>250</v>
      </c>
      <c r="E200" s="54">
        <v>1.1160000000000001</v>
      </c>
      <c r="F200" s="15">
        <v>250</v>
      </c>
      <c r="G200" s="102">
        <f t="shared" si="36"/>
        <v>279</v>
      </c>
      <c r="H200" s="54">
        <v>1.1160000000000001</v>
      </c>
      <c r="I200" s="15">
        <v>250</v>
      </c>
      <c r="J200" s="102">
        <f t="shared" si="37"/>
        <v>279</v>
      </c>
      <c r="K200" s="54">
        <v>1.1160000000000001</v>
      </c>
      <c r="L200" s="15">
        <v>250</v>
      </c>
      <c r="M200" s="102">
        <f t="shared" si="38"/>
        <v>279</v>
      </c>
      <c r="N200" s="54">
        <v>1.1160000000000001</v>
      </c>
      <c r="O200" s="15">
        <v>250</v>
      </c>
      <c r="P200" s="33">
        <f t="shared" si="39"/>
        <v>279</v>
      </c>
      <c r="Q200" s="24">
        <f t="shared" si="40"/>
        <v>1116</v>
      </c>
      <c r="R200" s="11">
        <f t="shared" si="35"/>
        <v>1000</v>
      </c>
    </row>
    <row r="201" spans="1:18" ht="16.2" thickBot="1" x14ac:dyDescent="0.35">
      <c r="A201" s="83" t="s">
        <v>233</v>
      </c>
      <c r="B201" s="53" t="s">
        <v>282</v>
      </c>
      <c r="C201" s="64" t="s">
        <v>16</v>
      </c>
      <c r="D201" s="37">
        <v>10</v>
      </c>
      <c r="E201" s="54">
        <v>33</v>
      </c>
      <c r="F201" s="15">
        <v>10</v>
      </c>
      <c r="G201" s="102">
        <f t="shared" si="36"/>
        <v>330</v>
      </c>
      <c r="H201" s="54">
        <v>33</v>
      </c>
      <c r="I201" s="15">
        <v>10</v>
      </c>
      <c r="J201" s="102">
        <f t="shared" si="37"/>
        <v>330</v>
      </c>
      <c r="K201" s="54">
        <v>33</v>
      </c>
      <c r="L201" s="15">
        <v>10</v>
      </c>
      <c r="M201" s="102">
        <f t="shared" si="38"/>
        <v>330</v>
      </c>
      <c r="N201" s="54">
        <v>33</v>
      </c>
      <c r="O201" s="15">
        <v>10</v>
      </c>
      <c r="P201" s="33">
        <f t="shared" si="39"/>
        <v>330</v>
      </c>
      <c r="Q201" s="24">
        <f t="shared" si="40"/>
        <v>1320</v>
      </c>
      <c r="R201" s="11">
        <f t="shared" si="35"/>
        <v>40</v>
      </c>
    </row>
    <row r="202" spans="1:18" ht="16.2" thickBot="1" x14ac:dyDescent="0.35">
      <c r="A202" s="83" t="s">
        <v>236</v>
      </c>
      <c r="B202" s="53" t="s">
        <v>283</v>
      </c>
      <c r="C202" s="64" t="s">
        <v>16</v>
      </c>
      <c r="D202" s="37">
        <v>25</v>
      </c>
      <c r="E202" s="54">
        <v>27.36</v>
      </c>
      <c r="F202" s="15">
        <v>25</v>
      </c>
      <c r="G202" s="102">
        <f t="shared" si="36"/>
        <v>684</v>
      </c>
      <c r="H202" s="54">
        <v>27.36</v>
      </c>
      <c r="I202" s="15">
        <v>25</v>
      </c>
      <c r="J202" s="102">
        <f t="shared" si="37"/>
        <v>684</v>
      </c>
      <c r="K202" s="54">
        <v>27.36</v>
      </c>
      <c r="L202" s="15">
        <v>25</v>
      </c>
      <c r="M202" s="102">
        <f t="shared" si="38"/>
        <v>684</v>
      </c>
      <c r="N202" s="54">
        <v>27.36</v>
      </c>
      <c r="O202" s="15">
        <v>25</v>
      </c>
      <c r="P202" s="33">
        <f t="shared" si="39"/>
        <v>684</v>
      </c>
      <c r="Q202" s="24">
        <f t="shared" si="40"/>
        <v>2736</v>
      </c>
      <c r="R202" s="11">
        <f t="shared" si="35"/>
        <v>100</v>
      </c>
    </row>
    <row r="203" spans="1:18" ht="16.2" thickBot="1" x14ac:dyDescent="0.35">
      <c r="A203" s="83" t="s">
        <v>136</v>
      </c>
      <c r="B203" s="53" t="s">
        <v>284</v>
      </c>
      <c r="C203" s="64" t="s">
        <v>16</v>
      </c>
      <c r="D203" s="37">
        <v>50</v>
      </c>
      <c r="E203" s="54">
        <v>3.9599999999999995</v>
      </c>
      <c r="F203" s="15">
        <v>50</v>
      </c>
      <c r="G203" s="102">
        <f t="shared" si="36"/>
        <v>197.99999999999997</v>
      </c>
      <c r="H203" s="54">
        <v>3.9599999999999995</v>
      </c>
      <c r="I203" s="15">
        <v>50</v>
      </c>
      <c r="J203" s="102">
        <f t="shared" si="37"/>
        <v>197.99999999999997</v>
      </c>
      <c r="K203" s="54">
        <v>3.9599999999999995</v>
      </c>
      <c r="L203" s="15">
        <v>50</v>
      </c>
      <c r="M203" s="102">
        <f t="shared" si="38"/>
        <v>197.99999999999997</v>
      </c>
      <c r="N203" s="54">
        <v>3.9599999999999995</v>
      </c>
      <c r="O203" s="15">
        <v>50</v>
      </c>
      <c r="P203" s="33">
        <f t="shared" si="39"/>
        <v>197.99999999999997</v>
      </c>
      <c r="Q203" s="24">
        <f t="shared" si="40"/>
        <v>791.99999999999989</v>
      </c>
      <c r="R203" s="11">
        <f t="shared" si="35"/>
        <v>200</v>
      </c>
    </row>
    <row r="204" spans="1:18" ht="16.2" thickBot="1" x14ac:dyDescent="0.35">
      <c r="A204" s="83" t="s">
        <v>237</v>
      </c>
      <c r="B204" s="53" t="s">
        <v>285</v>
      </c>
      <c r="C204" s="64" t="s">
        <v>16</v>
      </c>
      <c r="D204" s="37">
        <v>25</v>
      </c>
      <c r="E204" s="54">
        <v>41.4</v>
      </c>
      <c r="F204" s="15">
        <v>25</v>
      </c>
      <c r="G204" s="102">
        <f t="shared" si="36"/>
        <v>1035</v>
      </c>
      <c r="H204" s="54">
        <v>41.4</v>
      </c>
      <c r="I204" s="15">
        <v>25</v>
      </c>
      <c r="J204" s="102">
        <f t="shared" si="37"/>
        <v>1035</v>
      </c>
      <c r="K204" s="54">
        <v>41.4</v>
      </c>
      <c r="L204" s="15">
        <v>25</v>
      </c>
      <c r="M204" s="102">
        <f t="shared" si="38"/>
        <v>1035</v>
      </c>
      <c r="N204" s="54">
        <v>41.4</v>
      </c>
      <c r="O204" s="15">
        <v>25</v>
      </c>
      <c r="P204" s="33">
        <f t="shared" si="39"/>
        <v>1035</v>
      </c>
      <c r="Q204" s="24">
        <f t="shared" si="40"/>
        <v>4140</v>
      </c>
      <c r="R204" s="11">
        <f t="shared" ref="R204:R223" si="41">SUM(F204,I204,L204,O204)</f>
        <v>100</v>
      </c>
    </row>
    <row r="205" spans="1:18" ht="16.2" thickBot="1" x14ac:dyDescent="0.35">
      <c r="A205" s="83" t="s">
        <v>131</v>
      </c>
      <c r="B205" s="53" t="s">
        <v>286</v>
      </c>
      <c r="C205" s="64" t="s">
        <v>16</v>
      </c>
      <c r="D205" s="37">
        <v>10</v>
      </c>
      <c r="E205" s="54">
        <v>14.58</v>
      </c>
      <c r="F205" s="15">
        <v>10</v>
      </c>
      <c r="G205" s="102">
        <f t="shared" si="36"/>
        <v>145.80000000000001</v>
      </c>
      <c r="H205" s="54">
        <v>14.58</v>
      </c>
      <c r="I205" s="15">
        <v>10</v>
      </c>
      <c r="J205" s="102">
        <f t="shared" si="37"/>
        <v>145.80000000000001</v>
      </c>
      <c r="K205" s="54">
        <v>14.58</v>
      </c>
      <c r="L205" s="15">
        <v>10</v>
      </c>
      <c r="M205" s="102">
        <f t="shared" si="38"/>
        <v>145.80000000000001</v>
      </c>
      <c r="N205" s="54">
        <v>14.58</v>
      </c>
      <c r="O205" s="15">
        <v>10</v>
      </c>
      <c r="P205" s="33">
        <f t="shared" si="39"/>
        <v>145.80000000000001</v>
      </c>
      <c r="Q205" s="24">
        <f t="shared" si="40"/>
        <v>583.20000000000005</v>
      </c>
      <c r="R205" s="11">
        <f t="shared" si="41"/>
        <v>40</v>
      </c>
    </row>
    <row r="206" spans="1:18" ht="16.2" thickBot="1" x14ac:dyDescent="0.35">
      <c r="A206" s="83" t="s">
        <v>239</v>
      </c>
      <c r="B206" s="53" t="s">
        <v>639</v>
      </c>
      <c r="C206" s="64" t="s">
        <v>16</v>
      </c>
      <c r="D206" s="37">
        <v>15</v>
      </c>
      <c r="E206" s="177">
        <v>44.699999999999996</v>
      </c>
      <c r="F206" s="32">
        <v>15</v>
      </c>
      <c r="G206" s="102">
        <f t="shared" si="36"/>
        <v>670.49999999999989</v>
      </c>
      <c r="H206" s="177">
        <v>44.699999999999996</v>
      </c>
      <c r="I206" s="32">
        <v>15</v>
      </c>
      <c r="J206" s="102">
        <f t="shared" si="37"/>
        <v>670.49999999999989</v>
      </c>
      <c r="K206" s="177">
        <v>44.699999999999996</v>
      </c>
      <c r="L206" s="32">
        <v>15</v>
      </c>
      <c r="M206" s="102">
        <f t="shared" si="38"/>
        <v>670.49999999999989</v>
      </c>
      <c r="N206" s="177">
        <v>44.699999999999996</v>
      </c>
      <c r="O206" s="32">
        <v>15</v>
      </c>
      <c r="P206" s="33">
        <f t="shared" si="39"/>
        <v>670.49999999999989</v>
      </c>
      <c r="Q206" s="24">
        <f t="shared" si="40"/>
        <v>2681.9999999999995</v>
      </c>
      <c r="R206" s="11">
        <f t="shared" si="41"/>
        <v>60</v>
      </c>
    </row>
    <row r="207" spans="1:18" ht="16.2" thickBot="1" x14ac:dyDescent="0.35">
      <c r="A207" s="83" t="s">
        <v>238</v>
      </c>
      <c r="B207" s="53" t="s">
        <v>640</v>
      </c>
      <c r="C207" s="64" t="s">
        <v>16</v>
      </c>
      <c r="D207" s="37">
        <v>10</v>
      </c>
      <c r="E207" s="177">
        <v>229.2</v>
      </c>
      <c r="F207" s="32">
        <v>10</v>
      </c>
      <c r="G207" s="102">
        <f t="shared" si="36"/>
        <v>2292</v>
      </c>
      <c r="H207" s="177">
        <v>229.2</v>
      </c>
      <c r="I207" s="32">
        <v>10</v>
      </c>
      <c r="J207" s="102">
        <f t="shared" si="37"/>
        <v>2292</v>
      </c>
      <c r="K207" s="177">
        <v>229.2</v>
      </c>
      <c r="L207" s="32">
        <v>10</v>
      </c>
      <c r="M207" s="102">
        <f t="shared" si="38"/>
        <v>2292</v>
      </c>
      <c r="N207" s="177">
        <v>229.2</v>
      </c>
      <c r="O207" s="32">
        <v>10</v>
      </c>
      <c r="P207" s="33">
        <f t="shared" si="39"/>
        <v>2292</v>
      </c>
      <c r="Q207" s="24">
        <f t="shared" si="40"/>
        <v>9168</v>
      </c>
      <c r="R207" s="11">
        <f t="shared" si="41"/>
        <v>40</v>
      </c>
    </row>
    <row r="208" spans="1:18" ht="16.2" thickBot="1" x14ac:dyDescent="0.35">
      <c r="A208" s="83" t="s">
        <v>240</v>
      </c>
      <c r="B208" s="53" t="s">
        <v>287</v>
      </c>
      <c r="C208" s="64" t="s">
        <v>16</v>
      </c>
      <c r="D208" s="37">
        <v>15</v>
      </c>
      <c r="E208" s="177">
        <v>44.699999999999996</v>
      </c>
      <c r="F208" s="32">
        <v>15</v>
      </c>
      <c r="G208" s="102">
        <f t="shared" si="36"/>
        <v>670.49999999999989</v>
      </c>
      <c r="H208" s="177">
        <v>44.699999999999996</v>
      </c>
      <c r="I208" s="32">
        <v>15</v>
      </c>
      <c r="J208" s="102">
        <f t="shared" si="37"/>
        <v>670.49999999999989</v>
      </c>
      <c r="K208" s="177">
        <v>44.699999999999996</v>
      </c>
      <c r="L208" s="32">
        <v>15</v>
      </c>
      <c r="M208" s="102">
        <f t="shared" si="38"/>
        <v>670.49999999999989</v>
      </c>
      <c r="N208" s="177">
        <v>44.699999999999996</v>
      </c>
      <c r="O208" s="32">
        <v>15</v>
      </c>
      <c r="P208" s="33">
        <f t="shared" si="39"/>
        <v>670.49999999999989</v>
      </c>
      <c r="Q208" s="24">
        <f t="shared" si="40"/>
        <v>2681.9999999999995</v>
      </c>
      <c r="R208" s="11">
        <f t="shared" si="41"/>
        <v>60</v>
      </c>
    </row>
    <row r="209" spans="1:18" ht="16.2" thickBot="1" x14ac:dyDescent="0.35">
      <c r="A209" s="83" t="s">
        <v>135</v>
      </c>
      <c r="B209" s="53" t="s">
        <v>641</v>
      </c>
      <c r="C209" s="64" t="s">
        <v>16</v>
      </c>
      <c r="D209" s="37">
        <v>10</v>
      </c>
      <c r="E209" s="177">
        <v>229.2</v>
      </c>
      <c r="F209" s="32">
        <v>10</v>
      </c>
      <c r="G209" s="102">
        <f t="shared" si="36"/>
        <v>2292</v>
      </c>
      <c r="H209" s="177">
        <v>229.2</v>
      </c>
      <c r="I209" s="32">
        <v>10</v>
      </c>
      <c r="J209" s="102">
        <f t="shared" si="37"/>
        <v>2292</v>
      </c>
      <c r="K209" s="177">
        <v>229.2</v>
      </c>
      <c r="L209" s="32">
        <v>10</v>
      </c>
      <c r="M209" s="102">
        <f t="shared" si="38"/>
        <v>2292</v>
      </c>
      <c r="N209" s="177">
        <v>229.2</v>
      </c>
      <c r="O209" s="32">
        <v>10</v>
      </c>
      <c r="P209" s="33">
        <f t="shared" si="39"/>
        <v>2292</v>
      </c>
      <c r="Q209" s="24">
        <f t="shared" si="40"/>
        <v>9168</v>
      </c>
      <c r="R209" s="11">
        <f t="shared" si="41"/>
        <v>40</v>
      </c>
    </row>
    <row r="210" spans="1:18" ht="16.2" thickBot="1" x14ac:dyDescent="0.35">
      <c r="A210" s="83" t="s">
        <v>241</v>
      </c>
      <c r="B210" s="53" t="s">
        <v>288</v>
      </c>
      <c r="C210" s="64" t="s">
        <v>16</v>
      </c>
      <c r="D210" s="37">
        <v>10</v>
      </c>
      <c r="E210" s="177">
        <v>234</v>
      </c>
      <c r="F210" s="32">
        <v>10</v>
      </c>
      <c r="G210" s="102">
        <f t="shared" si="36"/>
        <v>2340</v>
      </c>
      <c r="H210" s="177">
        <v>234</v>
      </c>
      <c r="I210" s="32">
        <v>10</v>
      </c>
      <c r="J210" s="102">
        <f t="shared" si="37"/>
        <v>2340</v>
      </c>
      <c r="K210" s="177">
        <v>234</v>
      </c>
      <c r="L210" s="32">
        <v>10</v>
      </c>
      <c r="M210" s="102">
        <f t="shared" si="38"/>
        <v>2340</v>
      </c>
      <c r="N210" s="177">
        <v>234</v>
      </c>
      <c r="O210" s="32">
        <v>10</v>
      </c>
      <c r="P210" s="33">
        <f t="shared" si="39"/>
        <v>2340</v>
      </c>
      <c r="Q210" s="24">
        <f t="shared" si="40"/>
        <v>9360</v>
      </c>
      <c r="R210" s="11">
        <f t="shared" si="41"/>
        <v>40</v>
      </c>
    </row>
    <row r="211" spans="1:18" ht="16.2" thickBot="1" x14ac:dyDescent="0.35">
      <c r="A211" s="83" t="s">
        <v>134</v>
      </c>
      <c r="B211" s="53" t="s">
        <v>642</v>
      </c>
      <c r="C211" s="64" t="s">
        <v>16</v>
      </c>
      <c r="D211" s="37">
        <v>10</v>
      </c>
      <c r="E211" s="177">
        <v>229.2</v>
      </c>
      <c r="F211" s="32">
        <v>10</v>
      </c>
      <c r="G211" s="102">
        <f t="shared" si="36"/>
        <v>2292</v>
      </c>
      <c r="H211" s="177">
        <v>229.2</v>
      </c>
      <c r="I211" s="32">
        <v>10</v>
      </c>
      <c r="J211" s="102">
        <f t="shared" si="37"/>
        <v>2292</v>
      </c>
      <c r="K211" s="177">
        <v>229.2</v>
      </c>
      <c r="L211" s="32">
        <v>10</v>
      </c>
      <c r="M211" s="102">
        <f t="shared" si="38"/>
        <v>2292</v>
      </c>
      <c r="N211" s="177">
        <v>229.2</v>
      </c>
      <c r="O211" s="32">
        <v>10</v>
      </c>
      <c r="P211" s="33">
        <f t="shared" si="39"/>
        <v>2292</v>
      </c>
      <c r="Q211" s="24">
        <f t="shared" si="40"/>
        <v>9168</v>
      </c>
      <c r="R211" s="11">
        <f t="shared" si="41"/>
        <v>40</v>
      </c>
    </row>
    <row r="212" spans="1:18" ht="16.2" thickBot="1" x14ac:dyDescent="0.35">
      <c r="A212" s="83" t="s">
        <v>242</v>
      </c>
      <c r="B212" s="53" t="s">
        <v>643</v>
      </c>
      <c r="C212" s="64" t="s">
        <v>16</v>
      </c>
      <c r="D212" s="37">
        <v>15</v>
      </c>
      <c r="E212" s="177">
        <v>44.699999999999996</v>
      </c>
      <c r="F212" s="32">
        <v>15</v>
      </c>
      <c r="G212" s="102">
        <f t="shared" si="36"/>
        <v>670.49999999999989</v>
      </c>
      <c r="H212" s="177">
        <v>44.699999999999996</v>
      </c>
      <c r="I212" s="32">
        <v>15</v>
      </c>
      <c r="J212" s="102">
        <f t="shared" si="37"/>
        <v>670.49999999999989</v>
      </c>
      <c r="K212" s="177">
        <v>44.699999999999996</v>
      </c>
      <c r="L212" s="32">
        <v>15</v>
      </c>
      <c r="M212" s="102">
        <f t="shared" si="38"/>
        <v>670.49999999999989</v>
      </c>
      <c r="N212" s="177">
        <v>44.699999999999996</v>
      </c>
      <c r="O212" s="32">
        <v>15</v>
      </c>
      <c r="P212" s="33">
        <f t="shared" si="39"/>
        <v>670.49999999999989</v>
      </c>
      <c r="Q212" s="24">
        <f t="shared" si="40"/>
        <v>2681.9999999999995</v>
      </c>
      <c r="R212" s="11">
        <f t="shared" si="41"/>
        <v>60</v>
      </c>
    </row>
    <row r="213" spans="1:18" ht="16.2" thickBot="1" x14ac:dyDescent="0.35">
      <c r="A213" s="83" t="s">
        <v>248</v>
      </c>
      <c r="B213" s="53" t="s">
        <v>289</v>
      </c>
      <c r="C213" s="64" t="s">
        <v>16</v>
      </c>
      <c r="D213" s="37">
        <v>10</v>
      </c>
      <c r="E213" s="177">
        <v>234</v>
      </c>
      <c r="F213" s="32">
        <v>10</v>
      </c>
      <c r="G213" s="102">
        <f t="shared" si="36"/>
        <v>2340</v>
      </c>
      <c r="H213" s="177">
        <v>234</v>
      </c>
      <c r="I213" s="32">
        <v>10</v>
      </c>
      <c r="J213" s="102">
        <f t="shared" si="37"/>
        <v>2340</v>
      </c>
      <c r="K213" s="177">
        <v>234</v>
      </c>
      <c r="L213" s="32">
        <v>10</v>
      </c>
      <c r="M213" s="102">
        <f t="shared" si="38"/>
        <v>2340</v>
      </c>
      <c r="N213" s="177">
        <v>234</v>
      </c>
      <c r="O213" s="32">
        <v>10</v>
      </c>
      <c r="P213" s="33">
        <f t="shared" si="39"/>
        <v>2340</v>
      </c>
      <c r="Q213" s="24">
        <f t="shared" si="40"/>
        <v>9360</v>
      </c>
      <c r="R213" s="11">
        <f t="shared" si="41"/>
        <v>40</v>
      </c>
    </row>
    <row r="214" spans="1:18" ht="16.2" thickBot="1" x14ac:dyDescent="0.35">
      <c r="A214" s="83" t="s">
        <v>243</v>
      </c>
      <c r="B214" s="53" t="s">
        <v>644</v>
      </c>
      <c r="C214" s="64" t="s">
        <v>16</v>
      </c>
      <c r="D214" s="37">
        <v>10</v>
      </c>
      <c r="E214" s="177">
        <v>234</v>
      </c>
      <c r="F214" s="32">
        <v>10</v>
      </c>
      <c r="G214" s="102">
        <f t="shared" si="36"/>
        <v>2340</v>
      </c>
      <c r="H214" s="177">
        <v>234</v>
      </c>
      <c r="I214" s="32">
        <v>10</v>
      </c>
      <c r="J214" s="102">
        <f t="shared" si="37"/>
        <v>2340</v>
      </c>
      <c r="K214" s="177">
        <v>234</v>
      </c>
      <c r="L214" s="32">
        <v>10</v>
      </c>
      <c r="M214" s="102">
        <f t="shared" si="38"/>
        <v>2340</v>
      </c>
      <c r="N214" s="177">
        <v>234</v>
      </c>
      <c r="O214" s="32">
        <v>10</v>
      </c>
      <c r="P214" s="33">
        <f t="shared" si="39"/>
        <v>2340</v>
      </c>
      <c r="Q214" s="24">
        <f t="shared" si="40"/>
        <v>9360</v>
      </c>
      <c r="R214" s="11">
        <f t="shared" si="41"/>
        <v>40</v>
      </c>
    </row>
    <row r="215" spans="1:18" ht="16.2" thickBot="1" x14ac:dyDescent="0.35">
      <c r="A215" s="83" t="s">
        <v>244</v>
      </c>
      <c r="B215" s="53" t="s">
        <v>290</v>
      </c>
      <c r="C215" s="64" t="s">
        <v>16</v>
      </c>
      <c r="D215" s="37">
        <v>15</v>
      </c>
      <c r="E215" s="177">
        <v>50.4</v>
      </c>
      <c r="F215" s="32">
        <v>15</v>
      </c>
      <c r="G215" s="102">
        <f t="shared" si="36"/>
        <v>756</v>
      </c>
      <c r="H215" s="177">
        <v>50.4</v>
      </c>
      <c r="I215" s="32">
        <v>15</v>
      </c>
      <c r="J215" s="102">
        <f t="shared" si="37"/>
        <v>756</v>
      </c>
      <c r="K215" s="177">
        <v>50.4</v>
      </c>
      <c r="L215" s="32">
        <v>15</v>
      </c>
      <c r="M215" s="102">
        <f t="shared" si="38"/>
        <v>756</v>
      </c>
      <c r="N215" s="177">
        <v>50.4</v>
      </c>
      <c r="O215" s="32">
        <v>15</v>
      </c>
      <c r="P215" s="33">
        <f t="shared" si="39"/>
        <v>756</v>
      </c>
      <c r="Q215" s="24">
        <f t="shared" si="40"/>
        <v>3024</v>
      </c>
      <c r="R215" s="11">
        <f t="shared" si="41"/>
        <v>60</v>
      </c>
    </row>
    <row r="216" spans="1:18" ht="16.2" thickBot="1" x14ac:dyDescent="0.35">
      <c r="A216" s="83" t="s">
        <v>245</v>
      </c>
      <c r="B216" s="53" t="s">
        <v>645</v>
      </c>
      <c r="C216" s="64" t="s">
        <v>16</v>
      </c>
      <c r="D216" s="37">
        <v>15</v>
      </c>
      <c r="E216" s="177">
        <v>50.4</v>
      </c>
      <c r="F216" s="32">
        <v>15</v>
      </c>
      <c r="G216" s="102">
        <f t="shared" si="36"/>
        <v>756</v>
      </c>
      <c r="H216" s="177">
        <v>50.4</v>
      </c>
      <c r="I216" s="32">
        <v>15</v>
      </c>
      <c r="J216" s="102">
        <f t="shared" si="37"/>
        <v>756</v>
      </c>
      <c r="K216" s="177">
        <v>50.4</v>
      </c>
      <c r="L216" s="32">
        <v>15</v>
      </c>
      <c r="M216" s="102">
        <f t="shared" si="38"/>
        <v>756</v>
      </c>
      <c r="N216" s="177">
        <v>50.4</v>
      </c>
      <c r="O216" s="32">
        <v>15</v>
      </c>
      <c r="P216" s="33">
        <f t="shared" si="39"/>
        <v>756</v>
      </c>
      <c r="Q216" s="24">
        <f t="shared" si="40"/>
        <v>3024</v>
      </c>
      <c r="R216" s="11">
        <f t="shared" si="41"/>
        <v>60</v>
      </c>
    </row>
    <row r="217" spans="1:18" ht="16.2" thickBot="1" x14ac:dyDescent="0.35">
      <c r="A217" s="83" t="s">
        <v>246</v>
      </c>
      <c r="B217" s="53" t="s">
        <v>291</v>
      </c>
      <c r="C217" s="64" t="s">
        <v>16</v>
      </c>
      <c r="D217" s="37">
        <v>15</v>
      </c>
      <c r="E217" s="177">
        <v>38.699999999999996</v>
      </c>
      <c r="F217" s="32">
        <v>15</v>
      </c>
      <c r="G217" s="102">
        <f t="shared" si="36"/>
        <v>580.49999999999989</v>
      </c>
      <c r="H217" s="177">
        <v>38.699999999999996</v>
      </c>
      <c r="I217" s="32">
        <v>15</v>
      </c>
      <c r="J217" s="102">
        <f t="shared" si="37"/>
        <v>580.49999999999989</v>
      </c>
      <c r="K217" s="177">
        <v>38.699999999999996</v>
      </c>
      <c r="L217" s="32">
        <v>15</v>
      </c>
      <c r="M217" s="102">
        <f t="shared" si="38"/>
        <v>580.49999999999989</v>
      </c>
      <c r="N217" s="177">
        <v>38.699999999999996</v>
      </c>
      <c r="O217" s="32">
        <v>15</v>
      </c>
      <c r="P217" s="33">
        <f t="shared" si="39"/>
        <v>580.49999999999989</v>
      </c>
      <c r="Q217" s="24">
        <f t="shared" si="40"/>
        <v>2321.9999999999995</v>
      </c>
      <c r="R217" s="11">
        <f t="shared" si="41"/>
        <v>60</v>
      </c>
    </row>
    <row r="218" spans="1:18" ht="16.2" thickBot="1" x14ac:dyDescent="0.35">
      <c r="A218" s="83" t="s">
        <v>247</v>
      </c>
      <c r="B218" s="53" t="s">
        <v>646</v>
      </c>
      <c r="C218" s="64" t="s">
        <v>16</v>
      </c>
      <c r="D218" s="37">
        <v>15</v>
      </c>
      <c r="E218" s="177">
        <v>41.1</v>
      </c>
      <c r="F218" s="32">
        <v>15</v>
      </c>
      <c r="G218" s="102">
        <f t="shared" si="36"/>
        <v>616.5</v>
      </c>
      <c r="H218" s="177">
        <v>41.1</v>
      </c>
      <c r="I218" s="32">
        <v>15</v>
      </c>
      <c r="J218" s="102">
        <f t="shared" si="37"/>
        <v>616.5</v>
      </c>
      <c r="K218" s="177">
        <v>41.1</v>
      </c>
      <c r="L218" s="32">
        <v>15</v>
      </c>
      <c r="M218" s="102">
        <f t="shared" si="38"/>
        <v>616.5</v>
      </c>
      <c r="N218" s="177">
        <v>41.1</v>
      </c>
      <c r="O218" s="32">
        <v>15</v>
      </c>
      <c r="P218" s="33">
        <f t="shared" si="39"/>
        <v>616.5</v>
      </c>
      <c r="Q218" s="24">
        <f t="shared" si="40"/>
        <v>2466</v>
      </c>
      <c r="R218" s="11">
        <f t="shared" si="41"/>
        <v>60</v>
      </c>
    </row>
    <row r="219" spans="1:18" ht="16.2" thickBot="1" x14ac:dyDescent="0.35">
      <c r="A219" s="83" t="s">
        <v>145</v>
      </c>
      <c r="B219" s="53" t="s">
        <v>292</v>
      </c>
      <c r="C219" s="64" t="s">
        <v>16</v>
      </c>
      <c r="D219" s="37">
        <v>5</v>
      </c>
      <c r="E219" s="54">
        <v>60</v>
      </c>
      <c r="F219" s="15">
        <v>5</v>
      </c>
      <c r="G219" s="102">
        <f t="shared" si="36"/>
        <v>300</v>
      </c>
      <c r="H219" s="54">
        <v>60</v>
      </c>
      <c r="I219" s="15">
        <v>5</v>
      </c>
      <c r="J219" s="102">
        <f t="shared" si="37"/>
        <v>300</v>
      </c>
      <c r="K219" s="54">
        <v>60</v>
      </c>
      <c r="L219" s="15">
        <v>5</v>
      </c>
      <c r="M219" s="102">
        <f t="shared" si="38"/>
        <v>300</v>
      </c>
      <c r="N219" s="54">
        <v>60</v>
      </c>
      <c r="O219" s="15">
        <v>5</v>
      </c>
      <c r="P219" s="33">
        <f t="shared" si="39"/>
        <v>300</v>
      </c>
      <c r="Q219" s="24">
        <f t="shared" si="40"/>
        <v>1200</v>
      </c>
      <c r="R219" s="11">
        <f t="shared" si="41"/>
        <v>20</v>
      </c>
    </row>
    <row r="220" spans="1:18" ht="16.2" thickBot="1" x14ac:dyDescent="0.35">
      <c r="A220" s="83" t="s">
        <v>249</v>
      </c>
      <c r="B220" s="53">
        <v>3338700</v>
      </c>
      <c r="C220" s="64" t="s">
        <v>16</v>
      </c>
      <c r="D220" s="37">
        <v>5</v>
      </c>
      <c r="E220" s="54">
        <v>204.88800000000001</v>
      </c>
      <c r="F220" s="15">
        <v>5</v>
      </c>
      <c r="G220" s="102">
        <f t="shared" si="36"/>
        <v>1024.44</v>
      </c>
      <c r="H220" s="54">
        <v>204.88800000000001</v>
      </c>
      <c r="I220" s="15">
        <v>5</v>
      </c>
      <c r="J220" s="102">
        <f t="shared" si="37"/>
        <v>1024.44</v>
      </c>
      <c r="K220" s="54">
        <v>204.88800000000001</v>
      </c>
      <c r="L220" s="15">
        <v>5</v>
      </c>
      <c r="M220" s="102">
        <f t="shared" si="38"/>
        <v>1024.44</v>
      </c>
      <c r="N220" s="54">
        <v>204.88800000000001</v>
      </c>
      <c r="O220" s="15">
        <v>5</v>
      </c>
      <c r="P220" s="33">
        <f t="shared" si="39"/>
        <v>1024.44</v>
      </c>
      <c r="Q220" s="24">
        <f t="shared" si="40"/>
        <v>4097.76</v>
      </c>
      <c r="R220" s="11">
        <f t="shared" si="41"/>
        <v>20</v>
      </c>
    </row>
    <row r="221" spans="1:18" ht="16.2" thickBot="1" x14ac:dyDescent="0.35">
      <c r="A221" s="83" t="s">
        <v>250</v>
      </c>
      <c r="B221" s="53">
        <v>3338701</v>
      </c>
      <c r="C221" s="64" t="s">
        <v>16</v>
      </c>
      <c r="D221" s="37">
        <v>5</v>
      </c>
      <c r="E221" s="54">
        <v>495.62399999999997</v>
      </c>
      <c r="F221" s="15">
        <v>5</v>
      </c>
      <c r="G221" s="102">
        <f t="shared" si="36"/>
        <v>2478.12</v>
      </c>
      <c r="H221" s="54">
        <v>495.62399999999997</v>
      </c>
      <c r="I221" s="15">
        <v>5</v>
      </c>
      <c r="J221" s="102">
        <f t="shared" si="37"/>
        <v>2478.12</v>
      </c>
      <c r="K221" s="54">
        <v>495.62399999999997</v>
      </c>
      <c r="L221" s="15">
        <v>5</v>
      </c>
      <c r="M221" s="102">
        <f t="shared" si="38"/>
        <v>2478.12</v>
      </c>
      <c r="N221" s="54">
        <v>495.62399999999997</v>
      </c>
      <c r="O221" s="15">
        <v>5</v>
      </c>
      <c r="P221" s="33">
        <f t="shared" si="39"/>
        <v>2478.12</v>
      </c>
      <c r="Q221" s="24">
        <f t="shared" si="40"/>
        <v>9912.48</v>
      </c>
      <c r="R221" s="11">
        <f t="shared" si="41"/>
        <v>20</v>
      </c>
    </row>
    <row r="222" spans="1:18" ht="16.2" thickBot="1" x14ac:dyDescent="0.35">
      <c r="A222" s="84" t="s">
        <v>251</v>
      </c>
      <c r="B222" s="53">
        <v>3354982</v>
      </c>
      <c r="C222" s="64" t="s">
        <v>16</v>
      </c>
      <c r="D222" s="37">
        <v>5</v>
      </c>
      <c r="E222" s="54">
        <v>181.392</v>
      </c>
      <c r="F222" s="15">
        <v>5</v>
      </c>
      <c r="G222" s="102">
        <f t="shared" si="36"/>
        <v>906.96</v>
      </c>
      <c r="H222" s="54">
        <v>181.392</v>
      </c>
      <c r="I222" s="15">
        <v>5</v>
      </c>
      <c r="J222" s="102">
        <f t="shared" si="37"/>
        <v>906.96</v>
      </c>
      <c r="K222" s="54">
        <v>181.392</v>
      </c>
      <c r="L222" s="15">
        <v>5</v>
      </c>
      <c r="M222" s="102">
        <f t="shared" si="38"/>
        <v>906.96</v>
      </c>
      <c r="N222" s="54">
        <v>181.392</v>
      </c>
      <c r="O222" s="15">
        <v>5</v>
      </c>
      <c r="P222" s="33">
        <f t="shared" si="39"/>
        <v>906.96</v>
      </c>
      <c r="Q222" s="24">
        <f t="shared" si="40"/>
        <v>3627.84</v>
      </c>
      <c r="R222" s="11">
        <f t="shared" si="41"/>
        <v>20</v>
      </c>
    </row>
    <row r="223" spans="1:18" ht="16.2" thickBot="1" x14ac:dyDescent="0.35">
      <c r="A223" s="110" t="s">
        <v>323</v>
      </c>
      <c r="B223" s="111" t="s">
        <v>647</v>
      </c>
      <c r="C223" s="64" t="s">
        <v>16</v>
      </c>
      <c r="D223" s="106">
        <v>2</v>
      </c>
      <c r="E223" s="112">
        <v>42</v>
      </c>
      <c r="F223" s="113">
        <v>2</v>
      </c>
      <c r="G223" s="114">
        <f t="shared" si="36"/>
        <v>84</v>
      </c>
      <c r="H223" s="112">
        <v>42</v>
      </c>
      <c r="I223" s="113">
        <v>2</v>
      </c>
      <c r="J223" s="114">
        <f t="shared" si="37"/>
        <v>84</v>
      </c>
      <c r="K223" s="112">
        <v>42</v>
      </c>
      <c r="L223" s="113">
        <v>2</v>
      </c>
      <c r="M223" s="114">
        <f t="shared" si="38"/>
        <v>84</v>
      </c>
      <c r="N223" s="112">
        <v>42</v>
      </c>
      <c r="O223" s="113">
        <v>2</v>
      </c>
      <c r="P223" s="115">
        <f t="shared" si="39"/>
        <v>84</v>
      </c>
      <c r="Q223" s="24">
        <f t="shared" si="40"/>
        <v>336</v>
      </c>
      <c r="R223" s="11">
        <f t="shared" si="41"/>
        <v>8</v>
      </c>
    </row>
    <row r="224" spans="1:18" ht="16.2" thickBot="1" x14ac:dyDescent="0.35">
      <c r="A224" s="110" t="s">
        <v>324</v>
      </c>
      <c r="B224" s="111" t="s">
        <v>648</v>
      </c>
      <c r="C224" s="64" t="s">
        <v>16</v>
      </c>
      <c r="D224" s="106">
        <v>2</v>
      </c>
      <c r="E224" s="112">
        <v>32.699999999999996</v>
      </c>
      <c r="F224" s="113">
        <v>2</v>
      </c>
      <c r="G224" s="114">
        <f t="shared" ref="G224:G284" si="42">E224*F224</f>
        <v>65.399999999999991</v>
      </c>
      <c r="H224" s="112">
        <v>32.699999999999996</v>
      </c>
      <c r="I224" s="113">
        <v>2</v>
      </c>
      <c r="J224" s="114">
        <f t="shared" ref="J224:J284" si="43">H224*I224</f>
        <v>65.399999999999991</v>
      </c>
      <c r="K224" s="112">
        <v>32.699999999999996</v>
      </c>
      <c r="L224" s="113">
        <v>2</v>
      </c>
      <c r="M224" s="114">
        <f t="shared" ref="M224:M284" si="44">K224*L224</f>
        <v>65.399999999999991</v>
      </c>
      <c r="N224" s="112">
        <v>32.699999999999996</v>
      </c>
      <c r="O224" s="113">
        <v>2</v>
      </c>
      <c r="P224" s="115">
        <f t="shared" ref="P224:P284" si="45">N224*O224</f>
        <v>65.399999999999991</v>
      </c>
      <c r="Q224" s="24">
        <f t="shared" ref="Q224:Q284" si="46">SUM(G224,J224,M224,P224)</f>
        <v>261.59999999999997</v>
      </c>
      <c r="R224" s="11">
        <f t="shared" ref="R224:R284" si="47">SUM(F224,I224,L224,O224)</f>
        <v>8</v>
      </c>
    </row>
    <row r="225" spans="1:18" ht="16.2" thickBot="1" x14ac:dyDescent="0.35">
      <c r="A225" s="110" t="s">
        <v>325</v>
      </c>
      <c r="B225" s="111" t="s">
        <v>649</v>
      </c>
      <c r="C225" s="64" t="s">
        <v>16</v>
      </c>
      <c r="D225" s="106">
        <v>2</v>
      </c>
      <c r="E225" s="112">
        <v>32.699999999999996</v>
      </c>
      <c r="F225" s="113">
        <v>2</v>
      </c>
      <c r="G225" s="114">
        <f t="shared" si="42"/>
        <v>65.399999999999991</v>
      </c>
      <c r="H225" s="112">
        <v>32.699999999999996</v>
      </c>
      <c r="I225" s="113">
        <v>2</v>
      </c>
      <c r="J225" s="114">
        <f t="shared" si="43"/>
        <v>65.399999999999991</v>
      </c>
      <c r="K225" s="112">
        <v>32.699999999999996</v>
      </c>
      <c r="L225" s="113">
        <v>2</v>
      </c>
      <c r="M225" s="114">
        <f t="shared" si="44"/>
        <v>65.399999999999991</v>
      </c>
      <c r="N225" s="112">
        <v>32.699999999999996</v>
      </c>
      <c r="O225" s="113">
        <v>2</v>
      </c>
      <c r="P225" s="115">
        <f t="shared" si="45"/>
        <v>65.399999999999991</v>
      </c>
      <c r="Q225" s="24">
        <f t="shared" si="46"/>
        <v>261.59999999999997</v>
      </c>
      <c r="R225" s="11">
        <f t="shared" si="47"/>
        <v>8</v>
      </c>
    </row>
    <row r="226" spans="1:18" ht="16.2" thickBot="1" x14ac:dyDescent="0.35">
      <c r="A226" s="110" t="s">
        <v>326</v>
      </c>
      <c r="B226" s="111" t="s">
        <v>650</v>
      </c>
      <c r="C226" s="64" t="s">
        <v>16</v>
      </c>
      <c r="D226" s="106">
        <v>2</v>
      </c>
      <c r="E226" s="112">
        <v>36.6</v>
      </c>
      <c r="F226" s="113">
        <v>2</v>
      </c>
      <c r="G226" s="114">
        <f t="shared" si="42"/>
        <v>73.2</v>
      </c>
      <c r="H226" s="112">
        <v>36.6</v>
      </c>
      <c r="I226" s="113">
        <v>2</v>
      </c>
      <c r="J226" s="114">
        <f t="shared" si="43"/>
        <v>73.2</v>
      </c>
      <c r="K226" s="112">
        <v>36.6</v>
      </c>
      <c r="L226" s="113">
        <v>2</v>
      </c>
      <c r="M226" s="114">
        <f t="shared" si="44"/>
        <v>73.2</v>
      </c>
      <c r="N226" s="112">
        <v>36.6</v>
      </c>
      <c r="O226" s="113">
        <v>2</v>
      </c>
      <c r="P226" s="115">
        <f t="shared" si="45"/>
        <v>73.2</v>
      </c>
      <c r="Q226" s="24">
        <f t="shared" si="46"/>
        <v>292.8</v>
      </c>
      <c r="R226" s="11">
        <f t="shared" si="47"/>
        <v>8</v>
      </c>
    </row>
    <row r="227" spans="1:18" ht="16.2" thickBot="1" x14ac:dyDescent="0.35">
      <c r="A227" s="110" t="s">
        <v>327</v>
      </c>
      <c r="B227" s="111" t="s">
        <v>651</v>
      </c>
      <c r="C227" s="64" t="s">
        <v>16</v>
      </c>
      <c r="D227" s="106">
        <v>2</v>
      </c>
      <c r="E227" s="112">
        <v>32.699999999999996</v>
      </c>
      <c r="F227" s="113">
        <v>2</v>
      </c>
      <c r="G227" s="114">
        <f t="shared" si="42"/>
        <v>65.399999999999991</v>
      </c>
      <c r="H227" s="112">
        <v>32.699999999999996</v>
      </c>
      <c r="I227" s="113">
        <v>2</v>
      </c>
      <c r="J227" s="114">
        <f t="shared" si="43"/>
        <v>65.399999999999991</v>
      </c>
      <c r="K227" s="112">
        <v>32.699999999999996</v>
      </c>
      <c r="L227" s="113">
        <v>2</v>
      </c>
      <c r="M227" s="114">
        <f t="shared" si="44"/>
        <v>65.399999999999991</v>
      </c>
      <c r="N227" s="112">
        <v>32.699999999999996</v>
      </c>
      <c r="O227" s="113">
        <v>2</v>
      </c>
      <c r="P227" s="115">
        <f t="shared" si="45"/>
        <v>65.399999999999991</v>
      </c>
      <c r="Q227" s="24">
        <f t="shared" si="46"/>
        <v>261.59999999999997</v>
      </c>
      <c r="R227" s="11">
        <f t="shared" si="47"/>
        <v>8</v>
      </c>
    </row>
    <row r="228" spans="1:18" ht="16.2" thickBot="1" x14ac:dyDescent="0.35">
      <c r="A228" s="110" t="s">
        <v>328</v>
      </c>
      <c r="B228" s="111" t="s">
        <v>652</v>
      </c>
      <c r="C228" s="64" t="s">
        <v>16</v>
      </c>
      <c r="D228" s="106">
        <v>2</v>
      </c>
      <c r="E228" s="112">
        <v>36.6</v>
      </c>
      <c r="F228" s="113">
        <v>2</v>
      </c>
      <c r="G228" s="114">
        <f t="shared" si="42"/>
        <v>73.2</v>
      </c>
      <c r="H228" s="112">
        <v>36.6</v>
      </c>
      <c r="I228" s="113">
        <v>2</v>
      </c>
      <c r="J228" s="114">
        <f t="shared" si="43"/>
        <v>73.2</v>
      </c>
      <c r="K228" s="112">
        <v>36.6</v>
      </c>
      <c r="L228" s="113">
        <v>2</v>
      </c>
      <c r="M228" s="114">
        <f t="shared" si="44"/>
        <v>73.2</v>
      </c>
      <c r="N228" s="112">
        <v>36.6</v>
      </c>
      <c r="O228" s="113">
        <v>2</v>
      </c>
      <c r="P228" s="115">
        <f t="shared" si="45"/>
        <v>73.2</v>
      </c>
      <c r="Q228" s="24">
        <f t="shared" si="46"/>
        <v>292.8</v>
      </c>
      <c r="R228" s="11">
        <f t="shared" si="47"/>
        <v>8</v>
      </c>
    </row>
    <row r="229" spans="1:18" ht="16.2" thickBot="1" x14ac:dyDescent="0.35">
      <c r="A229" s="110" t="s">
        <v>329</v>
      </c>
      <c r="B229" s="111" t="s">
        <v>653</v>
      </c>
      <c r="C229" s="64" t="s">
        <v>16</v>
      </c>
      <c r="D229" s="106">
        <v>2</v>
      </c>
      <c r="E229" s="112">
        <v>32.699999999999996</v>
      </c>
      <c r="F229" s="113">
        <v>2</v>
      </c>
      <c r="G229" s="114">
        <f t="shared" si="42"/>
        <v>65.399999999999991</v>
      </c>
      <c r="H229" s="112">
        <v>32.699999999999996</v>
      </c>
      <c r="I229" s="113">
        <v>2</v>
      </c>
      <c r="J229" s="114">
        <f t="shared" si="43"/>
        <v>65.399999999999991</v>
      </c>
      <c r="K229" s="112">
        <v>32.699999999999996</v>
      </c>
      <c r="L229" s="113">
        <v>2</v>
      </c>
      <c r="M229" s="114">
        <f t="shared" si="44"/>
        <v>65.399999999999991</v>
      </c>
      <c r="N229" s="112">
        <v>32.699999999999996</v>
      </c>
      <c r="O229" s="113">
        <v>2</v>
      </c>
      <c r="P229" s="115">
        <f t="shared" si="45"/>
        <v>65.399999999999991</v>
      </c>
      <c r="Q229" s="24">
        <f t="shared" si="46"/>
        <v>261.59999999999997</v>
      </c>
      <c r="R229" s="11">
        <f t="shared" si="47"/>
        <v>8</v>
      </c>
    </row>
    <row r="230" spans="1:18" ht="16.2" thickBot="1" x14ac:dyDescent="0.35">
      <c r="A230" s="110" t="s">
        <v>330</v>
      </c>
      <c r="B230" s="111" t="s">
        <v>654</v>
      </c>
      <c r="C230" s="64" t="s">
        <v>16</v>
      </c>
      <c r="D230" s="106">
        <v>2</v>
      </c>
      <c r="E230" s="112">
        <v>32.699999999999996</v>
      </c>
      <c r="F230" s="113">
        <v>2</v>
      </c>
      <c r="G230" s="114">
        <f t="shared" si="42"/>
        <v>65.399999999999991</v>
      </c>
      <c r="H230" s="112">
        <v>32.699999999999996</v>
      </c>
      <c r="I230" s="113">
        <v>2</v>
      </c>
      <c r="J230" s="114">
        <f t="shared" si="43"/>
        <v>65.399999999999991</v>
      </c>
      <c r="K230" s="112">
        <v>32.699999999999996</v>
      </c>
      <c r="L230" s="113">
        <v>2</v>
      </c>
      <c r="M230" s="114">
        <f t="shared" si="44"/>
        <v>65.399999999999991</v>
      </c>
      <c r="N230" s="112">
        <v>32.699999999999996</v>
      </c>
      <c r="O230" s="113">
        <v>2</v>
      </c>
      <c r="P230" s="115">
        <f t="shared" si="45"/>
        <v>65.399999999999991</v>
      </c>
      <c r="Q230" s="24">
        <f t="shared" si="46"/>
        <v>261.59999999999997</v>
      </c>
      <c r="R230" s="11">
        <f t="shared" si="47"/>
        <v>8</v>
      </c>
    </row>
    <row r="231" spans="1:18" ht="16.2" thickBot="1" x14ac:dyDescent="0.35">
      <c r="A231" s="110" t="s">
        <v>331</v>
      </c>
      <c r="B231" s="111" t="s">
        <v>655</v>
      </c>
      <c r="C231" s="64" t="s">
        <v>16</v>
      </c>
      <c r="D231" s="106">
        <v>2</v>
      </c>
      <c r="E231" s="112">
        <v>32.699999999999996</v>
      </c>
      <c r="F231" s="113">
        <v>2</v>
      </c>
      <c r="G231" s="114">
        <f t="shared" si="42"/>
        <v>65.399999999999991</v>
      </c>
      <c r="H231" s="112">
        <v>32.699999999999996</v>
      </c>
      <c r="I231" s="113">
        <v>2</v>
      </c>
      <c r="J231" s="114">
        <f t="shared" si="43"/>
        <v>65.399999999999991</v>
      </c>
      <c r="K231" s="112">
        <v>32.699999999999996</v>
      </c>
      <c r="L231" s="113">
        <v>2</v>
      </c>
      <c r="M231" s="114">
        <f t="shared" si="44"/>
        <v>65.399999999999991</v>
      </c>
      <c r="N231" s="112">
        <v>32.699999999999996</v>
      </c>
      <c r="O231" s="113">
        <v>2</v>
      </c>
      <c r="P231" s="115">
        <f t="shared" si="45"/>
        <v>65.399999999999991</v>
      </c>
      <c r="Q231" s="24">
        <f t="shared" si="46"/>
        <v>261.59999999999997</v>
      </c>
      <c r="R231" s="11">
        <f t="shared" si="47"/>
        <v>8</v>
      </c>
    </row>
    <row r="232" spans="1:18" ht="16.2" thickBot="1" x14ac:dyDescent="0.35">
      <c r="A232" s="110" t="s">
        <v>332</v>
      </c>
      <c r="B232" s="111" t="s">
        <v>656</v>
      </c>
      <c r="C232" s="64" t="s">
        <v>16</v>
      </c>
      <c r="D232" s="106">
        <v>2</v>
      </c>
      <c r="E232" s="112">
        <v>15.66</v>
      </c>
      <c r="F232" s="113">
        <v>2</v>
      </c>
      <c r="G232" s="114">
        <f t="shared" si="42"/>
        <v>31.32</v>
      </c>
      <c r="H232" s="112">
        <v>15.66</v>
      </c>
      <c r="I232" s="113">
        <v>2</v>
      </c>
      <c r="J232" s="114">
        <f t="shared" si="43"/>
        <v>31.32</v>
      </c>
      <c r="K232" s="112">
        <v>15.66</v>
      </c>
      <c r="L232" s="113">
        <v>2</v>
      </c>
      <c r="M232" s="114">
        <f t="shared" si="44"/>
        <v>31.32</v>
      </c>
      <c r="N232" s="112">
        <v>15.66</v>
      </c>
      <c r="O232" s="113">
        <v>2</v>
      </c>
      <c r="P232" s="115">
        <f t="shared" si="45"/>
        <v>31.32</v>
      </c>
      <c r="Q232" s="24">
        <f t="shared" si="46"/>
        <v>125.28</v>
      </c>
      <c r="R232" s="11">
        <f t="shared" si="47"/>
        <v>8</v>
      </c>
    </row>
    <row r="233" spans="1:18" ht="16.2" thickBot="1" x14ac:dyDescent="0.35">
      <c r="A233" s="110" t="s">
        <v>333</v>
      </c>
      <c r="B233" s="111" t="s">
        <v>657</v>
      </c>
      <c r="C233" s="64" t="s">
        <v>16</v>
      </c>
      <c r="D233" s="106">
        <v>2</v>
      </c>
      <c r="E233" s="112">
        <v>68.7</v>
      </c>
      <c r="F233" s="113">
        <v>2</v>
      </c>
      <c r="G233" s="114">
        <f t="shared" si="42"/>
        <v>137.4</v>
      </c>
      <c r="H233" s="112">
        <v>68.7</v>
      </c>
      <c r="I233" s="113">
        <v>2</v>
      </c>
      <c r="J233" s="114">
        <f t="shared" si="43"/>
        <v>137.4</v>
      </c>
      <c r="K233" s="112">
        <v>68.7</v>
      </c>
      <c r="L233" s="113">
        <v>2</v>
      </c>
      <c r="M233" s="114">
        <f t="shared" si="44"/>
        <v>137.4</v>
      </c>
      <c r="N233" s="112">
        <v>68.7</v>
      </c>
      <c r="O233" s="113">
        <v>2</v>
      </c>
      <c r="P233" s="115">
        <f t="shared" si="45"/>
        <v>137.4</v>
      </c>
      <c r="Q233" s="24">
        <f t="shared" si="46"/>
        <v>549.6</v>
      </c>
      <c r="R233" s="11">
        <f t="shared" si="47"/>
        <v>8</v>
      </c>
    </row>
    <row r="234" spans="1:18" ht="16.2" thickBot="1" x14ac:dyDescent="0.35">
      <c r="A234" s="110" t="s">
        <v>334</v>
      </c>
      <c r="B234" s="111" t="s">
        <v>658</v>
      </c>
      <c r="C234" s="64" t="s">
        <v>16</v>
      </c>
      <c r="D234" s="106">
        <v>2</v>
      </c>
      <c r="E234" s="112">
        <v>13.308</v>
      </c>
      <c r="F234" s="113">
        <v>2</v>
      </c>
      <c r="G234" s="114">
        <f t="shared" si="42"/>
        <v>26.616</v>
      </c>
      <c r="H234" s="112">
        <v>13.308</v>
      </c>
      <c r="I234" s="113">
        <v>2</v>
      </c>
      <c r="J234" s="114">
        <f t="shared" si="43"/>
        <v>26.616</v>
      </c>
      <c r="K234" s="112">
        <v>13.308</v>
      </c>
      <c r="L234" s="113">
        <v>2</v>
      </c>
      <c r="M234" s="114">
        <f t="shared" si="44"/>
        <v>26.616</v>
      </c>
      <c r="N234" s="112">
        <v>13.308</v>
      </c>
      <c r="O234" s="113">
        <v>2</v>
      </c>
      <c r="P234" s="115">
        <f t="shared" si="45"/>
        <v>26.616</v>
      </c>
      <c r="Q234" s="24">
        <f t="shared" si="46"/>
        <v>106.464</v>
      </c>
      <c r="R234" s="11">
        <f t="shared" si="47"/>
        <v>8</v>
      </c>
    </row>
    <row r="235" spans="1:18" ht="16.2" thickBot="1" x14ac:dyDescent="0.35">
      <c r="A235" s="110" t="s">
        <v>335</v>
      </c>
      <c r="B235" s="111" t="s">
        <v>659</v>
      </c>
      <c r="C235" s="64" t="s">
        <v>16</v>
      </c>
      <c r="D235" s="106">
        <v>2</v>
      </c>
      <c r="E235" s="112">
        <v>7.1999999999999993</v>
      </c>
      <c r="F235" s="113">
        <v>2</v>
      </c>
      <c r="G235" s="114">
        <f t="shared" si="42"/>
        <v>14.399999999999999</v>
      </c>
      <c r="H235" s="112">
        <v>7.1999999999999993</v>
      </c>
      <c r="I235" s="113">
        <v>2</v>
      </c>
      <c r="J235" s="114">
        <f t="shared" si="43"/>
        <v>14.399999999999999</v>
      </c>
      <c r="K235" s="112">
        <v>7.1999999999999993</v>
      </c>
      <c r="L235" s="113">
        <v>2</v>
      </c>
      <c r="M235" s="114">
        <f t="shared" si="44"/>
        <v>14.399999999999999</v>
      </c>
      <c r="N235" s="112">
        <v>7.1999999999999993</v>
      </c>
      <c r="O235" s="113">
        <v>2</v>
      </c>
      <c r="P235" s="115">
        <f t="shared" si="45"/>
        <v>14.399999999999999</v>
      </c>
      <c r="Q235" s="24">
        <f t="shared" si="46"/>
        <v>57.599999999999994</v>
      </c>
      <c r="R235" s="11">
        <f t="shared" si="47"/>
        <v>8</v>
      </c>
    </row>
    <row r="236" spans="1:18" ht="16.2" thickBot="1" x14ac:dyDescent="0.35">
      <c r="A236" s="110" t="s">
        <v>610</v>
      </c>
      <c r="B236" s="111" t="s">
        <v>660</v>
      </c>
      <c r="C236" s="64" t="s">
        <v>16</v>
      </c>
      <c r="D236" s="106">
        <v>2</v>
      </c>
      <c r="E236" s="112">
        <v>111.57600000000001</v>
      </c>
      <c r="F236" s="113">
        <v>2</v>
      </c>
      <c r="G236" s="114">
        <f t="shared" si="42"/>
        <v>223.15200000000002</v>
      </c>
      <c r="H236" s="112">
        <v>111.57600000000001</v>
      </c>
      <c r="I236" s="113">
        <v>2</v>
      </c>
      <c r="J236" s="114">
        <f t="shared" si="43"/>
        <v>223.15200000000002</v>
      </c>
      <c r="K236" s="112">
        <v>111.57600000000001</v>
      </c>
      <c r="L236" s="113">
        <v>2</v>
      </c>
      <c r="M236" s="114">
        <f t="shared" si="44"/>
        <v>223.15200000000002</v>
      </c>
      <c r="N236" s="112">
        <v>111.57600000000001</v>
      </c>
      <c r="O236" s="113">
        <v>2</v>
      </c>
      <c r="P236" s="115">
        <f t="shared" si="45"/>
        <v>223.15200000000002</v>
      </c>
      <c r="Q236" s="24">
        <f t="shared" si="46"/>
        <v>892.60800000000006</v>
      </c>
      <c r="R236" s="11">
        <f t="shared" si="47"/>
        <v>8</v>
      </c>
    </row>
    <row r="237" spans="1:18" ht="16.2" thickBot="1" x14ac:dyDescent="0.35">
      <c r="A237" s="110" t="s">
        <v>336</v>
      </c>
      <c r="B237" s="111" t="s">
        <v>661</v>
      </c>
      <c r="C237" s="64" t="s">
        <v>16</v>
      </c>
      <c r="D237" s="106">
        <v>2</v>
      </c>
      <c r="E237" s="112">
        <v>6.54</v>
      </c>
      <c r="F237" s="113">
        <v>2</v>
      </c>
      <c r="G237" s="114">
        <f t="shared" si="42"/>
        <v>13.08</v>
      </c>
      <c r="H237" s="112">
        <v>6.54</v>
      </c>
      <c r="I237" s="113">
        <v>2</v>
      </c>
      <c r="J237" s="114">
        <f t="shared" si="43"/>
        <v>13.08</v>
      </c>
      <c r="K237" s="112">
        <v>6.54</v>
      </c>
      <c r="L237" s="113">
        <v>2</v>
      </c>
      <c r="M237" s="114">
        <f t="shared" si="44"/>
        <v>13.08</v>
      </c>
      <c r="N237" s="112">
        <v>6.54</v>
      </c>
      <c r="O237" s="113">
        <v>2</v>
      </c>
      <c r="P237" s="115">
        <f t="shared" si="45"/>
        <v>13.08</v>
      </c>
      <c r="Q237" s="24">
        <f t="shared" si="46"/>
        <v>52.32</v>
      </c>
      <c r="R237" s="11">
        <f t="shared" si="47"/>
        <v>8</v>
      </c>
    </row>
    <row r="238" spans="1:18" ht="16.2" thickBot="1" x14ac:dyDescent="0.35">
      <c r="A238" s="110" t="s">
        <v>337</v>
      </c>
      <c r="B238" s="111" t="s">
        <v>662</v>
      </c>
      <c r="C238" s="64" t="s">
        <v>16</v>
      </c>
      <c r="D238" s="106">
        <v>2</v>
      </c>
      <c r="E238" s="112">
        <v>9.1199999999999992</v>
      </c>
      <c r="F238" s="113">
        <v>2</v>
      </c>
      <c r="G238" s="114">
        <f t="shared" si="42"/>
        <v>18.239999999999998</v>
      </c>
      <c r="H238" s="112">
        <v>9.1199999999999992</v>
      </c>
      <c r="I238" s="113">
        <v>2</v>
      </c>
      <c r="J238" s="114">
        <f t="shared" si="43"/>
        <v>18.239999999999998</v>
      </c>
      <c r="K238" s="112">
        <v>9.1199999999999992</v>
      </c>
      <c r="L238" s="113">
        <v>2</v>
      </c>
      <c r="M238" s="114">
        <f t="shared" si="44"/>
        <v>18.239999999999998</v>
      </c>
      <c r="N238" s="112">
        <v>9.1199999999999992</v>
      </c>
      <c r="O238" s="113">
        <v>2</v>
      </c>
      <c r="P238" s="115">
        <f t="shared" si="45"/>
        <v>18.239999999999998</v>
      </c>
      <c r="Q238" s="24">
        <f t="shared" si="46"/>
        <v>72.959999999999994</v>
      </c>
      <c r="R238" s="11">
        <f t="shared" si="47"/>
        <v>8</v>
      </c>
    </row>
    <row r="239" spans="1:18" ht="16.2" thickBot="1" x14ac:dyDescent="0.35">
      <c r="A239" s="110" t="s">
        <v>338</v>
      </c>
      <c r="B239" s="111" t="s">
        <v>663</v>
      </c>
      <c r="C239" s="64" t="s">
        <v>16</v>
      </c>
      <c r="D239" s="106">
        <v>2</v>
      </c>
      <c r="E239" s="112">
        <v>2.8679999999999999</v>
      </c>
      <c r="F239" s="113">
        <v>2</v>
      </c>
      <c r="G239" s="114">
        <f t="shared" si="42"/>
        <v>5.7359999999999998</v>
      </c>
      <c r="H239" s="112">
        <v>2.8679999999999999</v>
      </c>
      <c r="I239" s="113">
        <v>2</v>
      </c>
      <c r="J239" s="114">
        <f t="shared" si="43"/>
        <v>5.7359999999999998</v>
      </c>
      <c r="K239" s="112">
        <v>2.8679999999999999</v>
      </c>
      <c r="L239" s="113">
        <v>2</v>
      </c>
      <c r="M239" s="114">
        <f t="shared" si="44"/>
        <v>5.7359999999999998</v>
      </c>
      <c r="N239" s="112">
        <v>2.8679999999999999</v>
      </c>
      <c r="O239" s="113">
        <v>2</v>
      </c>
      <c r="P239" s="115">
        <f t="shared" si="45"/>
        <v>5.7359999999999998</v>
      </c>
      <c r="Q239" s="24">
        <f t="shared" si="46"/>
        <v>22.943999999999999</v>
      </c>
      <c r="R239" s="11">
        <f t="shared" si="47"/>
        <v>8</v>
      </c>
    </row>
    <row r="240" spans="1:18" ht="16.2" thickBot="1" x14ac:dyDescent="0.35">
      <c r="A240" s="110" t="s">
        <v>339</v>
      </c>
      <c r="B240" s="111" t="s">
        <v>664</v>
      </c>
      <c r="C240" s="64" t="s">
        <v>16</v>
      </c>
      <c r="D240" s="106">
        <v>2</v>
      </c>
      <c r="E240" s="112">
        <v>55.199999999999996</v>
      </c>
      <c r="F240" s="113">
        <v>2</v>
      </c>
      <c r="G240" s="114">
        <f t="shared" si="42"/>
        <v>110.39999999999999</v>
      </c>
      <c r="H240" s="112">
        <v>55.199999999999996</v>
      </c>
      <c r="I240" s="113">
        <v>2</v>
      </c>
      <c r="J240" s="114">
        <f t="shared" si="43"/>
        <v>110.39999999999999</v>
      </c>
      <c r="K240" s="112">
        <v>55.199999999999996</v>
      </c>
      <c r="L240" s="113">
        <v>2</v>
      </c>
      <c r="M240" s="114">
        <f t="shared" si="44"/>
        <v>110.39999999999999</v>
      </c>
      <c r="N240" s="112">
        <v>55.199999999999996</v>
      </c>
      <c r="O240" s="113">
        <v>2</v>
      </c>
      <c r="P240" s="115">
        <f t="shared" si="45"/>
        <v>110.39999999999999</v>
      </c>
      <c r="Q240" s="24">
        <f t="shared" si="46"/>
        <v>441.59999999999997</v>
      </c>
      <c r="R240" s="11">
        <f t="shared" si="47"/>
        <v>8</v>
      </c>
    </row>
    <row r="241" spans="1:18" ht="16.2" thickBot="1" x14ac:dyDescent="0.35">
      <c r="A241" s="110" t="s">
        <v>340</v>
      </c>
      <c r="B241" s="111" t="s">
        <v>665</v>
      </c>
      <c r="C241" s="64" t="s">
        <v>16</v>
      </c>
      <c r="D241" s="106">
        <v>2</v>
      </c>
      <c r="E241" s="112">
        <v>27.54</v>
      </c>
      <c r="F241" s="113">
        <v>2</v>
      </c>
      <c r="G241" s="114">
        <f t="shared" si="42"/>
        <v>55.08</v>
      </c>
      <c r="H241" s="112">
        <v>27.54</v>
      </c>
      <c r="I241" s="113">
        <v>2</v>
      </c>
      <c r="J241" s="114">
        <f t="shared" si="43"/>
        <v>55.08</v>
      </c>
      <c r="K241" s="112">
        <v>27.54</v>
      </c>
      <c r="L241" s="113">
        <v>2</v>
      </c>
      <c r="M241" s="114">
        <f t="shared" si="44"/>
        <v>55.08</v>
      </c>
      <c r="N241" s="112">
        <v>27.54</v>
      </c>
      <c r="O241" s="113">
        <v>2</v>
      </c>
      <c r="P241" s="115">
        <f t="shared" si="45"/>
        <v>55.08</v>
      </c>
      <c r="Q241" s="24">
        <f t="shared" si="46"/>
        <v>220.32</v>
      </c>
      <c r="R241" s="11">
        <f t="shared" si="47"/>
        <v>8</v>
      </c>
    </row>
    <row r="242" spans="1:18" ht="16.2" thickBot="1" x14ac:dyDescent="0.35">
      <c r="A242" s="110" t="s">
        <v>341</v>
      </c>
      <c r="B242" s="111" t="s">
        <v>666</v>
      </c>
      <c r="C242" s="64" t="s">
        <v>16</v>
      </c>
      <c r="D242" s="106">
        <v>2</v>
      </c>
      <c r="E242" s="112">
        <v>27.42</v>
      </c>
      <c r="F242" s="113">
        <v>2</v>
      </c>
      <c r="G242" s="114">
        <f t="shared" si="42"/>
        <v>54.84</v>
      </c>
      <c r="H242" s="112">
        <v>27.42</v>
      </c>
      <c r="I242" s="113">
        <v>2</v>
      </c>
      <c r="J242" s="114">
        <f t="shared" si="43"/>
        <v>54.84</v>
      </c>
      <c r="K242" s="112">
        <v>27.42</v>
      </c>
      <c r="L242" s="113">
        <v>2</v>
      </c>
      <c r="M242" s="114">
        <f t="shared" si="44"/>
        <v>54.84</v>
      </c>
      <c r="N242" s="112">
        <v>27.42</v>
      </c>
      <c r="O242" s="113">
        <v>2</v>
      </c>
      <c r="P242" s="115">
        <f t="shared" si="45"/>
        <v>54.84</v>
      </c>
      <c r="Q242" s="24">
        <f t="shared" si="46"/>
        <v>219.36</v>
      </c>
      <c r="R242" s="11">
        <f t="shared" si="47"/>
        <v>8</v>
      </c>
    </row>
    <row r="243" spans="1:18" ht="16.2" thickBot="1" x14ac:dyDescent="0.35">
      <c r="A243" s="110" t="s">
        <v>342</v>
      </c>
      <c r="B243" s="111" t="s">
        <v>667</v>
      </c>
      <c r="C243" s="64" t="s">
        <v>16</v>
      </c>
      <c r="D243" s="106">
        <v>2</v>
      </c>
      <c r="E243" s="112">
        <v>130.79999999999998</v>
      </c>
      <c r="F243" s="113">
        <v>2</v>
      </c>
      <c r="G243" s="114">
        <f t="shared" si="42"/>
        <v>261.59999999999997</v>
      </c>
      <c r="H243" s="112">
        <v>130.79999999999998</v>
      </c>
      <c r="I243" s="113">
        <v>2</v>
      </c>
      <c r="J243" s="114">
        <f t="shared" si="43"/>
        <v>261.59999999999997</v>
      </c>
      <c r="K243" s="112">
        <v>130.79999999999998</v>
      </c>
      <c r="L243" s="113">
        <v>2</v>
      </c>
      <c r="M243" s="114">
        <f t="shared" si="44"/>
        <v>261.59999999999997</v>
      </c>
      <c r="N243" s="112">
        <v>130.79999999999998</v>
      </c>
      <c r="O243" s="113">
        <v>2</v>
      </c>
      <c r="P243" s="115">
        <f t="shared" si="45"/>
        <v>261.59999999999997</v>
      </c>
      <c r="Q243" s="24">
        <f t="shared" si="46"/>
        <v>1046.3999999999999</v>
      </c>
      <c r="R243" s="11">
        <f t="shared" si="47"/>
        <v>8</v>
      </c>
    </row>
    <row r="244" spans="1:18" ht="16.2" thickBot="1" x14ac:dyDescent="0.35">
      <c r="A244" s="110" t="s">
        <v>343</v>
      </c>
      <c r="B244" s="111" t="s">
        <v>668</v>
      </c>
      <c r="C244" s="64" t="s">
        <v>16</v>
      </c>
      <c r="D244" s="106">
        <v>2</v>
      </c>
      <c r="E244" s="112">
        <v>91.8</v>
      </c>
      <c r="F244" s="113">
        <v>2</v>
      </c>
      <c r="G244" s="114">
        <f t="shared" si="42"/>
        <v>183.6</v>
      </c>
      <c r="H244" s="112">
        <v>91.8</v>
      </c>
      <c r="I244" s="113">
        <v>2</v>
      </c>
      <c r="J244" s="114">
        <f t="shared" si="43"/>
        <v>183.6</v>
      </c>
      <c r="K244" s="112">
        <v>91.8</v>
      </c>
      <c r="L244" s="113">
        <v>2</v>
      </c>
      <c r="M244" s="114">
        <f t="shared" si="44"/>
        <v>183.6</v>
      </c>
      <c r="N244" s="112">
        <v>91.8</v>
      </c>
      <c r="O244" s="113">
        <v>2</v>
      </c>
      <c r="P244" s="115">
        <f t="shared" si="45"/>
        <v>183.6</v>
      </c>
      <c r="Q244" s="24">
        <f t="shared" si="46"/>
        <v>734.4</v>
      </c>
      <c r="R244" s="11">
        <f t="shared" si="47"/>
        <v>8</v>
      </c>
    </row>
    <row r="245" spans="1:18" ht="16.2" thickBot="1" x14ac:dyDescent="0.35">
      <c r="A245" s="110" t="s">
        <v>344</v>
      </c>
      <c r="B245" s="111" t="s">
        <v>669</v>
      </c>
      <c r="C245" s="64" t="s">
        <v>16</v>
      </c>
      <c r="D245" s="106">
        <v>2</v>
      </c>
      <c r="E245" s="112">
        <v>174.32400000000001</v>
      </c>
      <c r="F245" s="113">
        <v>2</v>
      </c>
      <c r="G245" s="114">
        <f t="shared" si="42"/>
        <v>348.64800000000002</v>
      </c>
      <c r="H245" s="112">
        <v>174.32400000000001</v>
      </c>
      <c r="I245" s="113">
        <v>2</v>
      </c>
      <c r="J245" s="114">
        <f t="shared" si="43"/>
        <v>348.64800000000002</v>
      </c>
      <c r="K245" s="112">
        <v>174.32400000000001</v>
      </c>
      <c r="L245" s="113">
        <v>2</v>
      </c>
      <c r="M245" s="114">
        <f t="shared" si="44"/>
        <v>348.64800000000002</v>
      </c>
      <c r="N245" s="112">
        <v>174.32400000000001</v>
      </c>
      <c r="O245" s="113">
        <v>2</v>
      </c>
      <c r="P245" s="115">
        <f t="shared" si="45"/>
        <v>348.64800000000002</v>
      </c>
      <c r="Q245" s="24">
        <f t="shared" si="46"/>
        <v>1394.5920000000001</v>
      </c>
      <c r="R245" s="11">
        <f t="shared" si="47"/>
        <v>8</v>
      </c>
    </row>
    <row r="246" spans="1:18" ht="16.2" thickBot="1" x14ac:dyDescent="0.35">
      <c r="A246" s="110" t="s">
        <v>345</v>
      </c>
      <c r="B246" s="111" t="s">
        <v>670</v>
      </c>
      <c r="C246" s="64" t="s">
        <v>16</v>
      </c>
      <c r="D246" s="106">
        <v>2</v>
      </c>
      <c r="E246" s="112">
        <v>7.1999999999999993</v>
      </c>
      <c r="F246" s="113">
        <v>2</v>
      </c>
      <c r="G246" s="114">
        <f t="shared" si="42"/>
        <v>14.399999999999999</v>
      </c>
      <c r="H246" s="112">
        <v>7.1999999999999993</v>
      </c>
      <c r="I246" s="113">
        <v>2</v>
      </c>
      <c r="J246" s="114">
        <f t="shared" si="43"/>
        <v>14.399999999999999</v>
      </c>
      <c r="K246" s="112">
        <v>7.1999999999999993</v>
      </c>
      <c r="L246" s="113">
        <v>2</v>
      </c>
      <c r="M246" s="114">
        <f t="shared" si="44"/>
        <v>14.399999999999999</v>
      </c>
      <c r="N246" s="112">
        <v>7.1999999999999993</v>
      </c>
      <c r="O246" s="113">
        <v>2</v>
      </c>
      <c r="P246" s="115">
        <f t="shared" si="45"/>
        <v>14.399999999999999</v>
      </c>
      <c r="Q246" s="24">
        <f t="shared" si="46"/>
        <v>57.599999999999994</v>
      </c>
      <c r="R246" s="11">
        <f t="shared" si="47"/>
        <v>8</v>
      </c>
    </row>
    <row r="247" spans="1:18" ht="16.2" thickBot="1" x14ac:dyDescent="0.35">
      <c r="A247" s="110" t="s">
        <v>346</v>
      </c>
      <c r="B247" s="111" t="s">
        <v>671</v>
      </c>
      <c r="C247" s="64" t="s">
        <v>16</v>
      </c>
      <c r="D247" s="106">
        <v>2</v>
      </c>
      <c r="E247" s="112">
        <v>26.220000000000002</v>
      </c>
      <c r="F247" s="113">
        <v>2</v>
      </c>
      <c r="G247" s="114">
        <f t="shared" si="42"/>
        <v>52.440000000000005</v>
      </c>
      <c r="H247" s="112">
        <v>26.220000000000002</v>
      </c>
      <c r="I247" s="113">
        <v>2</v>
      </c>
      <c r="J247" s="114">
        <f t="shared" si="43"/>
        <v>52.440000000000005</v>
      </c>
      <c r="K247" s="112">
        <v>26.220000000000002</v>
      </c>
      <c r="L247" s="113">
        <v>2</v>
      </c>
      <c r="M247" s="114">
        <f t="shared" si="44"/>
        <v>52.440000000000005</v>
      </c>
      <c r="N247" s="112">
        <v>26.220000000000002</v>
      </c>
      <c r="O247" s="113">
        <v>2</v>
      </c>
      <c r="P247" s="115">
        <f t="shared" si="45"/>
        <v>52.440000000000005</v>
      </c>
      <c r="Q247" s="24">
        <f t="shared" si="46"/>
        <v>209.76000000000002</v>
      </c>
      <c r="R247" s="11">
        <f t="shared" si="47"/>
        <v>8</v>
      </c>
    </row>
    <row r="248" spans="1:18" ht="16.2" thickBot="1" x14ac:dyDescent="0.35">
      <c r="A248" s="110" t="s">
        <v>347</v>
      </c>
      <c r="B248" s="111" t="s">
        <v>672</v>
      </c>
      <c r="C248" s="64" t="s">
        <v>16</v>
      </c>
      <c r="D248" s="106">
        <v>2</v>
      </c>
      <c r="E248" s="112">
        <v>45</v>
      </c>
      <c r="F248" s="113">
        <v>2</v>
      </c>
      <c r="G248" s="114">
        <f t="shared" si="42"/>
        <v>90</v>
      </c>
      <c r="H248" s="112">
        <v>45</v>
      </c>
      <c r="I248" s="113">
        <v>2</v>
      </c>
      <c r="J248" s="114">
        <f t="shared" si="43"/>
        <v>90</v>
      </c>
      <c r="K248" s="112">
        <v>45</v>
      </c>
      <c r="L248" s="113">
        <v>2</v>
      </c>
      <c r="M248" s="114">
        <f t="shared" si="44"/>
        <v>90</v>
      </c>
      <c r="N248" s="112">
        <v>45</v>
      </c>
      <c r="O248" s="113">
        <v>2</v>
      </c>
      <c r="P248" s="115">
        <f t="shared" si="45"/>
        <v>90</v>
      </c>
      <c r="Q248" s="24">
        <f t="shared" si="46"/>
        <v>360</v>
      </c>
      <c r="R248" s="11">
        <f t="shared" si="47"/>
        <v>8</v>
      </c>
    </row>
    <row r="249" spans="1:18" ht="16.2" thickBot="1" x14ac:dyDescent="0.35">
      <c r="A249" s="110" t="s">
        <v>348</v>
      </c>
      <c r="B249" s="111" t="s">
        <v>673</v>
      </c>
      <c r="C249" s="64" t="s">
        <v>16</v>
      </c>
      <c r="D249" s="106">
        <v>2</v>
      </c>
      <c r="E249" s="112">
        <v>21.347999999999999</v>
      </c>
      <c r="F249" s="113">
        <v>2</v>
      </c>
      <c r="G249" s="114">
        <f t="shared" si="42"/>
        <v>42.695999999999998</v>
      </c>
      <c r="H249" s="112">
        <v>21.347999999999999</v>
      </c>
      <c r="I249" s="113">
        <v>2</v>
      </c>
      <c r="J249" s="114">
        <f t="shared" si="43"/>
        <v>42.695999999999998</v>
      </c>
      <c r="K249" s="112">
        <v>21.347999999999999</v>
      </c>
      <c r="L249" s="113">
        <v>2</v>
      </c>
      <c r="M249" s="114">
        <f t="shared" si="44"/>
        <v>42.695999999999998</v>
      </c>
      <c r="N249" s="112">
        <v>21.347999999999999</v>
      </c>
      <c r="O249" s="113">
        <v>2</v>
      </c>
      <c r="P249" s="115">
        <f t="shared" si="45"/>
        <v>42.695999999999998</v>
      </c>
      <c r="Q249" s="24">
        <f t="shared" si="46"/>
        <v>170.78399999999999</v>
      </c>
      <c r="R249" s="11">
        <f t="shared" si="47"/>
        <v>8</v>
      </c>
    </row>
    <row r="250" spans="1:18" ht="16.2" thickBot="1" x14ac:dyDescent="0.35">
      <c r="A250" s="110" t="s">
        <v>349</v>
      </c>
      <c r="B250" s="111" t="s">
        <v>674</v>
      </c>
      <c r="C250" s="64" t="s">
        <v>16</v>
      </c>
      <c r="D250" s="106">
        <v>2</v>
      </c>
      <c r="E250" s="112">
        <v>13.08</v>
      </c>
      <c r="F250" s="113">
        <v>2</v>
      </c>
      <c r="G250" s="114">
        <f t="shared" si="42"/>
        <v>26.16</v>
      </c>
      <c r="H250" s="112">
        <v>13.08</v>
      </c>
      <c r="I250" s="113">
        <v>2</v>
      </c>
      <c r="J250" s="114">
        <f t="shared" si="43"/>
        <v>26.16</v>
      </c>
      <c r="K250" s="112">
        <v>13.08</v>
      </c>
      <c r="L250" s="113">
        <v>2</v>
      </c>
      <c r="M250" s="114">
        <f t="shared" si="44"/>
        <v>26.16</v>
      </c>
      <c r="N250" s="112">
        <v>13.08</v>
      </c>
      <c r="O250" s="113">
        <v>2</v>
      </c>
      <c r="P250" s="115">
        <f t="shared" si="45"/>
        <v>26.16</v>
      </c>
      <c r="Q250" s="24">
        <f t="shared" si="46"/>
        <v>104.64</v>
      </c>
      <c r="R250" s="11">
        <f t="shared" si="47"/>
        <v>8</v>
      </c>
    </row>
    <row r="251" spans="1:18" ht="16.2" thickBot="1" x14ac:dyDescent="0.35">
      <c r="A251" s="110" t="s">
        <v>350</v>
      </c>
      <c r="B251" s="111" t="s">
        <v>675</v>
      </c>
      <c r="C251" s="64" t="s">
        <v>16</v>
      </c>
      <c r="D251" s="106">
        <v>2</v>
      </c>
      <c r="E251" s="112">
        <v>130.79999999999998</v>
      </c>
      <c r="F251" s="113">
        <v>2</v>
      </c>
      <c r="G251" s="114">
        <f t="shared" si="42"/>
        <v>261.59999999999997</v>
      </c>
      <c r="H251" s="112">
        <v>130.79999999999998</v>
      </c>
      <c r="I251" s="113">
        <v>2</v>
      </c>
      <c r="J251" s="114">
        <f t="shared" si="43"/>
        <v>261.59999999999997</v>
      </c>
      <c r="K251" s="112">
        <v>130.79999999999998</v>
      </c>
      <c r="L251" s="113">
        <v>2</v>
      </c>
      <c r="M251" s="114">
        <f t="shared" si="44"/>
        <v>261.59999999999997</v>
      </c>
      <c r="N251" s="112">
        <v>130.79999999999998</v>
      </c>
      <c r="O251" s="113">
        <v>2</v>
      </c>
      <c r="P251" s="115">
        <f t="shared" si="45"/>
        <v>261.59999999999997</v>
      </c>
      <c r="Q251" s="24">
        <f t="shared" si="46"/>
        <v>1046.3999999999999</v>
      </c>
      <c r="R251" s="11">
        <f t="shared" si="47"/>
        <v>8</v>
      </c>
    </row>
    <row r="252" spans="1:18" ht="16.2" thickBot="1" x14ac:dyDescent="0.35">
      <c r="A252" s="110" t="s">
        <v>351</v>
      </c>
      <c r="B252" s="111" t="s">
        <v>676</v>
      </c>
      <c r="C252" s="64" t="s">
        <v>16</v>
      </c>
      <c r="D252" s="106">
        <v>2</v>
      </c>
      <c r="E252" s="112">
        <v>17.760000000000002</v>
      </c>
      <c r="F252" s="113">
        <v>2</v>
      </c>
      <c r="G252" s="114">
        <f t="shared" si="42"/>
        <v>35.520000000000003</v>
      </c>
      <c r="H252" s="112">
        <v>17.760000000000002</v>
      </c>
      <c r="I252" s="113">
        <v>2</v>
      </c>
      <c r="J252" s="114">
        <f t="shared" si="43"/>
        <v>35.520000000000003</v>
      </c>
      <c r="K252" s="112">
        <v>17.760000000000002</v>
      </c>
      <c r="L252" s="113">
        <v>2</v>
      </c>
      <c r="M252" s="114">
        <f t="shared" si="44"/>
        <v>35.520000000000003</v>
      </c>
      <c r="N252" s="112">
        <v>17.760000000000002</v>
      </c>
      <c r="O252" s="113">
        <v>2</v>
      </c>
      <c r="P252" s="115">
        <f t="shared" si="45"/>
        <v>35.520000000000003</v>
      </c>
      <c r="Q252" s="24">
        <f t="shared" si="46"/>
        <v>142.08000000000001</v>
      </c>
      <c r="R252" s="11">
        <f t="shared" si="47"/>
        <v>8</v>
      </c>
    </row>
    <row r="253" spans="1:18" ht="16.2" thickBot="1" x14ac:dyDescent="0.35">
      <c r="A253" s="110" t="s">
        <v>176</v>
      </c>
      <c r="B253" s="111" t="s">
        <v>677</v>
      </c>
      <c r="C253" s="64" t="s">
        <v>16</v>
      </c>
      <c r="D253" s="106">
        <v>2</v>
      </c>
      <c r="E253" s="112">
        <v>0.6</v>
      </c>
      <c r="F253" s="113">
        <v>2</v>
      </c>
      <c r="G253" s="114">
        <f t="shared" si="42"/>
        <v>1.2</v>
      </c>
      <c r="H253" s="112">
        <v>0.6</v>
      </c>
      <c r="I253" s="113">
        <v>2</v>
      </c>
      <c r="J253" s="114">
        <f t="shared" si="43"/>
        <v>1.2</v>
      </c>
      <c r="K253" s="112">
        <v>0.6</v>
      </c>
      <c r="L253" s="113">
        <v>2</v>
      </c>
      <c r="M253" s="114">
        <f t="shared" si="44"/>
        <v>1.2</v>
      </c>
      <c r="N253" s="112">
        <v>0.6</v>
      </c>
      <c r="O253" s="113">
        <v>2</v>
      </c>
      <c r="P253" s="115">
        <f t="shared" si="45"/>
        <v>1.2</v>
      </c>
      <c r="Q253" s="24">
        <f t="shared" si="46"/>
        <v>4.8</v>
      </c>
      <c r="R253" s="11">
        <f t="shared" si="47"/>
        <v>8</v>
      </c>
    </row>
    <row r="254" spans="1:18" ht="16.2" thickBot="1" x14ac:dyDescent="0.35">
      <c r="A254" s="110" t="s">
        <v>352</v>
      </c>
      <c r="B254" s="111" t="s">
        <v>678</v>
      </c>
      <c r="C254" s="64" t="s">
        <v>16</v>
      </c>
      <c r="D254" s="106">
        <v>2</v>
      </c>
      <c r="E254" s="112">
        <v>13.739999999999998</v>
      </c>
      <c r="F254" s="113">
        <v>2</v>
      </c>
      <c r="G254" s="114">
        <f t="shared" si="42"/>
        <v>27.479999999999997</v>
      </c>
      <c r="H254" s="112">
        <v>13.739999999999998</v>
      </c>
      <c r="I254" s="113">
        <v>2</v>
      </c>
      <c r="J254" s="114">
        <f t="shared" si="43"/>
        <v>27.479999999999997</v>
      </c>
      <c r="K254" s="112">
        <v>13.739999999999998</v>
      </c>
      <c r="L254" s="113">
        <v>2</v>
      </c>
      <c r="M254" s="114">
        <f t="shared" si="44"/>
        <v>27.479999999999997</v>
      </c>
      <c r="N254" s="112">
        <v>13.739999999999998</v>
      </c>
      <c r="O254" s="113">
        <v>2</v>
      </c>
      <c r="P254" s="115">
        <f t="shared" si="45"/>
        <v>27.479999999999997</v>
      </c>
      <c r="Q254" s="24">
        <f t="shared" si="46"/>
        <v>109.91999999999999</v>
      </c>
      <c r="R254" s="11">
        <f t="shared" si="47"/>
        <v>8</v>
      </c>
    </row>
    <row r="255" spans="1:18" ht="16.2" thickBot="1" x14ac:dyDescent="0.35">
      <c r="A255" s="110" t="s">
        <v>353</v>
      </c>
      <c r="B255" s="111" t="s">
        <v>679</v>
      </c>
      <c r="C255" s="64" t="s">
        <v>16</v>
      </c>
      <c r="D255" s="106">
        <v>2</v>
      </c>
      <c r="E255" s="112">
        <v>11.76</v>
      </c>
      <c r="F255" s="113">
        <v>2</v>
      </c>
      <c r="G255" s="114">
        <f t="shared" si="42"/>
        <v>23.52</v>
      </c>
      <c r="H255" s="112">
        <v>11.76</v>
      </c>
      <c r="I255" s="113">
        <v>2</v>
      </c>
      <c r="J255" s="114">
        <f t="shared" si="43"/>
        <v>23.52</v>
      </c>
      <c r="K255" s="112">
        <v>11.76</v>
      </c>
      <c r="L255" s="113">
        <v>2</v>
      </c>
      <c r="M255" s="114">
        <f t="shared" si="44"/>
        <v>23.52</v>
      </c>
      <c r="N255" s="112">
        <v>11.76</v>
      </c>
      <c r="O255" s="113">
        <v>2</v>
      </c>
      <c r="P255" s="115">
        <f t="shared" si="45"/>
        <v>23.52</v>
      </c>
      <c r="Q255" s="24">
        <f t="shared" si="46"/>
        <v>94.08</v>
      </c>
      <c r="R255" s="11">
        <f t="shared" si="47"/>
        <v>8</v>
      </c>
    </row>
    <row r="256" spans="1:18" ht="16.2" thickBot="1" x14ac:dyDescent="0.35">
      <c r="A256" s="110" t="s">
        <v>354</v>
      </c>
      <c r="B256" s="111" t="s">
        <v>680</v>
      </c>
      <c r="C256" s="64" t="s">
        <v>16</v>
      </c>
      <c r="D256" s="106">
        <v>2</v>
      </c>
      <c r="E256" s="112">
        <v>22.26</v>
      </c>
      <c r="F256" s="113">
        <v>2</v>
      </c>
      <c r="G256" s="114">
        <f t="shared" si="42"/>
        <v>44.52</v>
      </c>
      <c r="H256" s="112">
        <v>22.26</v>
      </c>
      <c r="I256" s="113">
        <v>2</v>
      </c>
      <c r="J256" s="114">
        <f t="shared" si="43"/>
        <v>44.52</v>
      </c>
      <c r="K256" s="112">
        <v>22.26</v>
      </c>
      <c r="L256" s="113">
        <v>2</v>
      </c>
      <c r="M256" s="114">
        <f t="shared" si="44"/>
        <v>44.52</v>
      </c>
      <c r="N256" s="112">
        <v>22.26</v>
      </c>
      <c r="O256" s="113">
        <v>2</v>
      </c>
      <c r="P256" s="115">
        <f t="shared" si="45"/>
        <v>44.52</v>
      </c>
      <c r="Q256" s="24">
        <f t="shared" si="46"/>
        <v>178.08</v>
      </c>
      <c r="R256" s="11">
        <f t="shared" si="47"/>
        <v>8</v>
      </c>
    </row>
    <row r="257" spans="1:18" ht="16.2" thickBot="1" x14ac:dyDescent="0.35">
      <c r="A257" s="110" t="s">
        <v>355</v>
      </c>
      <c r="B257" s="111" t="s">
        <v>681</v>
      </c>
      <c r="C257" s="64" t="s">
        <v>16</v>
      </c>
      <c r="D257" s="106">
        <v>2</v>
      </c>
      <c r="E257" s="112">
        <v>12.48</v>
      </c>
      <c r="F257" s="113">
        <v>2</v>
      </c>
      <c r="G257" s="114">
        <f t="shared" si="42"/>
        <v>24.96</v>
      </c>
      <c r="H257" s="112">
        <v>12.48</v>
      </c>
      <c r="I257" s="113">
        <v>2</v>
      </c>
      <c r="J257" s="114">
        <f t="shared" si="43"/>
        <v>24.96</v>
      </c>
      <c r="K257" s="112">
        <v>12.48</v>
      </c>
      <c r="L257" s="113">
        <v>2</v>
      </c>
      <c r="M257" s="114">
        <f t="shared" si="44"/>
        <v>24.96</v>
      </c>
      <c r="N257" s="112">
        <v>12.48</v>
      </c>
      <c r="O257" s="113">
        <v>2</v>
      </c>
      <c r="P257" s="115">
        <f t="shared" si="45"/>
        <v>24.96</v>
      </c>
      <c r="Q257" s="24">
        <f t="shared" si="46"/>
        <v>99.84</v>
      </c>
      <c r="R257" s="11">
        <f t="shared" si="47"/>
        <v>8</v>
      </c>
    </row>
    <row r="258" spans="1:18" ht="16.2" thickBot="1" x14ac:dyDescent="0.35">
      <c r="A258" s="110" t="s">
        <v>356</v>
      </c>
      <c r="B258" s="111" t="s">
        <v>682</v>
      </c>
      <c r="C258" s="64" t="s">
        <v>16</v>
      </c>
      <c r="D258" s="106">
        <v>2</v>
      </c>
      <c r="E258" s="112">
        <v>7.8599999999999994</v>
      </c>
      <c r="F258" s="113">
        <v>2</v>
      </c>
      <c r="G258" s="114">
        <f t="shared" si="42"/>
        <v>15.719999999999999</v>
      </c>
      <c r="H258" s="112">
        <v>7.8599999999999994</v>
      </c>
      <c r="I258" s="113">
        <v>2</v>
      </c>
      <c r="J258" s="114">
        <f t="shared" si="43"/>
        <v>15.719999999999999</v>
      </c>
      <c r="K258" s="112">
        <v>7.8599999999999994</v>
      </c>
      <c r="L258" s="113">
        <v>2</v>
      </c>
      <c r="M258" s="114">
        <f t="shared" si="44"/>
        <v>15.719999999999999</v>
      </c>
      <c r="N258" s="112">
        <v>7.8599999999999994</v>
      </c>
      <c r="O258" s="113">
        <v>2</v>
      </c>
      <c r="P258" s="115">
        <f t="shared" si="45"/>
        <v>15.719999999999999</v>
      </c>
      <c r="Q258" s="24">
        <f t="shared" si="46"/>
        <v>62.879999999999995</v>
      </c>
      <c r="R258" s="11">
        <f t="shared" si="47"/>
        <v>8</v>
      </c>
    </row>
    <row r="259" spans="1:18" ht="16.2" thickBot="1" x14ac:dyDescent="0.35">
      <c r="A259" s="110" t="s">
        <v>357</v>
      </c>
      <c r="B259" s="111" t="s">
        <v>683</v>
      </c>
      <c r="C259" s="64" t="s">
        <v>16</v>
      </c>
      <c r="D259" s="106">
        <v>2</v>
      </c>
      <c r="E259" s="112">
        <v>5.9039999999999999</v>
      </c>
      <c r="F259" s="113">
        <v>2</v>
      </c>
      <c r="G259" s="114">
        <f t="shared" si="42"/>
        <v>11.808</v>
      </c>
      <c r="H259" s="112">
        <v>5.9039999999999999</v>
      </c>
      <c r="I259" s="113">
        <v>2</v>
      </c>
      <c r="J259" s="114">
        <f t="shared" si="43"/>
        <v>11.808</v>
      </c>
      <c r="K259" s="112">
        <v>5.9039999999999999</v>
      </c>
      <c r="L259" s="113">
        <v>2</v>
      </c>
      <c r="M259" s="114">
        <f t="shared" si="44"/>
        <v>11.808</v>
      </c>
      <c r="N259" s="112">
        <v>5.9039999999999999</v>
      </c>
      <c r="O259" s="113">
        <v>2</v>
      </c>
      <c r="P259" s="115">
        <f t="shared" si="45"/>
        <v>11.808</v>
      </c>
      <c r="Q259" s="24">
        <f t="shared" si="46"/>
        <v>47.231999999999999</v>
      </c>
      <c r="R259" s="11">
        <f t="shared" si="47"/>
        <v>8</v>
      </c>
    </row>
    <row r="260" spans="1:18" ht="16.2" thickBot="1" x14ac:dyDescent="0.35">
      <c r="A260" s="110" t="s">
        <v>358</v>
      </c>
      <c r="B260" s="111" t="s">
        <v>684</v>
      </c>
      <c r="C260" s="64" t="s">
        <v>16</v>
      </c>
      <c r="D260" s="106">
        <v>2</v>
      </c>
      <c r="E260" s="112">
        <v>58.8</v>
      </c>
      <c r="F260" s="113">
        <v>2</v>
      </c>
      <c r="G260" s="114">
        <f t="shared" si="42"/>
        <v>117.6</v>
      </c>
      <c r="H260" s="112">
        <v>58.8</v>
      </c>
      <c r="I260" s="113">
        <v>2</v>
      </c>
      <c r="J260" s="114">
        <f t="shared" si="43"/>
        <v>117.6</v>
      </c>
      <c r="K260" s="112">
        <v>58.8</v>
      </c>
      <c r="L260" s="113">
        <v>2</v>
      </c>
      <c r="M260" s="114">
        <f t="shared" si="44"/>
        <v>117.6</v>
      </c>
      <c r="N260" s="112">
        <v>58.8</v>
      </c>
      <c r="O260" s="113">
        <v>2</v>
      </c>
      <c r="P260" s="115">
        <f t="shared" si="45"/>
        <v>117.6</v>
      </c>
      <c r="Q260" s="24">
        <f t="shared" si="46"/>
        <v>470.4</v>
      </c>
      <c r="R260" s="11">
        <f t="shared" si="47"/>
        <v>8</v>
      </c>
    </row>
    <row r="261" spans="1:18" ht="16.2" thickBot="1" x14ac:dyDescent="0.35">
      <c r="A261" s="110" t="s">
        <v>359</v>
      </c>
      <c r="B261" s="111" t="s">
        <v>685</v>
      </c>
      <c r="C261" s="64" t="s">
        <v>16</v>
      </c>
      <c r="D261" s="106">
        <v>2</v>
      </c>
      <c r="E261" s="112">
        <v>93.899999999999991</v>
      </c>
      <c r="F261" s="113">
        <v>2</v>
      </c>
      <c r="G261" s="114">
        <f t="shared" si="42"/>
        <v>187.79999999999998</v>
      </c>
      <c r="H261" s="112">
        <v>93.899999999999991</v>
      </c>
      <c r="I261" s="113">
        <v>2</v>
      </c>
      <c r="J261" s="114">
        <f t="shared" si="43"/>
        <v>187.79999999999998</v>
      </c>
      <c r="K261" s="112">
        <v>93.899999999999991</v>
      </c>
      <c r="L261" s="113">
        <v>2</v>
      </c>
      <c r="M261" s="114">
        <f t="shared" si="44"/>
        <v>187.79999999999998</v>
      </c>
      <c r="N261" s="112">
        <v>93.899999999999991</v>
      </c>
      <c r="O261" s="113">
        <v>2</v>
      </c>
      <c r="P261" s="115">
        <f t="shared" si="45"/>
        <v>187.79999999999998</v>
      </c>
      <c r="Q261" s="24">
        <f t="shared" si="46"/>
        <v>751.19999999999993</v>
      </c>
      <c r="R261" s="11">
        <f t="shared" si="47"/>
        <v>8</v>
      </c>
    </row>
    <row r="262" spans="1:18" ht="16.2" thickBot="1" x14ac:dyDescent="0.35">
      <c r="A262" s="110" t="s">
        <v>360</v>
      </c>
      <c r="B262" s="111" t="s">
        <v>686</v>
      </c>
      <c r="C262" s="64" t="s">
        <v>16</v>
      </c>
      <c r="D262" s="106">
        <v>2</v>
      </c>
      <c r="E262" s="112">
        <v>11.76</v>
      </c>
      <c r="F262" s="113">
        <v>2</v>
      </c>
      <c r="G262" s="114">
        <f t="shared" si="42"/>
        <v>23.52</v>
      </c>
      <c r="H262" s="112">
        <v>11.76</v>
      </c>
      <c r="I262" s="113">
        <v>2</v>
      </c>
      <c r="J262" s="114">
        <f t="shared" si="43"/>
        <v>23.52</v>
      </c>
      <c r="K262" s="112">
        <v>11.76</v>
      </c>
      <c r="L262" s="113">
        <v>2</v>
      </c>
      <c r="M262" s="114">
        <f t="shared" si="44"/>
        <v>23.52</v>
      </c>
      <c r="N262" s="112">
        <v>11.76</v>
      </c>
      <c r="O262" s="113">
        <v>2</v>
      </c>
      <c r="P262" s="115">
        <f t="shared" si="45"/>
        <v>23.52</v>
      </c>
      <c r="Q262" s="24">
        <f t="shared" si="46"/>
        <v>94.08</v>
      </c>
      <c r="R262" s="11">
        <f t="shared" si="47"/>
        <v>8</v>
      </c>
    </row>
    <row r="263" spans="1:18" ht="16.2" thickBot="1" x14ac:dyDescent="0.35">
      <c r="A263" s="110" t="s">
        <v>361</v>
      </c>
      <c r="B263" s="111" t="s">
        <v>687</v>
      </c>
      <c r="C263" s="64" t="s">
        <v>16</v>
      </c>
      <c r="D263" s="106">
        <v>2</v>
      </c>
      <c r="E263" s="112">
        <v>41.4</v>
      </c>
      <c r="F263" s="113">
        <v>2</v>
      </c>
      <c r="G263" s="114">
        <f t="shared" si="42"/>
        <v>82.8</v>
      </c>
      <c r="H263" s="112">
        <v>41.4</v>
      </c>
      <c r="I263" s="113">
        <v>2</v>
      </c>
      <c r="J263" s="114">
        <f t="shared" si="43"/>
        <v>82.8</v>
      </c>
      <c r="K263" s="112">
        <v>41.4</v>
      </c>
      <c r="L263" s="113">
        <v>2</v>
      </c>
      <c r="M263" s="114">
        <f t="shared" si="44"/>
        <v>82.8</v>
      </c>
      <c r="N263" s="112">
        <v>41.4</v>
      </c>
      <c r="O263" s="113">
        <v>2</v>
      </c>
      <c r="P263" s="115">
        <f t="shared" si="45"/>
        <v>82.8</v>
      </c>
      <c r="Q263" s="24">
        <f t="shared" si="46"/>
        <v>331.2</v>
      </c>
      <c r="R263" s="11">
        <f t="shared" si="47"/>
        <v>8</v>
      </c>
    </row>
    <row r="264" spans="1:18" ht="16.2" thickBot="1" x14ac:dyDescent="0.35">
      <c r="A264" s="110" t="s">
        <v>362</v>
      </c>
      <c r="B264" s="111" t="s">
        <v>688</v>
      </c>
      <c r="C264" s="64" t="s">
        <v>16</v>
      </c>
      <c r="D264" s="106">
        <v>2</v>
      </c>
      <c r="E264" s="112">
        <v>115.5</v>
      </c>
      <c r="F264" s="113">
        <v>2</v>
      </c>
      <c r="G264" s="114">
        <f t="shared" si="42"/>
        <v>231</v>
      </c>
      <c r="H264" s="112">
        <v>115.5</v>
      </c>
      <c r="I264" s="113">
        <v>2</v>
      </c>
      <c r="J264" s="114">
        <f t="shared" si="43"/>
        <v>231</v>
      </c>
      <c r="K264" s="112">
        <v>115.5</v>
      </c>
      <c r="L264" s="113">
        <v>2</v>
      </c>
      <c r="M264" s="114">
        <f t="shared" si="44"/>
        <v>231</v>
      </c>
      <c r="N264" s="112">
        <v>115.5</v>
      </c>
      <c r="O264" s="113">
        <v>2</v>
      </c>
      <c r="P264" s="115">
        <f t="shared" si="45"/>
        <v>231</v>
      </c>
      <c r="Q264" s="24">
        <f t="shared" si="46"/>
        <v>924</v>
      </c>
      <c r="R264" s="11">
        <f t="shared" si="47"/>
        <v>8</v>
      </c>
    </row>
    <row r="265" spans="1:18" ht="16.2" thickBot="1" x14ac:dyDescent="0.35">
      <c r="A265" s="110" t="s">
        <v>363</v>
      </c>
      <c r="B265" s="111" t="s">
        <v>689</v>
      </c>
      <c r="C265" s="64" t="s">
        <v>16</v>
      </c>
      <c r="D265" s="106">
        <v>2</v>
      </c>
      <c r="E265" s="112">
        <v>99</v>
      </c>
      <c r="F265" s="113">
        <v>2</v>
      </c>
      <c r="G265" s="114">
        <f t="shared" si="42"/>
        <v>198</v>
      </c>
      <c r="H265" s="112">
        <v>99</v>
      </c>
      <c r="I265" s="113">
        <v>2</v>
      </c>
      <c r="J265" s="114">
        <f t="shared" si="43"/>
        <v>198</v>
      </c>
      <c r="K265" s="112">
        <v>99</v>
      </c>
      <c r="L265" s="113">
        <v>2</v>
      </c>
      <c r="M265" s="114">
        <f t="shared" si="44"/>
        <v>198</v>
      </c>
      <c r="N265" s="112">
        <v>99</v>
      </c>
      <c r="O265" s="113">
        <v>2</v>
      </c>
      <c r="P265" s="115">
        <f t="shared" si="45"/>
        <v>198</v>
      </c>
      <c r="Q265" s="24">
        <f t="shared" si="46"/>
        <v>792</v>
      </c>
      <c r="R265" s="11">
        <f t="shared" si="47"/>
        <v>8</v>
      </c>
    </row>
    <row r="266" spans="1:18" ht="16.2" thickBot="1" x14ac:dyDescent="0.35">
      <c r="A266" s="110" t="s">
        <v>364</v>
      </c>
      <c r="B266" s="111" t="s">
        <v>690</v>
      </c>
      <c r="C266" s="64" t="s">
        <v>16</v>
      </c>
      <c r="D266" s="106">
        <v>2</v>
      </c>
      <c r="E266" s="112">
        <v>118.19999999999999</v>
      </c>
      <c r="F266" s="113">
        <v>2</v>
      </c>
      <c r="G266" s="114">
        <f t="shared" si="42"/>
        <v>236.39999999999998</v>
      </c>
      <c r="H266" s="112">
        <v>118.19999999999999</v>
      </c>
      <c r="I266" s="113">
        <v>2</v>
      </c>
      <c r="J266" s="114">
        <f t="shared" si="43"/>
        <v>236.39999999999998</v>
      </c>
      <c r="K266" s="112">
        <v>118.19999999999999</v>
      </c>
      <c r="L266" s="113">
        <v>2</v>
      </c>
      <c r="M266" s="114">
        <f t="shared" si="44"/>
        <v>236.39999999999998</v>
      </c>
      <c r="N266" s="112">
        <v>118.19999999999999</v>
      </c>
      <c r="O266" s="113">
        <v>2</v>
      </c>
      <c r="P266" s="115">
        <f t="shared" si="45"/>
        <v>236.39999999999998</v>
      </c>
      <c r="Q266" s="24">
        <f t="shared" si="46"/>
        <v>945.59999999999991</v>
      </c>
      <c r="R266" s="11">
        <f t="shared" si="47"/>
        <v>8</v>
      </c>
    </row>
    <row r="267" spans="1:18" ht="16.2" thickBot="1" x14ac:dyDescent="0.35">
      <c r="A267" s="110" t="s">
        <v>365</v>
      </c>
      <c r="B267" s="111" t="s">
        <v>691</v>
      </c>
      <c r="C267" s="64" t="s">
        <v>16</v>
      </c>
      <c r="D267" s="106">
        <v>2</v>
      </c>
      <c r="E267" s="112">
        <v>6.54</v>
      </c>
      <c r="F267" s="113">
        <v>2</v>
      </c>
      <c r="G267" s="114">
        <f t="shared" si="42"/>
        <v>13.08</v>
      </c>
      <c r="H267" s="112">
        <v>6.54</v>
      </c>
      <c r="I267" s="113">
        <v>2</v>
      </c>
      <c r="J267" s="114">
        <f t="shared" si="43"/>
        <v>13.08</v>
      </c>
      <c r="K267" s="112">
        <v>6.54</v>
      </c>
      <c r="L267" s="113">
        <v>2</v>
      </c>
      <c r="M267" s="114">
        <f t="shared" si="44"/>
        <v>13.08</v>
      </c>
      <c r="N267" s="112">
        <v>6.54</v>
      </c>
      <c r="O267" s="113">
        <v>2</v>
      </c>
      <c r="P267" s="115">
        <f t="shared" si="45"/>
        <v>13.08</v>
      </c>
      <c r="Q267" s="24">
        <f t="shared" si="46"/>
        <v>52.32</v>
      </c>
      <c r="R267" s="11">
        <f t="shared" si="47"/>
        <v>8</v>
      </c>
    </row>
    <row r="268" spans="1:18" ht="16.2" thickBot="1" x14ac:dyDescent="0.35">
      <c r="A268" s="110" t="s">
        <v>366</v>
      </c>
      <c r="B268" s="111" t="s">
        <v>692</v>
      </c>
      <c r="C268" s="64" t="s">
        <v>16</v>
      </c>
      <c r="D268" s="106">
        <v>2</v>
      </c>
      <c r="E268" s="112">
        <v>58.8</v>
      </c>
      <c r="F268" s="113">
        <v>2</v>
      </c>
      <c r="G268" s="114">
        <f t="shared" si="42"/>
        <v>117.6</v>
      </c>
      <c r="H268" s="112">
        <v>58.8</v>
      </c>
      <c r="I268" s="113">
        <v>2</v>
      </c>
      <c r="J268" s="114">
        <f t="shared" si="43"/>
        <v>117.6</v>
      </c>
      <c r="K268" s="112">
        <v>58.8</v>
      </c>
      <c r="L268" s="113">
        <v>2</v>
      </c>
      <c r="M268" s="114">
        <f t="shared" si="44"/>
        <v>117.6</v>
      </c>
      <c r="N268" s="112">
        <v>58.8</v>
      </c>
      <c r="O268" s="113">
        <v>2</v>
      </c>
      <c r="P268" s="115">
        <f t="shared" si="45"/>
        <v>117.6</v>
      </c>
      <c r="Q268" s="24">
        <f t="shared" si="46"/>
        <v>470.4</v>
      </c>
      <c r="R268" s="11">
        <f t="shared" si="47"/>
        <v>8</v>
      </c>
    </row>
    <row r="269" spans="1:18" ht="16.2" thickBot="1" x14ac:dyDescent="0.35">
      <c r="A269" s="110" t="s">
        <v>367</v>
      </c>
      <c r="B269" s="111" t="s">
        <v>693</v>
      </c>
      <c r="C269" s="64" t="s">
        <v>16</v>
      </c>
      <c r="D269" s="106">
        <v>2</v>
      </c>
      <c r="E269" s="112">
        <v>58.8</v>
      </c>
      <c r="F269" s="113">
        <v>2</v>
      </c>
      <c r="G269" s="114">
        <f t="shared" si="42"/>
        <v>117.6</v>
      </c>
      <c r="H269" s="112">
        <v>58.8</v>
      </c>
      <c r="I269" s="113">
        <v>2</v>
      </c>
      <c r="J269" s="114">
        <f t="shared" si="43"/>
        <v>117.6</v>
      </c>
      <c r="K269" s="112">
        <v>58.8</v>
      </c>
      <c r="L269" s="113">
        <v>2</v>
      </c>
      <c r="M269" s="114">
        <f t="shared" si="44"/>
        <v>117.6</v>
      </c>
      <c r="N269" s="112">
        <v>58.8</v>
      </c>
      <c r="O269" s="113">
        <v>2</v>
      </c>
      <c r="P269" s="115">
        <f t="shared" si="45"/>
        <v>117.6</v>
      </c>
      <c r="Q269" s="24">
        <f t="shared" si="46"/>
        <v>470.4</v>
      </c>
      <c r="R269" s="11">
        <f t="shared" si="47"/>
        <v>8</v>
      </c>
    </row>
    <row r="270" spans="1:18" ht="16.2" thickBot="1" x14ac:dyDescent="0.35">
      <c r="A270" s="110" t="s">
        <v>368</v>
      </c>
      <c r="B270" s="111" t="s">
        <v>694</v>
      </c>
      <c r="C270" s="64" t="s">
        <v>16</v>
      </c>
      <c r="D270" s="106">
        <v>2</v>
      </c>
      <c r="E270" s="112">
        <v>58.8</v>
      </c>
      <c r="F270" s="113">
        <v>2</v>
      </c>
      <c r="G270" s="114">
        <f t="shared" si="42"/>
        <v>117.6</v>
      </c>
      <c r="H270" s="112">
        <v>58.8</v>
      </c>
      <c r="I270" s="113">
        <v>2</v>
      </c>
      <c r="J270" s="114">
        <f t="shared" si="43"/>
        <v>117.6</v>
      </c>
      <c r="K270" s="112">
        <v>58.8</v>
      </c>
      <c r="L270" s="113">
        <v>2</v>
      </c>
      <c r="M270" s="114">
        <f t="shared" si="44"/>
        <v>117.6</v>
      </c>
      <c r="N270" s="112">
        <v>58.8</v>
      </c>
      <c r="O270" s="113">
        <v>2</v>
      </c>
      <c r="P270" s="115">
        <f t="shared" si="45"/>
        <v>117.6</v>
      </c>
      <c r="Q270" s="24">
        <f t="shared" si="46"/>
        <v>470.4</v>
      </c>
      <c r="R270" s="11">
        <f t="shared" si="47"/>
        <v>8</v>
      </c>
    </row>
    <row r="271" spans="1:18" ht="16.2" thickBot="1" x14ac:dyDescent="0.35">
      <c r="A271" s="110" t="s">
        <v>369</v>
      </c>
      <c r="B271" s="111" t="s">
        <v>695</v>
      </c>
      <c r="C271" s="64" t="s">
        <v>16</v>
      </c>
      <c r="D271" s="106">
        <v>2</v>
      </c>
      <c r="E271" s="112">
        <v>58.8</v>
      </c>
      <c r="F271" s="113">
        <v>2</v>
      </c>
      <c r="G271" s="114">
        <f t="shared" si="42"/>
        <v>117.6</v>
      </c>
      <c r="H271" s="112">
        <v>58.8</v>
      </c>
      <c r="I271" s="113">
        <v>2</v>
      </c>
      <c r="J271" s="114">
        <f t="shared" si="43"/>
        <v>117.6</v>
      </c>
      <c r="K271" s="112">
        <v>58.8</v>
      </c>
      <c r="L271" s="113">
        <v>2</v>
      </c>
      <c r="M271" s="114">
        <f t="shared" si="44"/>
        <v>117.6</v>
      </c>
      <c r="N271" s="112">
        <v>58.8</v>
      </c>
      <c r="O271" s="113">
        <v>2</v>
      </c>
      <c r="P271" s="115">
        <f t="shared" si="45"/>
        <v>117.6</v>
      </c>
      <c r="Q271" s="24">
        <f t="shared" si="46"/>
        <v>470.4</v>
      </c>
      <c r="R271" s="11">
        <f t="shared" si="47"/>
        <v>8</v>
      </c>
    </row>
    <row r="272" spans="1:18" ht="16.2" thickBot="1" x14ac:dyDescent="0.35">
      <c r="A272" s="110" t="s">
        <v>370</v>
      </c>
      <c r="B272" s="111" t="s">
        <v>696</v>
      </c>
      <c r="C272" s="64" t="s">
        <v>16</v>
      </c>
      <c r="D272" s="106">
        <v>2</v>
      </c>
      <c r="E272" s="112">
        <v>58.8</v>
      </c>
      <c r="F272" s="113">
        <v>2</v>
      </c>
      <c r="G272" s="114">
        <f t="shared" si="42"/>
        <v>117.6</v>
      </c>
      <c r="H272" s="112">
        <v>58.8</v>
      </c>
      <c r="I272" s="113">
        <v>2</v>
      </c>
      <c r="J272" s="114">
        <f t="shared" si="43"/>
        <v>117.6</v>
      </c>
      <c r="K272" s="112">
        <v>58.8</v>
      </c>
      <c r="L272" s="113">
        <v>2</v>
      </c>
      <c r="M272" s="114">
        <f t="shared" si="44"/>
        <v>117.6</v>
      </c>
      <c r="N272" s="112">
        <v>58.8</v>
      </c>
      <c r="O272" s="113">
        <v>2</v>
      </c>
      <c r="P272" s="115">
        <f t="shared" si="45"/>
        <v>117.6</v>
      </c>
      <c r="Q272" s="24">
        <f t="shared" si="46"/>
        <v>470.4</v>
      </c>
      <c r="R272" s="11">
        <f t="shared" si="47"/>
        <v>8</v>
      </c>
    </row>
    <row r="273" spans="1:18" ht="16.2" thickBot="1" x14ac:dyDescent="0.35">
      <c r="A273" s="110" t="s">
        <v>371</v>
      </c>
      <c r="B273" s="111" t="s">
        <v>697</v>
      </c>
      <c r="C273" s="64" t="s">
        <v>16</v>
      </c>
      <c r="D273" s="106">
        <v>2</v>
      </c>
      <c r="E273" s="112">
        <v>58.8</v>
      </c>
      <c r="F273" s="113">
        <v>2</v>
      </c>
      <c r="G273" s="114">
        <f t="shared" si="42"/>
        <v>117.6</v>
      </c>
      <c r="H273" s="112">
        <v>58.8</v>
      </c>
      <c r="I273" s="113">
        <v>2</v>
      </c>
      <c r="J273" s="114">
        <f t="shared" si="43"/>
        <v>117.6</v>
      </c>
      <c r="K273" s="112">
        <v>58.8</v>
      </c>
      <c r="L273" s="113">
        <v>2</v>
      </c>
      <c r="M273" s="114">
        <f t="shared" si="44"/>
        <v>117.6</v>
      </c>
      <c r="N273" s="112">
        <v>58.8</v>
      </c>
      <c r="O273" s="113">
        <v>2</v>
      </c>
      <c r="P273" s="115">
        <f t="shared" si="45"/>
        <v>117.6</v>
      </c>
      <c r="Q273" s="24">
        <f t="shared" si="46"/>
        <v>470.4</v>
      </c>
      <c r="R273" s="11">
        <f t="shared" si="47"/>
        <v>8</v>
      </c>
    </row>
    <row r="274" spans="1:18" ht="16.2" thickBot="1" x14ac:dyDescent="0.35">
      <c r="A274" s="110" t="s">
        <v>372</v>
      </c>
      <c r="B274" s="111" t="s">
        <v>698</v>
      </c>
      <c r="C274" s="64" t="s">
        <v>16</v>
      </c>
      <c r="D274" s="106">
        <v>2</v>
      </c>
      <c r="E274" s="112">
        <v>58.8</v>
      </c>
      <c r="F274" s="113">
        <v>2</v>
      </c>
      <c r="G274" s="114">
        <f t="shared" si="42"/>
        <v>117.6</v>
      </c>
      <c r="H274" s="112">
        <v>58.8</v>
      </c>
      <c r="I274" s="113">
        <v>2</v>
      </c>
      <c r="J274" s="114">
        <f t="shared" si="43"/>
        <v>117.6</v>
      </c>
      <c r="K274" s="112">
        <v>58.8</v>
      </c>
      <c r="L274" s="113">
        <v>2</v>
      </c>
      <c r="M274" s="114">
        <f t="shared" si="44"/>
        <v>117.6</v>
      </c>
      <c r="N274" s="112">
        <v>58.8</v>
      </c>
      <c r="O274" s="113">
        <v>2</v>
      </c>
      <c r="P274" s="115">
        <f t="shared" si="45"/>
        <v>117.6</v>
      </c>
      <c r="Q274" s="24">
        <f t="shared" si="46"/>
        <v>470.4</v>
      </c>
      <c r="R274" s="11">
        <f t="shared" si="47"/>
        <v>8</v>
      </c>
    </row>
    <row r="275" spans="1:18" ht="16.2" thickBot="1" x14ac:dyDescent="0.35">
      <c r="A275" s="110" t="s">
        <v>373</v>
      </c>
      <c r="B275" s="111" t="s">
        <v>699</v>
      </c>
      <c r="C275" s="64" t="s">
        <v>16</v>
      </c>
      <c r="D275" s="106">
        <v>2</v>
      </c>
      <c r="E275" s="112">
        <v>58.8</v>
      </c>
      <c r="F275" s="113">
        <v>2</v>
      </c>
      <c r="G275" s="114">
        <f t="shared" si="42"/>
        <v>117.6</v>
      </c>
      <c r="H275" s="112">
        <v>58.8</v>
      </c>
      <c r="I275" s="113">
        <v>2</v>
      </c>
      <c r="J275" s="114">
        <f t="shared" si="43"/>
        <v>117.6</v>
      </c>
      <c r="K275" s="112">
        <v>58.8</v>
      </c>
      <c r="L275" s="113">
        <v>2</v>
      </c>
      <c r="M275" s="114">
        <f t="shared" si="44"/>
        <v>117.6</v>
      </c>
      <c r="N275" s="112">
        <v>58.8</v>
      </c>
      <c r="O275" s="113">
        <v>2</v>
      </c>
      <c r="P275" s="115">
        <f t="shared" si="45"/>
        <v>117.6</v>
      </c>
      <c r="Q275" s="24">
        <f t="shared" si="46"/>
        <v>470.4</v>
      </c>
      <c r="R275" s="11">
        <f t="shared" si="47"/>
        <v>8</v>
      </c>
    </row>
    <row r="276" spans="1:18" ht="16.2" thickBot="1" x14ac:dyDescent="0.35">
      <c r="A276" s="110" t="s">
        <v>374</v>
      </c>
      <c r="B276" s="111" t="s">
        <v>700</v>
      </c>
      <c r="C276" s="64" t="s">
        <v>16</v>
      </c>
      <c r="D276" s="106">
        <v>2</v>
      </c>
      <c r="E276" s="112">
        <v>58.8</v>
      </c>
      <c r="F276" s="113">
        <v>2</v>
      </c>
      <c r="G276" s="114">
        <f t="shared" si="42"/>
        <v>117.6</v>
      </c>
      <c r="H276" s="112">
        <v>58.8</v>
      </c>
      <c r="I276" s="113">
        <v>2</v>
      </c>
      <c r="J276" s="114">
        <f t="shared" si="43"/>
        <v>117.6</v>
      </c>
      <c r="K276" s="112">
        <v>58.8</v>
      </c>
      <c r="L276" s="113">
        <v>2</v>
      </c>
      <c r="M276" s="114">
        <f t="shared" si="44"/>
        <v>117.6</v>
      </c>
      <c r="N276" s="112">
        <v>58.8</v>
      </c>
      <c r="O276" s="113">
        <v>2</v>
      </c>
      <c r="P276" s="115">
        <f t="shared" si="45"/>
        <v>117.6</v>
      </c>
      <c r="Q276" s="24">
        <f t="shared" si="46"/>
        <v>470.4</v>
      </c>
      <c r="R276" s="11">
        <f t="shared" si="47"/>
        <v>8</v>
      </c>
    </row>
    <row r="277" spans="1:18" ht="16.2" thickBot="1" x14ac:dyDescent="0.35">
      <c r="A277" s="110" t="s">
        <v>375</v>
      </c>
      <c r="B277" s="111" t="s">
        <v>701</v>
      </c>
      <c r="C277" s="64" t="s">
        <v>16</v>
      </c>
      <c r="D277" s="106">
        <v>2</v>
      </c>
      <c r="E277" s="112">
        <v>58.8</v>
      </c>
      <c r="F277" s="113">
        <v>2</v>
      </c>
      <c r="G277" s="114">
        <f t="shared" si="42"/>
        <v>117.6</v>
      </c>
      <c r="H277" s="112">
        <v>58.8</v>
      </c>
      <c r="I277" s="113">
        <v>2</v>
      </c>
      <c r="J277" s="114">
        <f t="shared" si="43"/>
        <v>117.6</v>
      </c>
      <c r="K277" s="112">
        <v>58.8</v>
      </c>
      <c r="L277" s="113">
        <v>2</v>
      </c>
      <c r="M277" s="114">
        <f t="shared" si="44"/>
        <v>117.6</v>
      </c>
      <c r="N277" s="112">
        <v>58.8</v>
      </c>
      <c r="O277" s="113">
        <v>2</v>
      </c>
      <c r="P277" s="115">
        <f t="shared" si="45"/>
        <v>117.6</v>
      </c>
      <c r="Q277" s="24">
        <f t="shared" si="46"/>
        <v>470.4</v>
      </c>
      <c r="R277" s="11">
        <f t="shared" si="47"/>
        <v>8</v>
      </c>
    </row>
    <row r="278" spans="1:18" ht="16.2" thickBot="1" x14ac:dyDescent="0.35">
      <c r="A278" s="110" t="s">
        <v>376</v>
      </c>
      <c r="B278" s="111" t="s">
        <v>702</v>
      </c>
      <c r="C278" s="64" t="s">
        <v>16</v>
      </c>
      <c r="D278" s="106">
        <v>2</v>
      </c>
      <c r="E278" s="112">
        <v>52.5</v>
      </c>
      <c r="F278" s="113">
        <v>2</v>
      </c>
      <c r="G278" s="114">
        <f t="shared" si="42"/>
        <v>105</v>
      </c>
      <c r="H278" s="112">
        <v>52.5</v>
      </c>
      <c r="I278" s="113">
        <v>2</v>
      </c>
      <c r="J278" s="114">
        <f t="shared" si="43"/>
        <v>105</v>
      </c>
      <c r="K278" s="112">
        <v>52.5</v>
      </c>
      <c r="L278" s="113">
        <v>2</v>
      </c>
      <c r="M278" s="114">
        <f t="shared" si="44"/>
        <v>105</v>
      </c>
      <c r="N278" s="112">
        <v>52.5</v>
      </c>
      <c r="O278" s="113">
        <v>2</v>
      </c>
      <c r="P278" s="115">
        <f t="shared" si="45"/>
        <v>105</v>
      </c>
      <c r="Q278" s="24">
        <f t="shared" si="46"/>
        <v>420</v>
      </c>
      <c r="R278" s="11">
        <f t="shared" si="47"/>
        <v>8</v>
      </c>
    </row>
    <row r="279" spans="1:18" ht="16.2" thickBot="1" x14ac:dyDescent="0.35">
      <c r="A279" s="110" t="s">
        <v>377</v>
      </c>
      <c r="B279" s="111" t="s">
        <v>703</v>
      </c>
      <c r="C279" s="64" t="s">
        <v>16</v>
      </c>
      <c r="D279" s="106">
        <v>2</v>
      </c>
      <c r="E279" s="112">
        <v>55.199999999999996</v>
      </c>
      <c r="F279" s="113">
        <v>2</v>
      </c>
      <c r="G279" s="114">
        <f t="shared" si="42"/>
        <v>110.39999999999999</v>
      </c>
      <c r="H279" s="112">
        <v>55.199999999999996</v>
      </c>
      <c r="I279" s="113">
        <v>2</v>
      </c>
      <c r="J279" s="114">
        <f t="shared" si="43"/>
        <v>110.39999999999999</v>
      </c>
      <c r="K279" s="112">
        <v>55.199999999999996</v>
      </c>
      <c r="L279" s="113">
        <v>2</v>
      </c>
      <c r="M279" s="114">
        <f t="shared" si="44"/>
        <v>110.39999999999999</v>
      </c>
      <c r="N279" s="112">
        <v>55.199999999999996</v>
      </c>
      <c r="O279" s="113">
        <v>2</v>
      </c>
      <c r="P279" s="115">
        <f t="shared" si="45"/>
        <v>110.39999999999999</v>
      </c>
      <c r="Q279" s="24">
        <f t="shared" si="46"/>
        <v>441.59999999999997</v>
      </c>
      <c r="R279" s="11">
        <f t="shared" si="47"/>
        <v>8</v>
      </c>
    </row>
    <row r="280" spans="1:18" ht="16.2" thickBot="1" x14ac:dyDescent="0.35">
      <c r="A280" s="110" t="s">
        <v>378</v>
      </c>
      <c r="B280" s="111" t="s">
        <v>704</v>
      </c>
      <c r="C280" s="64" t="s">
        <v>16</v>
      </c>
      <c r="D280" s="106">
        <v>2</v>
      </c>
      <c r="E280" s="112">
        <v>144</v>
      </c>
      <c r="F280" s="113">
        <v>2</v>
      </c>
      <c r="G280" s="114">
        <f t="shared" si="42"/>
        <v>288</v>
      </c>
      <c r="H280" s="112">
        <v>144</v>
      </c>
      <c r="I280" s="113">
        <v>2</v>
      </c>
      <c r="J280" s="114">
        <f t="shared" si="43"/>
        <v>288</v>
      </c>
      <c r="K280" s="112">
        <v>144</v>
      </c>
      <c r="L280" s="113">
        <v>2</v>
      </c>
      <c r="M280" s="114">
        <f t="shared" si="44"/>
        <v>288</v>
      </c>
      <c r="N280" s="112">
        <v>144</v>
      </c>
      <c r="O280" s="113">
        <v>2</v>
      </c>
      <c r="P280" s="115">
        <f t="shared" si="45"/>
        <v>288</v>
      </c>
      <c r="Q280" s="24">
        <f t="shared" si="46"/>
        <v>1152</v>
      </c>
      <c r="R280" s="11">
        <f t="shared" si="47"/>
        <v>8</v>
      </c>
    </row>
    <row r="281" spans="1:18" ht="16.2" thickBot="1" x14ac:dyDescent="0.35">
      <c r="A281" s="110" t="s">
        <v>379</v>
      </c>
      <c r="B281" s="111" t="s">
        <v>705</v>
      </c>
      <c r="C281" s="64" t="s">
        <v>16</v>
      </c>
      <c r="D281" s="106">
        <v>2</v>
      </c>
      <c r="E281" s="112">
        <v>170.4</v>
      </c>
      <c r="F281" s="113">
        <v>2</v>
      </c>
      <c r="G281" s="114">
        <f t="shared" si="42"/>
        <v>340.8</v>
      </c>
      <c r="H281" s="112">
        <v>170.4</v>
      </c>
      <c r="I281" s="113">
        <v>2</v>
      </c>
      <c r="J281" s="114">
        <f t="shared" si="43"/>
        <v>340.8</v>
      </c>
      <c r="K281" s="112">
        <v>170.4</v>
      </c>
      <c r="L281" s="113">
        <v>2</v>
      </c>
      <c r="M281" s="114">
        <f t="shared" si="44"/>
        <v>340.8</v>
      </c>
      <c r="N281" s="112">
        <v>170.4</v>
      </c>
      <c r="O281" s="113">
        <v>2</v>
      </c>
      <c r="P281" s="115">
        <f t="shared" si="45"/>
        <v>340.8</v>
      </c>
      <c r="Q281" s="24">
        <f t="shared" si="46"/>
        <v>1363.2</v>
      </c>
      <c r="R281" s="11">
        <f t="shared" si="47"/>
        <v>8</v>
      </c>
    </row>
    <row r="282" spans="1:18" ht="16.2" thickBot="1" x14ac:dyDescent="0.35">
      <c r="A282" s="110" t="s">
        <v>380</v>
      </c>
      <c r="B282" s="111" t="s">
        <v>706</v>
      </c>
      <c r="C282" s="64" t="s">
        <v>16</v>
      </c>
      <c r="D282" s="106">
        <v>2</v>
      </c>
      <c r="E282" s="112">
        <v>7.8599999999999994</v>
      </c>
      <c r="F282" s="113">
        <v>2</v>
      </c>
      <c r="G282" s="114">
        <f t="shared" si="42"/>
        <v>15.719999999999999</v>
      </c>
      <c r="H282" s="112">
        <v>7.8599999999999994</v>
      </c>
      <c r="I282" s="113">
        <v>2</v>
      </c>
      <c r="J282" s="114">
        <f t="shared" si="43"/>
        <v>15.719999999999999</v>
      </c>
      <c r="K282" s="112">
        <v>7.8599999999999994</v>
      </c>
      <c r="L282" s="113">
        <v>2</v>
      </c>
      <c r="M282" s="114">
        <f t="shared" si="44"/>
        <v>15.719999999999999</v>
      </c>
      <c r="N282" s="112">
        <v>7.8599999999999994</v>
      </c>
      <c r="O282" s="113">
        <v>2</v>
      </c>
      <c r="P282" s="115">
        <f t="shared" si="45"/>
        <v>15.719999999999999</v>
      </c>
      <c r="Q282" s="24">
        <f t="shared" si="46"/>
        <v>62.879999999999995</v>
      </c>
      <c r="R282" s="11">
        <f t="shared" si="47"/>
        <v>8</v>
      </c>
    </row>
    <row r="283" spans="1:18" ht="16.2" thickBot="1" x14ac:dyDescent="0.35">
      <c r="A283" s="110" t="s">
        <v>381</v>
      </c>
      <c r="B283" s="111" t="s">
        <v>707</v>
      </c>
      <c r="C283" s="64" t="s">
        <v>16</v>
      </c>
      <c r="D283" s="106">
        <v>2</v>
      </c>
      <c r="E283" s="112">
        <v>7.8599999999999994</v>
      </c>
      <c r="F283" s="113">
        <v>2</v>
      </c>
      <c r="G283" s="114">
        <f t="shared" si="42"/>
        <v>15.719999999999999</v>
      </c>
      <c r="H283" s="112">
        <v>7.8599999999999994</v>
      </c>
      <c r="I283" s="113">
        <v>2</v>
      </c>
      <c r="J283" s="114">
        <f t="shared" si="43"/>
        <v>15.719999999999999</v>
      </c>
      <c r="K283" s="112">
        <v>7.8599999999999994</v>
      </c>
      <c r="L283" s="113">
        <v>2</v>
      </c>
      <c r="M283" s="114">
        <f t="shared" si="44"/>
        <v>15.719999999999999</v>
      </c>
      <c r="N283" s="112">
        <v>7.8599999999999994</v>
      </c>
      <c r="O283" s="113">
        <v>2</v>
      </c>
      <c r="P283" s="115">
        <f t="shared" si="45"/>
        <v>15.719999999999999</v>
      </c>
      <c r="Q283" s="24">
        <f t="shared" si="46"/>
        <v>62.879999999999995</v>
      </c>
      <c r="R283" s="11">
        <f t="shared" si="47"/>
        <v>8</v>
      </c>
    </row>
    <row r="284" spans="1:18" ht="16.2" thickBot="1" x14ac:dyDescent="0.35">
      <c r="A284" s="110" t="s">
        <v>382</v>
      </c>
      <c r="B284" s="111" t="s">
        <v>708</v>
      </c>
      <c r="C284" s="64" t="s">
        <v>16</v>
      </c>
      <c r="D284" s="106">
        <v>2</v>
      </c>
      <c r="E284" s="112">
        <v>38.1</v>
      </c>
      <c r="F284" s="113">
        <v>2</v>
      </c>
      <c r="G284" s="114">
        <f t="shared" si="42"/>
        <v>76.2</v>
      </c>
      <c r="H284" s="112">
        <v>38.1</v>
      </c>
      <c r="I284" s="113">
        <v>2</v>
      </c>
      <c r="J284" s="114">
        <f t="shared" si="43"/>
        <v>76.2</v>
      </c>
      <c r="K284" s="112">
        <v>38.1</v>
      </c>
      <c r="L284" s="113">
        <v>2</v>
      </c>
      <c r="M284" s="114">
        <f t="shared" si="44"/>
        <v>76.2</v>
      </c>
      <c r="N284" s="112">
        <v>38.1</v>
      </c>
      <c r="O284" s="113">
        <v>2</v>
      </c>
      <c r="P284" s="115">
        <f t="shared" si="45"/>
        <v>76.2</v>
      </c>
      <c r="Q284" s="24">
        <f t="shared" si="46"/>
        <v>304.8</v>
      </c>
      <c r="R284" s="11">
        <f t="shared" si="47"/>
        <v>8</v>
      </c>
    </row>
    <row r="285" spans="1:18" ht="16.2" thickBot="1" x14ac:dyDescent="0.35">
      <c r="A285" s="110" t="s">
        <v>383</v>
      </c>
      <c r="B285" s="111" t="s">
        <v>709</v>
      </c>
      <c r="C285" s="64" t="s">
        <v>16</v>
      </c>
      <c r="D285" s="106">
        <v>2</v>
      </c>
      <c r="E285" s="112">
        <v>57.599999999999994</v>
      </c>
      <c r="F285" s="113">
        <v>2</v>
      </c>
      <c r="G285" s="114">
        <f t="shared" ref="G285:G306" si="48">E285*F285</f>
        <v>115.19999999999999</v>
      </c>
      <c r="H285" s="112">
        <v>57.599999999999994</v>
      </c>
      <c r="I285" s="113">
        <v>2</v>
      </c>
      <c r="J285" s="114">
        <f t="shared" ref="J285:J306" si="49">H285*I285</f>
        <v>115.19999999999999</v>
      </c>
      <c r="K285" s="112">
        <v>57.599999999999994</v>
      </c>
      <c r="L285" s="113">
        <v>2</v>
      </c>
      <c r="M285" s="114">
        <f t="shared" ref="M285:M306" si="50">K285*L285</f>
        <v>115.19999999999999</v>
      </c>
      <c r="N285" s="112">
        <v>57.599999999999994</v>
      </c>
      <c r="O285" s="113">
        <v>2</v>
      </c>
      <c r="P285" s="115">
        <f t="shared" ref="P285:P306" si="51">N285*O285</f>
        <v>115.19999999999999</v>
      </c>
      <c r="Q285" s="24">
        <f t="shared" ref="Q285:Q306" si="52">SUM(G285,J285,M285,P285)</f>
        <v>460.79999999999995</v>
      </c>
      <c r="R285" s="11">
        <f t="shared" ref="R285:R306" si="53">SUM(F285,I285,L285,O285)</f>
        <v>8</v>
      </c>
    </row>
    <row r="286" spans="1:18" ht="16.2" thickBot="1" x14ac:dyDescent="0.35">
      <c r="A286" s="110" t="s">
        <v>384</v>
      </c>
      <c r="B286" s="111" t="s">
        <v>710</v>
      </c>
      <c r="C286" s="64" t="s">
        <v>16</v>
      </c>
      <c r="D286" s="106">
        <v>2</v>
      </c>
      <c r="E286" s="112">
        <v>102</v>
      </c>
      <c r="F286" s="113">
        <v>2</v>
      </c>
      <c r="G286" s="114">
        <f t="shared" si="48"/>
        <v>204</v>
      </c>
      <c r="H286" s="112">
        <v>102</v>
      </c>
      <c r="I286" s="113">
        <v>2</v>
      </c>
      <c r="J286" s="114">
        <f t="shared" si="49"/>
        <v>204</v>
      </c>
      <c r="K286" s="112">
        <v>102</v>
      </c>
      <c r="L286" s="113">
        <v>2</v>
      </c>
      <c r="M286" s="114">
        <f t="shared" si="50"/>
        <v>204</v>
      </c>
      <c r="N286" s="112">
        <v>102</v>
      </c>
      <c r="O286" s="113">
        <v>2</v>
      </c>
      <c r="P286" s="115">
        <f t="shared" si="51"/>
        <v>204</v>
      </c>
      <c r="Q286" s="24">
        <f t="shared" si="52"/>
        <v>816</v>
      </c>
      <c r="R286" s="11">
        <f t="shared" si="53"/>
        <v>8</v>
      </c>
    </row>
    <row r="287" spans="1:18" ht="16.2" thickBot="1" x14ac:dyDescent="0.35">
      <c r="A287" s="110" t="s">
        <v>384</v>
      </c>
      <c r="B287" s="111" t="s">
        <v>710</v>
      </c>
      <c r="C287" s="64" t="s">
        <v>16</v>
      </c>
      <c r="D287" s="106">
        <v>2</v>
      </c>
      <c r="E287" s="112">
        <v>102</v>
      </c>
      <c r="F287" s="113">
        <v>2</v>
      </c>
      <c r="G287" s="114">
        <f t="shared" si="48"/>
        <v>204</v>
      </c>
      <c r="H287" s="112">
        <v>102</v>
      </c>
      <c r="I287" s="113">
        <v>2</v>
      </c>
      <c r="J287" s="114">
        <f t="shared" si="49"/>
        <v>204</v>
      </c>
      <c r="K287" s="112">
        <v>102</v>
      </c>
      <c r="L287" s="113">
        <v>2</v>
      </c>
      <c r="M287" s="114">
        <f t="shared" si="50"/>
        <v>204</v>
      </c>
      <c r="N287" s="112">
        <v>102</v>
      </c>
      <c r="O287" s="113">
        <v>2</v>
      </c>
      <c r="P287" s="115">
        <f t="shared" si="51"/>
        <v>204</v>
      </c>
      <c r="Q287" s="24">
        <f t="shared" si="52"/>
        <v>816</v>
      </c>
      <c r="R287" s="11">
        <f t="shared" si="53"/>
        <v>8</v>
      </c>
    </row>
    <row r="288" spans="1:18" ht="16.2" thickBot="1" x14ac:dyDescent="0.35">
      <c r="A288" s="110" t="s">
        <v>604</v>
      </c>
      <c r="B288" s="111" t="s">
        <v>711</v>
      </c>
      <c r="C288" s="64" t="s">
        <v>16</v>
      </c>
      <c r="D288" s="106">
        <v>2</v>
      </c>
      <c r="E288" s="112">
        <v>26.220000000000002</v>
      </c>
      <c r="F288" s="113">
        <v>2</v>
      </c>
      <c r="G288" s="114">
        <f t="shared" si="48"/>
        <v>52.440000000000005</v>
      </c>
      <c r="H288" s="112">
        <v>26.220000000000002</v>
      </c>
      <c r="I288" s="113">
        <v>2</v>
      </c>
      <c r="J288" s="114">
        <f t="shared" si="49"/>
        <v>52.440000000000005</v>
      </c>
      <c r="K288" s="112">
        <v>26.220000000000002</v>
      </c>
      <c r="L288" s="113">
        <v>2</v>
      </c>
      <c r="M288" s="114">
        <f t="shared" si="50"/>
        <v>52.440000000000005</v>
      </c>
      <c r="N288" s="112">
        <v>26.220000000000002</v>
      </c>
      <c r="O288" s="113">
        <v>2</v>
      </c>
      <c r="P288" s="115">
        <f t="shared" si="51"/>
        <v>52.440000000000005</v>
      </c>
      <c r="Q288" s="24">
        <f t="shared" si="52"/>
        <v>209.76000000000002</v>
      </c>
      <c r="R288" s="11">
        <f t="shared" si="53"/>
        <v>8</v>
      </c>
    </row>
    <row r="289" spans="1:18" ht="16.2" thickBot="1" x14ac:dyDescent="0.35">
      <c r="A289" s="110" t="s">
        <v>385</v>
      </c>
      <c r="B289" s="111" t="s">
        <v>712</v>
      </c>
      <c r="C289" s="64" t="s">
        <v>16</v>
      </c>
      <c r="D289" s="106">
        <v>2</v>
      </c>
      <c r="E289" s="112">
        <v>72</v>
      </c>
      <c r="F289" s="113">
        <v>2</v>
      </c>
      <c r="G289" s="114">
        <f t="shared" si="48"/>
        <v>144</v>
      </c>
      <c r="H289" s="112">
        <v>72</v>
      </c>
      <c r="I289" s="113">
        <v>2</v>
      </c>
      <c r="J289" s="114">
        <f t="shared" si="49"/>
        <v>144</v>
      </c>
      <c r="K289" s="112">
        <v>72</v>
      </c>
      <c r="L289" s="113">
        <v>2</v>
      </c>
      <c r="M289" s="114">
        <f t="shared" si="50"/>
        <v>144</v>
      </c>
      <c r="N289" s="112">
        <v>72</v>
      </c>
      <c r="O289" s="113">
        <v>2</v>
      </c>
      <c r="P289" s="115">
        <f t="shared" si="51"/>
        <v>144</v>
      </c>
      <c r="Q289" s="24">
        <f t="shared" si="52"/>
        <v>576</v>
      </c>
      <c r="R289" s="11">
        <f t="shared" si="53"/>
        <v>8</v>
      </c>
    </row>
    <row r="290" spans="1:18" ht="16.2" thickBot="1" x14ac:dyDescent="0.35">
      <c r="A290" s="132" t="s">
        <v>624</v>
      </c>
      <c r="B290" s="111" t="s">
        <v>484</v>
      </c>
      <c r="C290" s="64" t="s">
        <v>16</v>
      </c>
      <c r="D290" s="156">
        <v>2</v>
      </c>
      <c r="E290" s="112">
        <v>177.6</v>
      </c>
      <c r="F290" s="113">
        <v>2</v>
      </c>
      <c r="G290" s="114">
        <f t="shared" si="48"/>
        <v>355.2</v>
      </c>
      <c r="H290" s="112">
        <v>177.6</v>
      </c>
      <c r="I290" s="113">
        <v>2</v>
      </c>
      <c r="J290" s="114">
        <f t="shared" si="49"/>
        <v>355.2</v>
      </c>
      <c r="K290" s="112">
        <v>177.6</v>
      </c>
      <c r="L290" s="113">
        <v>2</v>
      </c>
      <c r="M290" s="114">
        <f t="shared" si="50"/>
        <v>355.2</v>
      </c>
      <c r="N290" s="112">
        <v>177.6</v>
      </c>
      <c r="O290" s="113">
        <v>2</v>
      </c>
      <c r="P290" s="115">
        <f t="shared" si="51"/>
        <v>355.2</v>
      </c>
      <c r="Q290" s="24">
        <f t="shared" si="52"/>
        <v>1420.8</v>
      </c>
      <c r="R290" s="11">
        <f t="shared" si="53"/>
        <v>8</v>
      </c>
    </row>
    <row r="291" spans="1:18" ht="16.2" thickBot="1" x14ac:dyDescent="0.35">
      <c r="A291" s="132" t="s">
        <v>625</v>
      </c>
      <c r="B291" s="111" t="s">
        <v>486</v>
      </c>
      <c r="C291" s="64" t="s">
        <v>16</v>
      </c>
      <c r="D291" s="156">
        <v>2</v>
      </c>
      <c r="E291" s="112">
        <v>10.98</v>
      </c>
      <c r="F291" s="113">
        <v>2</v>
      </c>
      <c r="G291" s="114">
        <f t="shared" si="48"/>
        <v>21.96</v>
      </c>
      <c r="H291" s="112">
        <v>10.98</v>
      </c>
      <c r="I291" s="113">
        <v>2</v>
      </c>
      <c r="J291" s="114">
        <f t="shared" si="49"/>
        <v>21.96</v>
      </c>
      <c r="K291" s="112">
        <v>10.98</v>
      </c>
      <c r="L291" s="113">
        <v>2</v>
      </c>
      <c r="M291" s="114">
        <f t="shared" si="50"/>
        <v>21.96</v>
      </c>
      <c r="N291" s="112">
        <v>10.98</v>
      </c>
      <c r="O291" s="113">
        <v>2</v>
      </c>
      <c r="P291" s="115">
        <f t="shared" si="51"/>
        <v>21.96</v>
      </c>
      <c r="Q291" s="24">
        <f t="shared" si="52"/>
        <v>87.84</v>
      </c>
      <c r="R291" s="11">
        <f t="shared" si="53"/>
        <v>8</v>
      </c>
    </row>
    <row r="292" spans="1:18" ht="16.2" thickBot="1" x14ac:dyDescent="0.35">
      <c r="A292" s="132" t="s">
        <v>626</v>
      </c>
      <c r="B292" s="111" t="s">
        <v>510</v>
      </c>
      <c r="C292" s="64" t="s">
        <v>630</v>
      </c>
      <c r="D292" s="156">
        <v>2</v>
      </c>
      <c r="E292" s="112">
        <v>7.98</v>
      </c>
      <c r="F292" s="113">
        <v>2</v>
      </c>
      <c r="G292" s="114">
        <f t="shared" si="48"/>
        <v>15.96</v>
      </c>
      <c r="H292" s="112">
        <v>7.98</v>
      </c>
      <c r="I292" s="113">
        <v>2</v>
      </c>
      <c r="J292" s="114">
        <f t="shared" si="49"/>
        <v>15.96</v>
      </c>
      <c r="K292" s="112">
        <v>7.98</v>
      </c>
      <c r="L292" s="113">
        <v>2</v>
      </c>
      <c r="M292" s="114">
        <f t="shared" si="50"/>
        <v>15.96</v>
      </c>
      <c r="N292" s="112">
        <v>7.98</v>
      </c>
      <c r="O292" s="113">
        <v>2</v>
      </c>
      <c r="P292" s="115">
        <f t="shared" si="51"/>
        <v>15.96</v>
      </c>
      <c r="Q292" s="24">
        <f t="shared" si="52"/>
        <v>63.84</v>
      </c>
      <c r="R292" s="11">
        <f t="shared" si="53"/>
        <v>8</v>
      </c>
    </row>
    <row r="293" spans="1:18" ht="16.2" thickBot="1" x14ac:dyDescent="0.35">
      <c r="A293" s="132" t="s">
        <v>627</v>
      </c>
      <c r="B293" s="111">
        <v>1198343</v>
      </c>
      <c r="C293" s="64" t="s">
        <v>630</v>
      </c>
      <c r="D293" s="156">
        <v>2</v>
      </c>
      <c r="E293" s="112">
        <v>26.099999999999998</v>
      </c>
      <c r="F293" s="113">
        <v>2</v>
      </c>
      <c r="G293" s="114">
        <f t="shared" si="48"/>
        <v>52.199999999999996</v>
      </c>
      <c r="H293" s="112">
        <v>26.099999999999998</v>
      </c>
      <c r="I293" s="113">
        <v>2</v>
      </c>
      <c r="J293" s="114">
        <f t="shared" si="49"/>
        <v>52.199999999999996</v>
      </c>
      <c r="K293" s="112">
        <v>26.099999999999998</v>
      </c>
      <c r="L293" s="113">
        <v>2</v>
      </c>
      <c r="M293" s="114">
        <f t="shared" si="50"/>
        <v>52.199999999999996</v>
      </c>
      <c r="N293" s="112">
        <v>26.099999999999998</v>
      </c>
      <c r="O293" s="113">
        <v>2</v>
      </c>
      <c r="P293" s="115">
        <f t="shared" si="51"/>
        <v>52.199999999999996</v>
      </c>
      <c r="Q293" s="24">
        <f t="shared" si="52"/>
        <v>208.79999999999998</v>
      </c>
      <c r="R293" s="11">
        <f t="shared" si="53"/>
        <v>8</v>
      </c>
    </row>
    <row r="294" spans="1:18" ht="16.2" thickBot="1" x14ac:dyDescent="0.35">
      <c r="A294" s="132" t="s">
        <v>628</v>
      </c>
      <c r="B294" s="111" t="s">
        <v>494</v>
      </c>
      <c r="C294" s="64" t="s">
        <v>630</v>
      </c>
      <c r="D294" s="156">
        <v>2</v>
      </c>
      <c r="E294" s="112">
        <v>93.3</v>
      </c>
      <c r="F294" s="113">
        <v>2</v>
      </c>
      <c r="G294" s="114">
        <f t="shared" si="48"/>
        <v>186.6</v>
      </c>
      <c r="H294" s="112">
        <v>93.3</v>
      </c>
      <c r="I294" s="113">
        <v>2</v>
      </c>
      <c r="J294" s="114">
        <f t="shared" si="49"/>
        <v>186.6</v>
      </c>
      <c r="K294" s="112">
        <v>93.3</v>
      </c>
      <c r="L294" s="113">
        <v>2</v>
      </c>
      <c r="M294" s="114">
        <f t="shared" si="50"/>
        <v>186.6</v>
      </c>
      <c r="N294" s="112">
        <v>93.3</v>
      </c>
      <c r="O294" s="113">
        <v>2</v>
      </c>
      <c r="P294" s="115">
        <f t="shared" si="51"/>
        <v>186.6</v>
      </c>
      <c r="Q294" s="24">
        <f t="shared" si="52"/>
        <v>746.4</v>
      </c>
      <c r="R294" s="11">
        <f t="shared" si="53"/>
        <v>8</v>
      </c>
    </row>
    <row r="295" spans="1:18" ht="16.2" thickBot="1" x14ac:dyDescent="0.35">
      <c r="A295" s="132" t="s">
        <v>629</v>
      </c>
      <c r="B295" s="111" t="s">
        <v>713</v>
      </c>
      <c r="C295" s="64" t="s">
        <v>630</v>
      </c>
      <c r="D295" s="156">
        <v>2</v>
      </c>
      <c r="E295" s="112">
        <v>73.8</v>
      </c>
      <c r="F295" s="113">
        <v>2</v>
      </c>
      <c r="G295" s="114">
        <f t="shared" si="48"/>
        <v>147.6</v>
      </c>
      <c r="H295" s="112">
        <v>73.8</v>
      </c>
      <c r="I295" s="113">
        <v>2</v>
      </c>
      <c r="J295" s="114">
        <f t="shared" si="49"/>
        <v>147.6</v>
      </c>
      <c r="K295" s="112">
        <v>73.8</v>
      </c>
      <c r="L295" s="113">
        <v>2</v>
      </c>
      <c r="M295" s="114">
        <f t="shared" si="50"/>
        <v>147.6</v>
      </c>
      <c r="N295" s="112">
        <v>73.8</v>
      </c>
      <c r="O295" s="113">
        <v>2</v>
      </c>
      <c r="P295" s="115">
        <f t="shared" si="51"/>
        <v>147.6</v>
      </c>
      <c r="Q295" s="24">
        <f t="shared" si="52"/>
        <v>590.4</v>
      </c>
      <c r="R295" s="11">
        <f t="shared" si="53"/>
        <v>8</v>
      </c>
    </row>
    <row r="296" spans="1:18" ht="16.2" thickBot="1" x14ac:dyDescent="0.35">
      <c r="A296" s="132" t="s">
        <v>631</v>
      </c>
      <c r="B296" s="111" t="s">
        <v>714</v>
      </c>
      <c r="C296" s="64" t="s">
        <v>630</v>
      </c>
      <c r="D296" s="156">
        <v>2</v>
      </c>
      <c r="E296" s="112">
        <v>73.8</v>
      </c>
      <c r="F296" s="113">
        <v>2</v>
      </c>
      <c r="G296" s="114">
        <f t="shared" si="48"/>
        <v>147.6</v>
      </c>
      <c r="H296" s="112">
        <v>73.8</v>
      </c>
      <c r="I296" s="113">
        <v>2</v>
      </c>
      <c r="J296" s="114">
        <f t="shared" si="49"/>
        <v>147.6</v>
      </c>
      <c r="K296" s="112">
        <v>73.8</v>
      </c>
      <c r="L296" s="113">
        <v>2</v>
      </c>
      <c r="M296" s="114">
        <f t="shared" si="50"/>
        <v>147.6</v>
      </c>
      <c r="N296" s="112">
        <v>73.8</v>
      </c>
      <c r="O296" s="113">
        <v>2</v>
      </c>
      <c r="P296" s="115">
        <f t="shared" si="51"/>
        <v>147.6</v>
      </c>
      <c r="Q296" s="24">
        <f t="shared" si="52"/>
        <v>590.4</v>
      </c>
      <c r="R296" s="11">
        <f t="shared" si="53"/>
        <v>8</v>
      </c>
    </row>
    <row r="297" spans="1:18" ht="16.2" thickBot="1" x14ac:dyDescent="0.35">
      <c r="A297" s="132" t="s">
        <v>632</v>
      </c>
      <c r="B297" s="111">
        <v>1992286</v>
      </c>
      <c r="C297" s="64" t="s">
        <v>630</v>
      </c>
      <c r="D297" s="156">
        <v>2</v>
      </c>
      <c r="E297" s="112">
        <v>72</v>
      </c>
      <c r="F297" s="113">
        <v>2</v>
      </c>
      <c r="G297" s="114">
        <f t="shared" si="48"/>
        <v>144</v>
      </c>
      <c r="H297" s="112">
        <v>72</v>
      </c>
      <c r="I297" s="113">
        <v>2</v>
      </c>
      <c r="J297" s="114">
        <f t="shared" si="49"/>
        <v>144</v>
      </c>
      <c r="K297" s="112">
        <v>72</v>
      </c>
      <c r="L297" s="113">
        <v>2</v>
      </c>
      <c r="M297" s="114">
        <f t="shared" si="50"/>
        <v>144</v>
      </c>
      <c r="N297" s="112">
        <v>72</v>
      </c>
      <c r="O297" s="113">
        <v>2</v>
      </c>
      <c r="P297" s="115">
        <f t="shared" si="51"/>
        <v>144</v>
      </c>
      <c r="Q297" s="24">
        <f t="shared" si="52"/>
        <v>576</v>
      </c>
      <c r="R297" s="11">
        <f t="shared" si="53"/>
        <v>8</v>
      </c>
    </row>
    <row r="298" spans="1:18" ht="16.2" thickBot="1" x14ac:dyDescent="0.35">
      <c r="A298" s="132" t="s">
        <v>619</v>
      </c>
      <c r="B298" s="111">
        <v>3359735</v>
      </c>
      <c r="C298" s="64" t="s">
        <v>16</v>
      </c>
      <c r="D298" s="156">
        <v>2</v>
      </c>
      <c r="E298" s="112">
        <v>599</v>
      </c>
      <c r="F298" s="113">
        <v>2</v>
      </c>
      <c r="G298" s="114">
        <f t="shared" si="48"/>
        <v>1198</v>
      </c>
      <c r="H298" s="112">
        <v>599</v>
      </c>
      <c r="I298" s="113">
        <v>2</v>
      </c>
      <c r="J298" s="114">
        <f t="shared" si="49"/>
        <v>1198</v>
      </c>
      <c r="K298" s="112">
        <v>599</v>
      </c>
      <c r="L298" s="113">
        <v>2</v>
      </c>
      <c r="M298" s="114">
        <f t="shared" si="50"/>
        <v>1198</v>
      </c>
      <c r="N298" s="112">
        <v>599</v>
      </c>
      <c r="O298" s="113">
        <v>2</v>
      </c>
      <c r="P298" s="115">
        <f t="shared" si="51"/>
        <v>1198</v>
      </c>
      <c r="Q298" s="24">
        <f t="shared" si="52"/>
        <v>4792</v>
      </c>
      <c r="R298" s="11">
        <f t="shared" si="53"/>
        <v>8</v>
      </c>
    </row>
    <row r="299" spans="1:18" ht="16.2" thickBot="1" x14ac:dyDescent="0.35">
      <c r="A299" s="132" t="s">
        <v>386</v>
      </c>
      <c r="B299" s="111" t="s">
        <v>715</v>
      </c>
      <c r="C299" s="64" t="s">
        <v>16</v>
      </c>
      <c r="D299" s="156">
        <v>2</v>
      </c>
      <c r="E299" s="112">
        <v>75.899999999999991</v>
      </c>
      <c r="F299" s="113">
        <v>2</v>
      </c>
      <c r="G299" s="114">
        <f t="shared" si="48"/>
        <v>151.79999999999998</v>
      </c>
      <c r="H299" s="112">
        <v>75.899999999999991</v>
      </c>
      <c r="I299" s="113">
        <v>2</v>
      </c>
      <c r="J299" s="114">
        <f t="shared" si="49"/>
        <v>151.79999999999998</v>
      </c>
      <c r="K299" s="112">
        <v>75.899999999999991</v>
      </c>
      <c r="L299" s="113">
        <v>2</v>
      </c>
      <c r="M299" s="114">
        <f t="shared" si="50"/>
        <v>151.79999999999998</v>
      </c>
      <c r="N299" s="112">
        <v>75.899999999999991</v>
      </c>
      <c r="O299" s="113">
        <v>2</v>
      </c>
      <c r="P299" s="115">
        <f t="shared" si="51"/>
        <v>151.79999999999998</v>
      </c>
      <c r="Q299" s="24">
        <f t="shared" si="52"/>
        <v>607.19999999999993</v>
      </c>
      <c r="R299" s="11">
        <f t="shared" si="53"/>
        <v>8</v>
      </c>
    </row>
    <row r="300" spans="1:18" ht="16.2" thickBot="1" x14ac:dyDescent="0.35">
      <c r="A300" s="132" t="s">
        <v>387</v>
      </c>
      <c r="B300" s="111" t="s">
        <v>716</v>
      </c>
      <c r="C300" s="64" t="s">
        <v>16</v>
      </c>
      <c r="D300" s="106">
        <v>2</v>
      </c>
      <c r="E300" s="112">
        <v>29.52</v>
      </c>
      <c r="F300" s="113">
        <v>2</v>
      </c>
      <c r="G300" s="114">
        <f t="shared" si="48"/>
        <v>59.04</v>
      </c>
      <c r="H300" s="112">
        <v>29.52</v>
      </c>
      <c r="I300" s="113">
        <v>2</v>
      </c>
      <c r="J300" s="114">
        <f t="shared" si="49"/>
        <v>59.04</v>
      </c>
      <c r="K300" s="112">
        <v>29.52</v>
      </c>
      <c r="L300" s="113">
        <v>2</v>
      </c>
      <c r="M300" s="114">
        <f t="shared" si="50"/>
        <v>59.04</v>
      </c>
      <c r="N300" s="112">
        <v>29.52</v>
      </c>
      <c r="O300" s="113">
        <v>2</v>
      </c>
      <c r="P300" s="115">
        <f t="shared" si="51"/>
        <v>59.04</v>
      </c>
      <c r="Q300" s="24">
        <f t="shared" si="52"/>
        <v>236.16</v>
      </c>
      <c r="R300" s="11">
        <f t="shared" si="53"/>
        <v>8</v>
      </c>
    </row>
    <row r="301" spans="1:18" ht="16.2" thickBot="1" x14ac:dyDescent="0.35">
      <c r="A301" s="132" t="s">
        <v>606</v>
      </c>
      <c r="B301" s="111" t="s">
        <v>717</v>
      </c>
      <c r="C301" s="64" t="s">
        <v>16</v>
      </c>
      <c r="D301" s="106">
        <v>2</v>
      </c>
      <c r="E301" s="112">
        <v>36.6</v>
      </c>
      <c r="F301" s="113">
        <v>2</v>
      </c>
      <c r="G301" s="114">
        <f t="shared" si="48"/>
        <v>73.2</v>
      </c>
      <c r="H301" s="112">
        <v>36.6</v>
      </c>
      <c r="I301" s="113">
        <v>2</v>
      </c>
      <c r="J301" s="114">
        <f t="shared" si="49"/>
        <v>73.2</v>
      </c>
      <c r="K301" s="112">
        <v>36.6</v>
      </c>
      <c r="L301" s="113">
        <v>2</v>
      </c>
      <c r="M301" s="114">
        <f t="shared" si="50"/>
        <v>73.2</v>
      </c>
      <c r="N301" s="112">
        <v>36.6</v>
      </c>
      <c r="O301" s="113">
        <v>2</v>
      </c>
      <c r="P301" s="115">
        <f t="shared" si="51"/>
        <v>73.2</v>
      </c>
      <c r="Q301" s="24">
        <f t="shared" si="52"/>
        <v>292.8</v>
      </c>
      <c r="R301" s="11">
        <f t="shared" si="53"/>
        <v>8</v>
      </c>
    </row>
    <row r="302" spans="1:18" ht="16.2" thickBot="1" x14ac:dyDescent="0.35">
      <c r="A302" s="132" t="s">
        <v>605</v>
      </c>
      <c r="B302" s="111" t="s">
        <v>718</v>
      </c>
      <c r="C302" s="64" t="s">
        <v>16</v>
      </c>
      <c r="D302" s="106">
        <v>2</v>
      </c>
      <c r="E302" s="112">
        <v>16.439999999999998</v>
      </c>
      <c r="F302" s="113">
        <v>2</v>
      </c>
      <c r="G302" s="114">
        <f t="shared" si="48"/>
        <v>32.879999999999995</v>
      </c>
      <c r="H302" s="112">
        <v>16.439999999999998</v>
      </c>
      <c r="I302" s="113">
        <v>2</v>
      </c>
      <c r="J302" s="114">
        <f t="shared" si="49"/>
        <v>32.879999999999995</v>
      </c>
      <c r="K302" s="112">
        <v>16.439999999999998</v>
      </c>
      <c r="L302" s="113">
        <v>2</v>
      </c>
      <c r="M302" s="114">
        <f t="shared" si="50"/>
        <v>32.879999999999995</v>
      </c>
      <c r="N302" s="112">
        <v>16.439999999999998</v>
      </c>
      <c r="O302" s="113">
        <v>2</v>
      </c>
      <c r="P302" s="115">
        <f t="shared" si="51"/>
        <v>32.879999999999995</v>
      </c>
      <c r="Q302" s="24">
        <f t="shared" si="52"/>
        <v>131.51999999999998</v>
      </c>
      <c r="R302" s="11">
        <f t="shared" si="53"/>
        <v>8</v>
      </c>
    </row>
    <row r="303" spans="1:18" ht="16.2" thickBot="1" x14ac:dyDescent="0.35">
      <c r="A303" s="132" t="s">
        <v>607</v>
      </c>
      <c r="B303" s="111" t="s">
        <v>719</v>
      </c>
      <c r="C303" s="64" t="s">
        <v>16</v>
      </c>
      <c r="D303" s="106">
        <v>2</v>
      </c>
      <c r="E303" s="112">
        <v>16.439999999999998</v>
      </c>
      <c r="F303" s="113">
        <v>2</v>
      </c>
      <c r="G303" s="114">
        <f t="shared" si="48"/>
        <v>32.879999999999995</v>
      </c>
      <c r="H303" s="112">
        <v>16.439999999999998</v>
      </c>
      <c r="I303" s="113">
        <v>2</v>
      </c>
      <c r="J303" s="114">
        <f t="shared" si="49"/>
        <v>32.879999999999995</v>
      </c>
      <c r="K303" s="112">
        <v>16.439999999999998</v>
      </c>
      <c r="L303" s="113">
        <v>2</v>
      </c>
      <c r="M303" s="114">
        <f t="shared" si="50"/>
        <v>32.879999999999995</v>
      </c>
      <c r="N303" s="112">
        <v>16.439999999999998</v>
      </c>
      <c r="O303" s="113">
        <v>2</v>
      </c>
      <c r="P303" s="115">
        <f t="shared" si="51"/>
        <v>32.879999999999995</v>
      </c>
      <c r="Q303" s="24">
        <f t="shared" si="52"/>
        <v>131.51999999999998</v>
      </c>
      <c r="R303" s="11">
        <f t="shared" si="53"/>
        <v>8</v>
      </c>
    </row>
    <row r="304" spans="1:18" ht="16.2" thickBot="1" x14ac:dyDescent="0.35">
      <c r="A304" s="132" t="s">
        <v>608</v>
      </c>
      <c r="B304" s="111" t="s">
        <v>720</v>
      </c>
      <c r="C304" s="64" t="s">
        <v>16</v>
      </c>
      <c r="D304" s="106">
        <v>2</v>
      </c>
      <c r="E304" s="112">
        <v>22.26</v>
      </c>
      <c r="F304" s="113">
        <v>2</v>
      </c>
      <c r="G304" s="114">
        <f t="shared" si="48"/>
        <v>44.52</v>
      </c>
      <c r="H304" s="112">
        <v>22.26</v>
      </c>
      <c r="I304" s="113">
        <v>2</v>
      </c>
      <c r="J304" s="114">
        <f t="shared" si="49"/>
        <v>44.52</v>
      </c>
      <c r="K304" s="112">
        <v>22.26</v>
      </c>
      <c r="L304" s="113">
        <v>2</v>
      </c>
      <c r="M304" s="114">
        <f t="shared" si="50"/>
        <v>44.52</v>
      </c>
      <c r="N304" s="112">
        <v>22.26</v>
      </c>
      <c r="O304" s="113">
        <v>2</v>
      </c>
      <c r="P304" s="115">
        <f t="shared" si="51"/>
        <v>44.52</v>
      </c>
      <c r="Q304" s="24">
        <f t="shared" si="52"/>
        <v>178.08</v>
      </c>
      <c r="R304" s="11">
        <f t="shared" si="53"/>
        <v>8</v>
      </c>
    </row>
    <row r="305" spans="1:18" ht="16.2" thickBot="1" x14ac:dyDescent="0.35">
      <c r="A305" s="132" t="s">
        <v>609</v>
      </c>
      <c r="B305" s="111" t="s">
        <v>721</v>
      </c>
      <c r="C305" s="64" t="s">
        <v>16</v>
      </c>
      <c r="D305" s="106">
        <v>2</v>
      </c>
      <c r="E305" s="112">
        <v>22.26</v>
      </c>
      <c r="F305" s="113">
        <v>2</v>
      </c>
      <c r="G305" s="114">
        <f t="shared" si="48"/>
        <v>44.52</v>
      </c>
      <c r="H305" s="112">
        <v>22.26</v>
      </c>
      <c r="I305" s="113">
        <v>2</v>
      </c>
      <c r="J305" s="114">
        <f t="shared" si="49"/>
        <v>44.52</v>
      </c>
      <c r="K305" s="112">
        <v>22.26</v>
      </c>
      <c r="L305" s="113">
        <v>2</v>
      </c>
      <c r="M305" s="114">
        <f t="shared" si="50"/>
        <v>44.52</v>
      </c>
      <c r="N305" s="112">
        <v>22.26</v>
      </c>
      <c r="O305" s="113">
        <v>2</v>
      </c>
      <c r="P305" s="115">
        <f t="shared" si="51"/>
        <v>44.52</v>
      </c>
      <c r="Q305" s="24">
        <f t="shared" si="52"/>
        <v>178.08</v>
      </c>
      <c r="R305" s="11">
        <f t="shared" si="53"/>
        <v>8</v>
      </c>
    </row>
    <row r="306" spans="1:18" ht="16.2" thickBot="1" x14ac:dyDescent="0.35">
      <c r="A306" s="132" t="s">
        <v>636</v>
      </c>
      <c r="B306" s="111" t="s">
        <v>722</v>
      </c>
      <c r="C306" s="64" t="s">
        <v>16</v>
      </c>
      <c r="D306" s="156">
        <v>2</v>
      </c>
      <c r="E306" s="112">
        <v>874.8</v>
      </c>
      <c r="F306" s="113">
        <v>2</v>
      </c>
      <c r="G306" s="114">
        <f t="shared" si="48"/>
        <v>1749.6</v>
      </c>
      <c r="H306" s="112">
        <v>874.8</v>
      </c>
      <c r="I306" s="113">
        <v>2</v>
      </c>
      <c r="J306" s="114">
        <f t="shared" si="49"/>
        <v>1749.6</v>
      </c>
      <c r="K306" s="112">
        <v>874.8</v>
      </c>
      <c r="L306" s="113">
        <v>2</v>
      </c>
      <c r="M306" s="114">
        <f t="shared" si="50"/>
        <v>1749.6</v>
      </c>
      <c r="N306" s="112">
        <v>874.8</v>
      </c>
      <c r="O306" s="113">
        <v>2</v>
      </c>
      <c r="P306" s="114">
        <f t="shared" si="51"/>
        <v>1749.6</v>
      </c>
      <c r="Q306" s="175">
        <f t="shared" si="52"/>
        <v>6998.4</v>
      </c>
      <c r="R306" s="11">
        <f t="shared" si="53"/>
        <v>8</v>
      </c>
    </row>
    <row r="307" spans="1:18" ht="16.2" thickBot="1" x14ac:dyDescent="0.35">
      <c r="A307" s="58" t="s">
        <v>2</v>
      </c>
      <c r="B307" s="61"/>
      <c r="C307" s="41"/>
      <c r="D307" s="38"/>
      <c r="E307" s="26"/>
      <c r="F307" s="27"/>
      <c r="G307" s="30">
        <f>SUM(G172:G306)</f>
        <v>70396.276000000042</v>
      </c>
      <c r="H307" s="26"/>
      <c r="I307" s="27"/>
      <c r="J307" s="30">
        <f>SUM(J172:J306)</f>
        <v>68857.275999999998</v>
      </c>
      <c r="K307" s="26"/>
      <c r="L307" s="27"/>
      <c r="M307" s="30">
        <f>SUM(M172:M306)</f>
        <v>68857.275999999998</v>
      </c>
      <c r="N307" s="26"/>
      <c r="O307" s="27"/>
      <c r="P307" s="30">
        <f>SUM(P172:P306)</f>
        <v>68857.275999999998</v>
      </c>
      <c r="Q307" s="178">
        <f>SUM(G307,J307,M307,P307)</f>
        <v>276968.10400000005</v>
      </c>
      <c r="R307" s="11">
        <f>SUM(F307,I307,L307,O307)</f>
        <v>0</v>
      </c>
    </row>
    <row r="308" spans="1:18" ht="16.2" thickBot="1" x14ac:dyDescent="0.35">
      <c r="A308" s="336" t="s">
        <v>210</v>
      </c>
      <c r="B308" s="337"/>
      <c r="C308" s="337"/>
      <c r="D308" s="337"/>
      <c r="E308" s="337"/>
      <c r="F308" s="337"/>
      <c r="G308" s="337"/>
      <c r="H308" s="337"/>
      <c r="I308" s="337"/>
      <c r="J308" s="337"/>
      <c r="K308" s="337"/>
      <c r="L308" s="337"/>
      <c r="M308" s="337"/>
      <c r="N308" s="337"/>
      <c r="O308" s="337"/>
      <c r="P308" s="337"/>
      <c r="Q308" s="18"/>
      <c r="R308" s="19"/>
    </row>
    <row r="309" spans="1:18" ht="16.2" thickBot="1" x14ac:dyDescent="0.35">
      <c r="A309" s="136" t="s">
        <v>139</v>
      </c>
      <c r="B309" s="137">
        <v>1180991</v>
      </c>
      <c r="C309" s="138" t="s">
        <v>16</v>
      </c>
      <c r="D309" s="100">
        <v>2</v>
      </c>
      <c r="E309" s="94">
        <v>4.6920000000000002</v>
      </c>
      <c r="F309" s="21">
        <v>2</v>
      </c>
      <c r="G309" s="23">
        <f>E309*F309</f>
        <v>9.3840000000000003</v>
      </c>
      <c r="H309" s="94">
        <v>4.6920000000000002</v>
      </c>
      <c r="I309" s="21">
        <v>2</v>
      </c>
      <c r="J309" s="23">
        <f>H309*I309</f>
        <v>9.3840000000000003</v>
      </c>
      <c r="K309" s="94">
        <v>4.6920000000000002</v>
      </c>
      <c r="L309" s="21">
        <v>2</v>
      </c>
      <c r="M309" s="23">
        <f>K309*L309</f>
        <v>9.3840000000000003</v>
      </c>
      <c r="N309" s="94">
        <v>4.6920000000000002</v>
      </c>
      <c r="O309" s="21">
        <v>2</v>
      </c>
      <c r="P309" s="22">
        <f>N309*O309</f>
        <v>9.3840000000000003</v>
      </c>
      <c r="Q309" s="10">
        <f>SUM(G309,J309,M309,P309)</f>
        <v>37.536000000000001</v>
      </c>
      <c r="R309" s="52">
        <f>SUM(F309,I309,L309,O309)</f>
        <v>8</v>
      </c>
    </row>
    <row r="310" spans="1:18" ht="16.2" thickBot="1" x14ac:dyDescent="0.35">
      <c r="A310" s="83" t="s">
        <v>86</v>
      </c>
      <c r="B310" s="53">
        <v>1334336</v>
      </c>
      <c r="C310" s="64" t="s">
        <v>16</v>
      </c>
      <c r="D310" s="37">
        <v>10</v>
      </c>
      <c r="E310" s="54">
        <v>1.3440000000000001</v>
      </c>
      <c r="F310" s="15">
        <v>10</v>
      </c>
      <c r="G310" s="8">
        <f t="shared" ref="G310:G372" si="54">E310*F310</f>
        <v>13.440000000000001</v>
      </c>
      <c r="H310" s="54">
        <v>1.3440000000000001</v>
      </c>
      <c r="I310" s="15">
        <v>10</v>
      </c>
      <c r="J310" s="8">
        <f t="shared" ref="J310:J372" si="55">H310*I310</f>
        <v>13.440000000000001</v>
      </c>
      <c r="K310" s="54">
        <v>1.3440000000000001</v>
      </c>
      <c r="L310" s="15">
        <v>10</v>
      </c>
      <c r="M310" s="8">
        <f t="shared" ref="M310:M372" si="56">K310*L310</f>
        <v>13.440000000000001</v>
      </c>
      <c r="N310" s="54">
        <v>1.3440000000000001</v>
      </c>
      <c r="O310" s="15">
        <v>10</v>
      </c>
      <c r="P310" s="9">
        <f t="shared" ref="P310:P372" si="57">N310*O310</f>
        <v>13.440000000000001</v>
      </c>
      <c r="Q310" s="10">
        <f t="shared" ref="Q310:Q372" si="58">SUM(G310,J310,M310,P310)</f>
        <v>53.760000000000005</v>
      </c>
      <c r="R310" s="52">
        <f t="shared" ref="R310:R328" si="59">SUM(F310,I310,L310,O310)</f>
        <v>40</v>
      </c>
    </row>
    <row r="311" spans="1:18" ht="16.2" thickBot="1" x14ac:dyDescent="0.35">
      <c r="A311" s="83" t="s">
        <v>87</v>
      </c>
      <c r="B311" s="53">
        <v>1336002</v>
      </c>
      <c r="C311" s="64" t="s">
        <v>16</v>
      </c>
      <c r="D311" s="37">
        <v>10</v>
      </c>
      <c r="E311" s="54">
        <v>0.63600000000000001</v>
      </c>
      <c r="F311" s="15">
        <v>10</v>
      </c>
      <c r="G311" s="8">
        <f t="shared" si="54"/>
        <v>6.36</v>
      </c>
      <c r="H311" s="54">
        <v>0.63600000000000001</v>
      </c>
      <c r="I311" s="15">
        <v>10</v>
      </c>
      <c r="J311" s="8">
        <f t="shared" si="55"/>
        <v>6.36</v>
      </c>
      <c r="K311" s="54">
        <v>0.63600000000000001</v>
      </c>
      <c r="L311" s="15">
        <v>10</v>
      </c>
      <c r="M311" s="8">
        <f t="shared" si="56"/>
        <v>6.36</v>
      </c>
      <c r="N311" s="54">
        <v>0.63600000000000001</v>
      </c>
      <c r="O311" s="15">
        <v>10</v>
      </c>
      <c r="P311" s="9">
        <f t="shared" si="57"/>
        <v>6.36</v>
      </c>
      <c r="Q311" s="10">
        <f t="shared" si="58"/>
        <v>25.44</v>
      </c>
      <c r="R311" s="11">
        <f t="shared" si="59"/>
        <v>40</v>
      </c>
    </row>
    <row r="312" spans="1:18" ht="16.2" thickBot="1" x14ac:dyDescent="0.35">
      <c r="A312" s="83" t="s">
        <v>87</v>
      </c>
      <c r="B312" s="53">
        <v>1336002</v>
      </c>
      <c r="C312" s="64" t="s">
        <v>16</v>
      </c>
      <c r="D312" s="37">
        <v>10</v>
      </c>
      <c r="E312" s="54">
        <v>0.63600000000000001</v>
      </c>
      <c r="F312" s="15">
        <v>10</v>
      </c>
      <c r="G312" s="8">
        <f t="shared" si="54"/>
        <v>6.36</v>
      </c>
      <c r="H312" s="54">
        <v>0.63600000000000001</v>
      </c>
      <c r="I312" s="15">
        <v>10</v>
      </c>
      <c r="J312" s="8">
        <f t="shared" si="55"/>
        <v>6.36</v>
      </c>
      <c r="K312" s="54">
        <v>0.63600000000000001</v>
      </c>
      <c r="L312" s="15">
        <v>10</v>
      </c>
      <c r="M312" s="8">
        <f t="shared" si="56"/>
        <v>6.36</v>
      </c>
      <c r="N312" s="54">
        <v>0.63600000000000001</v>
      </c>
      <c r="O312" s="15">
        <v>10</v>
      </c>
      <c r="P312" s="9">
        <f t="shared" si="57"/>
        <v>6.36</v>
      </c>
      <c r="Q312" s="10">
        <f t="shared" si="58"/>
        <v>25.44</v>
      </c>
      <c r="R312" s="11">
        <f t="shared" si="59"/>
        <v>40</v>
      </c>
    </row>
    <row r="313" spans="1:18" ht="16.2" thickBot="1" x14ac:dyDescent="0.35">
      <c r="A313" s="83" t="s">
        <v>173</v>
      </c>
      <c r="B313" s="53">
        <v>1341308</v>
      </c>
      <c r="C313" s="64" t="s">
        <v>16</v>
      </c>
      <c r="D313" s="37">
        <v>10</v>
      </c>
      <c r="E313" s="54">
        <v>1.26</v>
      </c>
      <c r="F313" s="15">
        <v>10</v>
      </c>
      <c r="G313" s="8">
        <f t="shared" si="54"/>
        <v>12.6</v>
      </c>
      <c r="H313" s="54">
        <v>1.26</v>
      </c>
      <c r="I313" s="15">
        <v>10</v>
      </c>
      <c r="J313" s="8">
        <f t="shared" si="55"/>
        <v>12.6</v>
      </c>
      <c r="K313" s="54">
        <v>1.26</v>
      </c>
      <c r="L313" s="15">
        <v>10</v>
      </c>
      <c r="M313" s="8">
        <f t="shared" si="56"/>
        <v>12.6</v>
      </c>
      <c r="N313" s="54">
        <v>1.26</v>
      </c>
      <c r="O313" s="15">
        <v>10</v>
      </c>
      <c r="P313" s="9">
        <f t="shared" si="57"/>
        <v>12.6</v>
      </c>
      <c r="Q313" s="10">
        <f t="shared" si="58"/>
        <v>50.4</v>
      </c>
      <c r="R313" s="11">
        <f t="shared" si="59"/>
        <v>40</v>
      </c>
    </row>
    <row r="314" spans="1:18" ht="16.2" thickBot="1" x14ac:dyDescent="0.35">
      <c r="A314" s="83" t="s">
        <v>175</v>
      </c>
      <c r="B314" s="53">
        <v>1390020</v>
      </c>
      <c r="C314" s="64" t="s">
        <v>16</v>
      </c>
      <c r="D314" s="37">
        <v>10</v>
      </c>
      <c r="E314" s="54">
        <v>0.312</v>
      </c>
      <c r="F314" s="15">
        <v>10</v>
      </c>
      <c r="G314" s="8">
        <f t="shared" si="54"/>
        <v>3.12</v>
      </c>
      <c r="H314" s="54">
        <v>0.312</v>
      </c>
      <c r="I314" s="15">
        <v>10</v>
      </c>
      <c r="J314" s="8">
        <f t="shared" si="55"/>
        <v>3.12</v>
      </c>
      <c r="K314" s="54">
        <v>0.312</v>
      </c>
      <c r="L314" s="15">
        <v>10</v>
      </c>
      <c r="M314" s="8">
        <f t="shared" si="56"/>
        <v>3.12</v>
      </c>
      <c r="N314" s="54">
        <v>0.312</v>
      </c>
      <c r="O314" s="15">
        <v>10</v>
      </c>
      <c r="P314" s="9">
        <f t="shared" si="57"/>
        <v>3.12</v>
      </c>
      <c r="Q314" s="10">
        <f t="shared" si="58"/>
        <v>12.48</v>
      </c>
      <c r="R314" s="11">
        <f t="shared" si="59"/>
        <v>40</v>
      </c>
    </row>
    <row r="315" spans="1:18" ht="16.2" thickBot="1" x14ac:dyDescent="0.35">
      <c r="A315" s="83" t="s">
        <v>252</v>
      </c>
      <c r="B315" s="53">
        <v>3337106</v>
      </c>
      <c r="C315" s="64" t="s">
        <v>16</v>
      </c>
      <c r="D315" s="37">
        <v>10</v>
      </c>
      <c r="E315" s="54">
        <v>4.548</v>
      </c>
      <c r="F315" s="15">
        <v>10</v>
      </c>
      <c r="G315" s="8">
        <f t="shared" si="54"/>
        <v>45.480000000000004</v>
      </c>
      <c r="H315" s="54">
        <v>4.548</v>
      </c>
      <c r="I315" s="15">
        <v>10</v>
      </c>
      <c r="J315" s="8">
        <f t="shared" si="55"/>
        <v>45.480000000000004</v>
      </c>
      <c r="K315" s="54">
        <v>4.548</v>
      </c>
      <c r="L315" s="15">
        <v>10</v>
      </c>
      <c r="M315" s="8">
        <f t="shared" si="56"/>
        <v>45.480000000000004</v>
      </c>
      <c r="N315" s="54">
        <v>4.548</v>
      </c>
      <c r="O315" s="15">
        <v>10</v>
      </c>
      <c r="P315" s="9">
        <f t="shared" si="57"/>
        <v>45.480000000000004</v>
      </c>
      <c r="Q315" s="10">
        <f t="shared" si="58"/>
        <v>181.92000000000002</v>
      </c>
      <c r="R315" s="11">
        <f t="shared" si="59"/>
        <v>40</v>
      </c>
    </row>
    <row r="316" spans="1:18" ht="16.2" thickBot="1" x14ac:dyDescent="0.35">
      <c r="A316" s="83" t="s">
        <v>253</v>
      </c>
      <c r="B316" s="53">
        <v>3337204</v>
      </c>
      <c r="C316" s="64" t="s">
        <v>16</v>
      </c>
      <c r="D316" s="37">
        <v>100</v>
      </c>
      <c r="E316" s="54">
        <v>0.57599999999999996</v>
      </c>
      <c r="F316" s="15">
        <v>100</v>
      </c>
      <c r="G316" s="8">
        <f t="shared" si="54"/>
        <v>57.599999999999994</v>
      </c>
      <c r="H316" s="54">
        <v>0.57599999999999996</v>
      </c>
      <c r="I316" s="15">
        <v>100</v>
      </c>
      <c r="J316" s="8">
        <f t="shared" si="55"/>
        <v>57.599999999999994</v>
      </c>
      <c r="K316" s="54">
        <v>0.57599999999999996</v>
      </c>
      <c r="L316" s="15">
        <v>100</v>
      </c>
      <c r="M316" s="8">
        <f t="shared" si="56"/>
        <v>57.599999999999994</v>
      </c>
      <c r="N316" s="54">
        <v>0.57599999999999996</v>
      </c>
      <c r="O316" s="15">
        <v>100</v>
      </c>
      <c r="P316" s="9">
        <f t="shared" si="57"/>
        <v>57.599999999999994</v>
      </c>
      <c r="Q316" s="10">
        <f t="shared" si="58"/>
        <v>230.39999999999998</v>
      </c>
      <c r="R316" s="11">
        <f t="shared" si="59"/>
        <v>400</v>
      </c>
    </row>
    <row r="317" spans="1:18" ht="16.2" thickBot="1" x14ac:dyDescent="0.35">
      <c r="A317" s="83" t="s">
        <v>254</v>
      </c>
      <c r="B317" s="53">
        <v>3337205</v>
      </c>
      <c r="C317" s="64" t="s">
        <v>16</v>
      </c>
      <c r="D317" s="37">
        <v>25</v>
      </c>
      <c r="E317" s="54">
        <v>2.7359999999999998</v>
      </c>
      <c r="F317" s="15">
        <v>25</v>
      </c>
      <c r="G317" s="8">
        <f t="shared" si="54"/>
        <v>68.399999999999991</v>
      </c>
      <c r="H317" s="54">
        <v>2.7359999999999998</v>
      </c>
      <c r="I317" s="15">
        <v>25</v>
      </c>
      <c r="J317" s="8">
        <f t="shared" si="55"/>
        <v>68.399999999999991</v>
      </c>
      <c r="K317" s="54">
        <v>2.7359999999999998</v>
      </c>
      <c r="L317" s="15">
        <v>25</v>
      </c>
      <c r="M317" s="8">
        <f t="shared" si="56"/>
        <v>68.399999999999991</v>
      </c>
      <c r="N317" s="54">
        <v>2.7359999999999998</v>
      </c>
      <c r="O317" s="15">
        <v>25</v>
      </c>
      <c r="P317" s="9">
        <f t="shared" si="57"/>
        <v>68.399999999999991</v>
      </c>
      <c r="Q317" s="10">
        <f t="shared" si="58"/>
        <v>273.59999999999997</v>
      </c>
      <c r="R317" s="11">
        <f t="shared" si="59"/>
        <v>100</v>
      </c>
    </row>
    <row r="318" spans="1:18" ht="16.2" thickBot="1" x14ac:dyDescent="0.35">
      <c r="A318" s="83" t="s">
        <v>164</v>
      </c>
      <c r="B318" s="53">
        <v>3337260</v>
      </c>
      <c r="C318" s="64" t="s">
        <v>16</v>
      </c>
      <c r="D318" s="37">
        <v>3</v>
      </c>
      <c r="E318" s="54">
        <v>408</v>
      </c>
      <c r="F318" s="15">
        <v>3</v>
      </c>
      <c r="G318" s="8">
        <f t="shared" si="54"/>
        <v>1224</v>
      </c>
      <c r="H318" s="54">
        <v>408</v>
      </c>
      <c r="I318" s="15">
        <v>3</v>
      </c>
      <c r="J318" s="8">
        <f t="shared" si="55"/>
        <v>1224</v>
      </c>
      <c r="K318" s="54">
        <v>408</v>
      </c>
      <c r="L318" s="15">
        <v>2</v>
      </c>
      <c r="M318" s="8">
        <f t="shared" si="56"/>
        <v>816</v>
      </c>
      <c r="N318" s="54">
        <v>408</v>
      </c>
      <c r="O318" s="15">
        <v>2</v>
      </c>
      <c r="P318" s="9">
        <f t="shared" si="57"/>
        <v>816</v>
      </c>
      <c r="Q318" s="10">
        <f t="shared" si="58"/>
        <v>4080</v>
      </c>
      <c r="R318" s="11">
        <f t="shared" si="59"/>
        <v>10</v>
      </c>
    </row>
    <row r="319" spans="1:18" ht="16.2" thickBot="1" x14ac:dyDescent="0.35">
      <c r="A319" s="83" t="s">
        <v>255</v>
      </c>
      <c r="B319" s="53">
        <v>3337310</v>
      </c>
      <c r="C319" s="64" t="s">
        <v>16</v>
      </c>
      <c r="D319" s="37">
        <v>10</v>
      </c>
      <c r="E319" s="54">
        <v>0.48</v>
      </c>
      <c r="F319" s="15">
        <v>10</v>
      </c>
      <c r="G319" s="8">
        <f t="shared" si="54"/>
        <v>4.8</v>
      </c>
      <c r="H319" s="54">
        <v>0.48</v>
      </c>
      <c r="I319" s="15">
        <v>10</v>
      </c>
      <c r="J319" s="8">
        <f t="shared" si="55"/>
        <v>4.8</v>
      </c>
      <c r="K319" s="54">
        <v>0.48</v>
      </c>
      <c r="L319" s="15">
        <v>10</v>
      </c>
      <c r="M319" s="8">
        <f t="shared" si="56"/>
        <v>4.8</v>
      </c>
      <c r="N319" s="54">
        <v>0.48</v>
      </c>
      <c r="O319" s="15">
        <v>10</v>
      </c>
      <c r="P319" s="9">
        <f t="shared" si="57"/>
        <v>4.8</v>
      </c>
      <c r="Q319" s="10">
        <f t="shared" si="58"/>
        <v>19.2</v>
      </c>
      <c r="R319" s="11">
        <f t="shared" si="59"/>
        <v>40</v>
      </c>
    </row>
    <row r="320" spans="1:18" ht="16.2" thickBot="1" x14ac:dyDescent="0.35">
      <c r="A320" s="83" t="s">
        <v>256</v>
      </c>
      <c r="B320" s="53">
        <v>3337314</v>
      </c>
      <c r="C320" s="64" t="s">
        <v>16</v>
      </c>
      <c r="D320" s="37">
        <v>10</v>
      </c>
      <c r="E320" s="54">
        <v>0.80400000000000005</v>
      </c>
      <c r="F320" s="15">
        <v>10</v>
      </c>
      <c r="G320" s="8">
        <f t="shared" si="54"/>
        <v>8.0400000000000009</v>
      </c>
      <c r="H320" s="54">
        <v>0.80400000000000005</v>
      </c>
      <c r="I320" s="15">
        <v>10</v>
      </c>
      <c r="J320" s="8">
        <f t="shared" si="55"/>
        <v>8.0400000000000009</v>
      </c>
      <c r="K320" s="54">
        <v>0.80400000000000005</v>
      </c>
      <c r="L320" s="15">
        <v>10</v>
      </c>
      <c r="M320" s="8">
        <f t="shared" si="56"/>
        <v>8.0400000000000009</v>
      </c>
      <c r="N320" s="54">
        <v>0.80400000000000005</v>
      </c>
      <c r="O320" s="15">
        <v>10</v>
      </c>
      <c r="P320" s="9">
        <f t="shared" si="57"/>
        <v>8.0400000000000009</v>
      </c>
      <c r="Q320" s="10">
        <f t="shared" si="58"/>
        <v>32.160000000000004</v>
      </c>
      <c r="R320" s="11">
        <f t="shared" si="59"/>
        <v>40</v>
      </c>
    </row>
    <row r="321" spans="1:18" ht="16.2" thickBot="1" x14ac:dyDescent="0.35">
      <c r="A321" s="83" t="s">
        <v>257</v>
      </c>
      <c r="B321" s="53">
        <v>3337403</v>
      </c>
      <c r="C321" s="64" t="s">
        <v>16</v>
      </c>
      <c r="D321" s="37">
        <v>10</v>
      </c>
      <c r="E321" s="54">
        <v>0.69599999999999995</v>
      </c>
      <c r="F321" s="15">
        <v>10</v>
      </c>
      <c r="G321" s="8">
        <f t="shared" si="54"/>
        <v>6.9599999999999991</v>
      </c>
      <c r="H321" s="54">
        <v>0.69599999999999995</v>
      </c>
      <c r="I321" s="15">
        <v>10</v>
      </c>
      <c r="J321" s="8">
        <f t="shared" si="55"/>
        <v>6.9599999999999991</v>
      </c>
      <c r="K321" s="54">
        <v>0.69599999999999995</v>
      </c>
      <c r="L321" s="15">
        <v>10</v>
      </c>
      <c r="M321" s="8">
        <f t="shared" si="56"/>
        <v>6.9599999999999991</v>
      </c>
      <c r="N321" s="54">
        <v>0.69599999999999995</v>
      </c>
      <c r="O321" s="15">
        <v>10</v>
      </c>
      <c r="P321" s="9">
        <f t="shared" si="57"/>
        <v>6.9599999999999991</v>
      </c>
      <c r="Q321" s="10">
        <f t="shared" si="58"/>
        <v>27.839999999999996</v>
      </c>
      <c r="R321" s="11">
        <f t="shared" si="59"/>
        <v>40</v>
      </c>
    </row>
    <row r="322" spans="1:18" ht="16.2" thickBot="1" x14ac:dyDescent="0.35">
      <c r="A322" s="83" t="s">
        <v>113</v>
      </c>
      <c r="B322" s="53">
        <v>3338735</v>
      </c>
      <c r="C322" s="64" t="s">
        <v>16</v>
      </c>
      <c r="D322" s="37">
        <v>5</v>
      </c>
      <c r="E322" s="54">
        <v>11.58</v>
      </c>
      <c r="F322" s="15">
        <v>5</v>
      </c>
      <c r="G322" s="8">
        <f t="shared" si="54"/>
        <v>57.9</v>
      </c>
      <c r="H322" s="54">
        <v>11.58</v>
      </c>
      <c r="I322" s="15">
        <v>5</v>
      </c>
      <c r="J322" s="8">
        <f t="shared" si="55"/>
        <v>57.9</v>
      </c>
      <c r="K322" s="54">
        <v>11.58</v>
      </c>
      <c r="L322" s="15">
        <v>5</v>
      </c>
      <c r="M322" s="8">
        <f t="shared" si="56"/>
        <v>57.9</v>
      </c>
      <c r="N322" s="54">
        <v>11.58</v>
      </c>
      <c r="O322" s="15">
        <v>5</v>
      </c>
      <c r="P322" s="9">
        <f t="shared" si="57"/>
        <v>57.9</v>
      </c>
      <c r="Q322" s="10">
        <f t="shared" si="58"/>
        <v>231.6</v>
      </c>
      <c r="R322" s="11">
        <f>SUM(F322,I322,L322,O322)</f>
        <v>20</v>
      </c>
    </row>
    <row r="323" spans="1:18" s="51" customFormat="1" ht="16.2" thickBot="1" x14ac:dyDescent="0.35">
      <c r="A323" s="83" t="s">
        <v>112</v>
      </c>
      <c r="B323" s="53">
        <v>3338768</v>
      </c>
      <c r="C323" s="85" t="s">
        <v>16</v>
      </c>
      <c r="D323" s="37">
        <v>25</v>
      </c>
      <c r="E323" s="55">
        <v>5.2079999999999993</v>
      </c>
      <c r="F323" s="49">
        <v>25</v>
      </c>
      <c r="G323" s="8">
        <f t="shared" si="54"/>
        <v>130.19999999999999</v>
      </c>
      <c r="H323" s="55">
        <v>5.2079999999999993</v>
      </c>
      <c r="I323" s="49">
        <v>25</v>
      </c>
      <c r="J323" s="8">
        <f t="shared" si="55"/>
        <v>130.19999999999999</v>
      </c>
      <c r="K323" s="55">
        <v>5.2079999999999993</v>
      </c>
      <c r="L323" s="49">
        <v>25</v>
      </c>
      <c r="M323" s="8">
        <f t="shared" si="56"/>
        <v>130.19999999999999</v>
      </c>
      <c r="N323" s="55">
        <v>5.2079999999999993</v>
      </c>
      <c r="O323" s="49">
        <v>25</v>
      </c>
      <c r="P323" s="9">
        <f t="shared" si="57"/>
        <v>130.19999999999999</v>
      </c>
      <c r="Q323" s="10">
        <f t="shared" si="58"/>
        <v>520.79999999999995</v>
      </c>
      <c r="R323" s="50">
        <f t="shared" si="59"/>
        <v>100</v>
      </c>
    </row>
    <row r="324" spans="1:18" s="51" customFormat="1" ht="16.2" thickBot="1" x14ac:dyDescent="0.35">
      <c r="A324" s="83" t="s">
        <v>259</v>
      </c>
      <c r="B324" s="53">
        <v>3338927</v>
      </c>
      <c r="C324" s="85" t="s">
        <v>16</v>
      </c>
      <c r="D324" s="37">
        <v>25</v>
      </c>
      <c r="E324" s="55">
        <v>6.6</v>
      </c>
      <c r="F324" s="49">
        <v>25</v>
      </c>
      <c r="G324" s="8">
        <f t="shared" si="54"/>
        <v>165</v>
      </c>
      <c r="H324" s="55">
        <v>6.6</v>
      </c>
      <c r="I324" s="49">
        <v>25</v>
      </c>
      <c r="J324" s="8">
        <f t="shared" si="55"/>
        <v>165</v>
      </c>
      <c r="K324" s="55">
        <v>6.6</v>
      </c>
      <c r="L324" s="49">
        <v>25</v>
      </c>
      <c r="M324" s="8">
        <f t="shared" si="56"/>
        <v>165</v>
      </c>
      <c r="N324" s="55">
        <v>6.6</v>
      </c>
      <c r="O324" s="49">
        <v>25</v>
      </c>
      <c r="P324" s="9">
        <f t="shared" si="57"/>
        <v>165</v>
      </c>
      <c r="Q324" s="10">
        <f t="shared" si="58"/>
        <v>660</v>
      </c>
      <c r="R324" s="50">
        <f t="shared" si="59"/>
        <v>100</v>
      </c>
    </row>
    <row r="325" spans="1:18" s="51" customFormat="1" ht="16.2" thickBot="1" x14ac:dyDescent="0.35">
      <c r="A325" s="83" t="s">
        <v>258</v>
      </c>
      <c r="B325" s="53">
        <v>3339440</v>
      </c>
      <c r="C325" s="85" t="s">
        <v>16</v>
      </c>
      <c r="D325" s="37">
        <v>25</v>
      </c>
      <c r="E325" s="55">
        <v>0.624</v>
      </c>
      <c r="F325" s="49">
        <v>25</v>
      </c>
      <c r="G325" s="8">
        <f t="shared" si="54"/>
        <v>15.6</v>
      </c>
      <c r="H325" s="55">
        <v>0.624</v>
      </c>
      <c r="I325" s="49">
        <v>25</v>
      </c>
      <c r="J325" s="8">
        <f t="shared" si="55"/>
        <v>15.6</v>
      </c>
      <c r="K325" s="55">
        <v>0.624</v>
      </c>
      <c r="L325" s="49">
        <v>25</v>
      </c>
      <c r="M325" s="8">
        <f t="shared" si="56"/>
        <v>15.6</v>
      </c>
      <c r="N325" s="55">
        <v>0.624</v>
      </c>
      <c r="O325" s="49">
        <v>25</v>
      </c>
      <c r="P325" s="9">
        <f t="shared" si="57"/>
        <v>15.6</v>
      </c>
      <c r="Q325" s="10">
        <f t="shared" si="58"/>
        <v>62.4</v>
      </c>
      <c r="R325" s="50">
        <f t="shared" si="59"/>
        <v>100</v>
      </c>
    </row>
    <row r="326" spans="1:18" s="51" customFormat="1" ht="16.2" thickBot="1" x14ac:dyDescent="0.35">
      <c r="A326" s="83" t="s">
        <v>110</v>
      </c>
      <c r="B326" s="53">
        <v>3350499</v>
      </c>
      <c r="C326" s="85" t="s">
        <v>16</v>
      </c>
      <c r="D326" s="37">
        <v>3</v>
      </c>
      <c r="E326" s="55">
        <v>119.39999999999999</v>
      </c>
      <c r="F326" s="49">
        <v>3</v>
      </c>
      <c r="G326" s="8">
        <f t="shared" si="54"/>
        <v>358.2</v>
      </c>
      <c r="H326" s="55">
        <v>119.39999999999999</v>
      </c>
      <c r="I326" s="49">
        <v>3</v>
      </c>
      <c r="J326" s="8">
        <f t="shared" si="55"/>
        <v>358.2</v>
      </c>
      <c r="K326" s="55">
        <v>119.39999999999999</v>
      </c>
      <c r="L326" s="49">
        <v>2</v>
      </c>
      <c r="M326" s="8">
        <f t="shared" si="56"/>
        <v>238.79999999999998</v>
      </c>
      <c r="N326" s="55">
        <v>119.39999999999999</v>
      </c>
      <c r="O326" s="49">
        <v>2</v>
      </c>
      <c r="P326" s="9">
        <f t="shared" si="57"/>
        <v>238.79999999999998</v>
      </c>
      <c r="Q326" s="10">
        <f t="shared" si="58"/>
        <v>1194</v>
      </c>
      <c r="R326" s="50">
        <f t="shared" si="59"/>
        <v>10</v>
      </c>
    </row>
    <row r="327" spans="1:18" s="51" customFormat="1" ht="16.2" thickBot="1" x14ac:dyDescent="0.35">
      <c r="A327" s="83" t="s">
        <v>108</v>
      </c>
      <c r="B327" s="53">
        <v>3350550</v>
      </c>
      <c r="C327" s="85" t="s">
        <v>16</v>
      </c>
      <c r="D327" s="37">
        <v>3</v>
      </c>
      <c r="E327" s="55">
        <v>376.8</v>
      </c>
      <c r="F327" s="49">
        <v>3</v>
      </c>
      <c r="G327" s="8">
        <f t="shared" si="54"/>
        <v>1130.4000000000001</v>
      </c>
      <c r="H327" s="55">
        <v>376.8</v>
      </c>
      <c r="I327" s="49">
        <v>3</v>
      </c>
      <c r="J327" s="8">
        <f t="shared" si="55"/>
        <v>1130.4000000000001</v>
      </c>
      <c r="K327" s="55">
        <v>376.8</v>
      </c>
      <c r="L327" s="49">
        <v>2</v>
      </c>
      <c r="M327" s="8">
        <f t="shared" si="56"/>
        <v>753.6</v>
      </c>
      <c r="N327" s="55">
        <v>376.8</v>
      </c>
      <c r="O327" s="49">
        <v>2</v>
      </c>
      <c r="P327" s="9">
        <f t="shared" si="57"/>
        <v>753.6</v>
      </c>
      <c r="Q327" s="10">
        <f t="shared" si="58"/>
        <v>3768</v>
      </c>
      <c r="R327" s="50">
        <f t="shared" si="59"/>
        <v>10</v>
      </c>
    </row>
    <row r="328" spans="1:18" s="51" customFormat="1" ht="16.2" thickBot="1" x14ac:dyDescent="0.35">
      <c r="A328" s="83" t="s">
        <v>127</v>
      </c>
      <c r="B328" s="53">
        <v>3351015</v>
      </c>
      <c r="C328" s="85" t="s">
        <v>16</v>
      </c>
      <c r="D328" s="37">
        <v>3</v>
      </c>
      <c r="E328" s="55">
        <v>122.39999999999999</v>
      </c>
      <c r="F328" s="49">
        <v>3</v>
      </c>
      <c r="G328" s="8">
        <f t="shared" si="54"/>
        <v>367.2</v>
      </c>
      <c r="H328" s="55">
        <v>122.39999999999999</v>
      </c>
      <c r="I328" s="49">
        <v>3</v>
      </c>
      <c r="J328" s="8">
        <f t="shared" si="55"/>
        <v>367.2</v>
      </c>
      <c r="K328" s="55">
        <v>122.39999999999999</v>
      </c>
      <c r="L328" s="49">
        <v>2</v>
      </c>
      <c r="M328" s="8">
        <f t="shared" si="56"/>
        <v>244.79999999999998</v>
      </c>
      <c r="N328" s="55">
        <v>122.39999999999999</v>
      </c>
      <c r="O328" s="49">
        <v>2</v>
      </c>
      <c r="P328" s="9">
        <f t="shared" si="57"/>
        <v>244.79999999999998</v>
      </c>
      <c r="Q328" s="10">
        <f t="shared" si="58"/>
        <v>1224</v>
      </c>
      <c r="R328" s="50">
        <f t="shared" si="59"/>
        <v>10</v>
      </c>
    </row>
    <row r="329" spans="1:18" s="51" customFormat="1" ht="16.2" thickBot="1" x14ac:dyDescent="0.35">
      <c r="A329" s="83" t="s">
        <v>128</v>
      </c>
      <c r="B329" s="53">
        <v>3351020</v>
      </c>
      <c r="C329" s="85" t="s">
        <v>16</v>
      </c>
      <c r="D329" s="37">
        <v>3</v>
      </c>
      <c r="E329" s="55">
        <v>40.5</v>
      </c>
      <c r="F329" s="49">
        <v>3</v>
      </c>
      <c r="G329" s="8">
        <f t="shared" si="54"/>
        <v>121.5</v>
      </c>
      <c r="H329" s="55">
        <v>40.5</v>
      </c>
      <c r="I329" s="49">
        <v>3</v>
      </c>
      <c r="J329" s="8">
        <f t="shared" si="55"/>
        <v>121.5</v>
      </c>
      <c r="K329" s="55">
        <v>40.5</v>
      </c>
      <c r="L329" s="49">
        <v>2</v>
      </c>
      <c r="M329" s="8">
        <f t="shared" si="56"/>
        <v>81</v>
      </c>
      <c r="N329" s="55">
        <v>40.5</v>
      </c>
      <c r="O329" s="49">
        <v>2</v>
      </c>
      <c r="P329" s="9">
        <f t="shared" si="57"/>
        <v>81</v>
      </c>
      <c r="Q329" s="10">
        <f t="shared" si="58"/>
        <v>405</v>
      </c>
      <c r="R329" s="50">
        <f t="shared" ref="R329:R342" si="60">SUM(F329,I329,L329,O329)</f>
        <v>10</v>
      </c>
    </row>
    <row r="330" spans="1:18" s="51" customFormat="1" ht="16.2" thickBot="1" x14ac:dyDescent="0.35">
      <c r="A330" s="83" t="s">
        <v>260</v>
      </c>
      <c r="B330" s="53">
        <v>3355983</v>
      </c>
      <c r="C330" s="85" t="s">
        <v>16</v>
      </c>
      <c r="D330" s="37">
        <v>250</v>
      </c>
      <c r="E330" s="55">
        <v>1.2</v>
      </c>
      <c r="F330" s="49">
        <v>250</v>
      </c>
      <c r="G330" s="8">
        <f t="shared" si="54"/>
        <v>300</v>
      </c>
      <c r="H330" s="55">
        <v>1.2</v>
      </c>
      <c r="I330" s="49">
        <v>250</v>
      </c>
      <c r="J330" s="8">
        <f t="shared" si="55"/>
        <v>300</v>
      </c>
      <c r="K330" s="55">
        <v>1.2</v>
      </c>
      <c r="L330" s="49">
        <v>250</v>
      </c>
      <c r="M330" s="8">
        <f t="shared" si="56"/>
        <v>300</v>
      </c>
      <c r="N330" s="55">
        <v>1.2</v>
      </c>
      <c r="O330" s="49">
        <v>250</v>
      </c>
      <c r="P330" s="9">
        <f t="shared" si="57"/>
        <v>300</v>
      </c>
      <c r="Q330" s="10">
        <f t="shared" si="58"/>
        <v>1200</v>
      </c>
      <c r="R330" s="50">
        <f t="shared" si="60"/>
        <v>1000</v>
      </c>
    </row>
    <row r="331" spans="1:18" s="51" customFormat="1" ht="16.2" thickBot="1" x14ac:dyDescent="0.35">
      <c r="A331" s="83" t="s">
        <v>124</v>
      </c>
      <c r="B331" s="53">
        <v>3355988</v>
      </c>
      <c r="C331" s="85" t="s">
        <v>16</v>
      </c>
      <c r="D331" s="37">
        <v>3</v>
      </c>
      <c r="E331" s="55">
        <v>145.19999999999999</v>
      </c>
      <c r="F331" s="49">
        <v>3</v>
      </c>
      <c r="G331" s="8">
        <f t="shared" si="54"/>
        <v>435.59999999999997</v>
      </c>
      <c r="H331" s="55">
        <v>145.19999999999999</v>
      </c>
      <c r="I331" s="49">
        <v>3</v>
      </c>
      <c r="J331" s="8">
        <f t="shared" si="55"/>
        <v>435.59999999999997</v>
      </c>
      <c r="K331" s="55">
        <v>145.19999999999999</v>
      </c>
      <c r="L331" s="49">
        <v>2</v>
      </c>
      <c r="M331" s="8">
        <f t="shared" si="56"/>
        <v>290.39999999999998</v>
      </c>
      <c r="N331" s="55">
        <v>145.19999999999999</v>
      </c>
      <c r="O331" s="49">
        <v>2</v>
      </c>
      <c r="P331" s="9">
        <f t="shared" si="57"/>
        <v>290.39999999999998</v>
      </c>
      <c r="Q331" s="10">
        <f t="shared" si="58"/>
        <v>1452</v>
      </c>
      <c r="R331" s="50">
        <f t="shared" si="60"/>
        <v>10</v>
      </c>
    </row>
    <row r="332" spans="1:18" s="51" customFormat="1" ht="16.2" thickBot="1" x14ac:dyDescent="0.35">
      <c r="A332" s="83" t="s">
        <v>117</v>
      </c>
      <c r="B332" s="53">
        <v>3356002</v>
      </c>
      <c r="C332" s="85" t="s">
        <v>16</v>
      </c>
      <c r="D332" s="37">
        <v>5</v>
      </c>
      <c r="E332" s="55">
        <v>11.88</v>
      </c>
      <c r="F332" s="49">
        <v>5</v>
      </c>
      <c r="G332" s="8">
        <f t="shared" si="54"/>
        <v>59.400000000000006</v>
      </c>
      <c r="H332" s="55">
        <v>11.88</v>
      </c>
      <c r="I332" s="49">
        <v>5</v>
      </c>
      <c r="J332" s="8">
        <f t="shared" si="55"/>
        <v>59.400000000000006</v>
      </c>
      <c r="K332" s="55">
        <v>11.88</v>
      </c>
      <c r="L332" s="49">
        <v>5</v>
      </c>
      <c r="M332" s="8">
        <f t="shared" si="56"/>
        <v>59.400000000000006</v>
      </c>
      <c r="N332" s="55">
        <v>11.88</v>
      </c>
      <c r="O332" s="49">
        <v>5</v>
      </c>
      <c r="P332" s="9">
        <f t="shared" si="57"/>
        <v>59.400000000000006</v>
      </c>
      <c r="Q332" s="10">
        <f t="shared" si="58"/>
        <v>237.60000000000002</v>
      </c>
      <c r="R332" s="50">
        <f t="shared" si="60"/>
        <v>20</v>
      </c>
    </row>
    <row r="333" spans="1:18" s="51" customFormat="1" ht="16.2" thickBot="1" x14ac:dyDescent="0.35">
      <c r="A333" s="83" t="s">
        <v>123</v>
      </c>
      <c r="B333" s="53">
        <v>3356168</v>
      </c>
      <c r="C333" s="85" t="s">
        <v>16</v>
      </c>
      <c r="D333" s="37">
        <v>5</v>
      </c>
      <c r="E333" s="55">
        <v>1.08</v>
      </c>
      <c r="F333" s="49">
        <v>5</v>
      </c>
      <c r="G333" s="8">
        <f t="shared" si="54"/>
        <v>5.4</v>
      </c>
      <c r="H333" s="55">
        <v>1.08</v>
      </c>
      <c r="I333" s="49">
        <v>5</v>
      </c>
      <c r="J333" s="8">
        <f t="shared" si="55"/>
        <v>5.4</v>
      </c>
      <c r="K333" s="55">
        <v>1.08</v>
      </c>
      <c r="L333" s="49">
        <v>5</v>
      </c>
      <c r="M333" s="8">
        <f t="shared" si="56"/>
        <v>5.4</v>
      </c>
      <c r="N333" s="55">
        <v>1.08</v>
      </c>
      <c r="O333" s="49">
        <v>5</v>
      </c>
      <c r="P333" s="9">
        <f t="shared" si="57"/>
        <v>5.4</v>
      </c>
      <c r="Q333" s="10">
        <f t="shared" si="58"/>
        <v>21.6</v>
      </c>
      <c r="R333" s="50">
        <f t="shared" si="60"/>
        <v>20</v>
      </c>
    </row>
    <row r="334" spans="1:18" s="51" customFormat="1" ht="16.2" thickBot="1" x14ac:dyDescent="0.35">
      <c r="A334" s="83" t="s">
        <v>181</v>
      </c>
      <c r="B334" s="53">
        <v>3358836</v>
      </c>
      <c r="C334" s="85" t="s">
        <v>16</v>
      </c>
      <c r="D334" s="37">
        <v>3</v>
      </c>
      <c r="E334" s="55">
        <v>105</v>
      </c>
      <c r="F334" s="49">
        <v>3</v>
      </c>
      <c r="G334" s="8">
        <f t="shared" si="54"/>
        <v>315</v>
      </c>
      <c r="H334" s="55">
        <v>105</v>
      </c>
      <c r="I334" s="49">
        <v>3</v>
      </c>
      <c r="J334" s="8">
        <f t="shared" si="55"/>
        <v>315</v>
      </c>
      <c r="K334" s="55">
        <v>105</v>
      </c>
      <c r="L334" s="49">
        <v>2</v>
      </c>
      <c r="M334" s="8">
        <f t="shared" si="56"/>
        <v>210</v>
      </c>
      <c r="N334" s="55">
        <v>105</v>
      </c>
      <c r="O334" s="49">
        <v>2</v>
      </c>
      <c r="P334" s="9">
        <f t="shared" si="57"/>
        <v>210</v>
      </c>
      <c r="Q334" s="10">
        <f t="shared" si="58"/>
        <v>1050</v>
      </c>
      <c r="R334" s="50">
        <f t="shared" si="60"/>
        <v>10</v>
      </c>
    </row>
    <row r="335" spans="1:18" s="51" customFormat="1" ht="16.2" thickBot="1" x14ac:dyDescent="0.35">
      <c r="A335" s="83" t="s">
        <v>120</v>
      </c>
      <c r="B335" s="53">
        <v>3358876</v>
      </c>
      <c r="C335" s="85" t="s">
        <v>16</v>
      </c>
      <c r="D335" s="37">
        <v>5</v>
      </c>
      <c r="E335" s="55">
        <v>3.2640000000000002</v>
      </c>
      <c r="F335" s="49">
        <v>5</v>
      </c>
      <c r="G335" s="8">
        <f t="shared" si="54"/>
        <v>16.32</v>
      </c>
      <c r="H335" s="55">
        <v>3.2640000000000002</v>
      </c>
      <c r="I335" s="49">
        <v>5</v>
      </c>
      <c r="J335" s="8">
        <f t="shared" si="55"/>
        <v>16.32</v>
      </c>
      <c r="K335" s="55">
        <v>3.2640000000000002</v>
      </c>
      <c r="L335" s="49">
        <v>5</v>
      </c>
      <c r="M335" s="8">
        <f t="shared" si="56"/>
        <v>16.32</v>
      </c>
      <c r="N335" s="55">
        <v>3.2640000000000002</v>
      </c>
      <c r="O335" s="49">
        <v>5</v>
      </c>
      <c r="P335" s="9">
        <f t="shared" si="57"/>
        <v>16.32</v>
      </c>
      <c r="Q335" s="10">
        <f t="shared" si="58"/>
        <v>65.28</v>
      </c>
      <c r="R335" s="50">
        <f t="shared" si="60"/>
        <v>20</v>
      </c>
    </row>
    <row r="336" spans="1:18" ht="16.2" thickBot="1" x14ac:dyDescent="0.35">
      <c r="A336" s="83" t="s">
        <v>161</v>
      </c>
      <c r="B336" s="53">
        <v>6525930</v>
      </c>
      <c r="C336" s="64" t="s">
        <v>16</v>
      </c>
      <c r="D336" s="37">
        <v>1</v>
      </c>
      <c r="E336" s="54">
        <v>1696.8</v>
      </c>
      <c r="F336" s="15">
        <v>1</v>
      </c>
      <c r="G336" s="8">
        <f t="shared" si="54"/>
        <v>1696.8</v>
      </c>
      <c r="H336" s="54">
        <v>1696.8</v>
      </c>
      <c r="I336" s="15">
        <v>1</v>
      </c>
      <c r="J336" s="8">
        <f t="shared" si="55"/>
        <v>1696.8</v>
      </c>
      <c r="K336" s="54">
        <v>1696.8</v>
      </c>
      <c r="L336" s="15">
        <v>1</v>
      </c>
      <c r="M336" s="8">
        <f t="shared" si="56"/>
        <v>1696.8</v>
      </c>
      <c r="N336" s="54">
        <v>1696.8</v>
      </c>
      <c r="O336" s="15">
        <v>1</v>
      </c>
      <c r="P336" s="9">
        <f t="shared" si="57"/>
        <v>1696.8</v>
      </c>
      <c r="Q336" s="10">
        <f t="shared" si="58"/>
        <v>6787.2</v>
      </c>
      <c r="R336" s="11">
        <f t="shared" si="60"/>
        <v>4</v>
      </c>
    </row>
    <row r="337" spans="1:18" ht="16.2" thickBot="1" x14ac:dyDescent="0.35">
      <c r="A337" s="83" t="s">
        <v>163</v>
      </c>
      <c r="B337" s="53">
        <v>6525953</v>
      </c>
      <c r="C337" s="64" t="s">
        <v>16</v>
      </c>
      <c r="D337" s="37">
        <v>1</v>
      </c>
      <c r="E337" s="54">
        <v>66.599999999999994</v>
      </c>
      <c r="F337" s="15">
        <v>1</v>
      </c>
      <c r="G337" s="8">
        <f t="shared" si="54"/>
        <v>66.599999999999994</v>
      </c>
      <c r="H337" s="54">
        <v>66.599999999999994</v>
      </c>
      <c r="I337" s="15">
        <v>1</v>
      </c>
      <c r="J337" s="8">
        <f t="shared" si="55"/>
        <v>66.599999999999994</v>
      </c>
      <c r="K337" s="54">
        <v>66.599999999999994</v>
      </c>
      <c r="L337" s="15">
        <v>1</v>
      </c>
      <c r="M337" s="8">
        <f t="shared" si="56"/>
        <v>66.599999999999994</v>
      </c>
      <c r="N337" s="54">
        <v>66.599999999999994</v>
      </c>
      <c r="O337" s="15">
        <v>1</v>
      </c>
      <c r="P337" s="9">
        <f t="shared" si="57"/>
        <v>66.599999999999994</v>
      </c>
      <c r="Q337" s="10">
        <f t="shared" si="58"/>
        <v>266.39999999999998</v>
      </c>
      <c r="R337" s="11">
        <f t="shared" si="60"/>
        <v>4</v>
      </c>
    </row>
    <row r="338" spans="1:18" ht="16.2" thickBot="1" x14ac:dyDescent="0.35">
      <c r="A338" s="83" t="s">
        <v>162</v>
      </c>
      <c r="B338" s="53">
        <v>6525954</v>
      </c>
      <c r="C338" s="64" t="s">
        <v>16</v>
      </c>
      <c r="D338" s="37">
        <v>1</v>
      </c>
      <c r="E338" s="54">
        <v>77.099999999999994</v>
      </c>
      <c r="F338" s="15">
        <v>1</v>
      </c>
      <c r="G338" s="8">
        <f t="shared" si="54"/>
        <v>77.099999999999994</v>
      </c>
      <c r="H338" s="54">
        <v>77.099999999999994</v>
      </c>
      <c r="I338" s="15">
        <v>1</v>
      </c>
      <c r="J338" s="8">
        <f t="shared" si="55"/>
        <v>77.099999999999994</v>
      </c>
      <c r="K338" s="54">
        <v>77.099999999999994</v>
      </c>
      <c r="L338" s="15">
        <v>1</v>
      </c>
      <c r="M338" s="8">
        <f t="shared" si="56"/>
        <v>77.099999999999994</v>
      </c>
      <c r="N338" s="54">
        <v>77.099999999999994</v>
      </c>
      <c r="O338" s="15">
        <v>1</v>
      </c>
      <c r="P338" s="9">
        <f t="shared" si="57"/>
        <v>77.099999999999994</v>
      </c>
      <c r="Q338" s="10">
        <f t="shared" si="58"/>
        <v>308.39999999999998</v>
      </c>
      <c r="R338" s="11">
        <f t="shared" si="60"/>
        <v>4</v>
      </c>
    </row>
    <row r="339" spans="1:18" ht="16.2" thickBot="1" x14ac:dyDescent="0.35">
      <c r="A339" s="83" t="s">
        <v>200</v>
      </c>
      <c r="B339" s="53">
        <v>6808582</v>
      </c>
      <c r="C339" s="64" t="s">
        <v>16</v>
      </c>
      <c r="D339" s="37">
        <v>5</v>
      </c>
      <c r="E339" s="54">
        <v>912</v>
      </c>
      <c r="F339" s="15">
        <v>5</v>
      </c>
      <c r="G339" s="8">
        <f t="shared" si="54"/>
        <v>4560</v>
      </c>
      <c r="H339" s="54">
        <v>912</v>
      </c>
      <c r="I339" s="15">
        <v>5</v>
      </c>
      <c r="J339" s="8">
        <f t="shared" si="55"/>
        <v>4560</v>
      </c>
      <c r="K339" s="54">
        <v>912</v>
      </c>
      <c r="L339" s="15">
        <v>5</v>
      </c>
      <c r="M339" s="8">
        <f t="shared" si="56"/>
        <v>4560</v>
      </c>
      <c r="N339" s="54">
        <v>912</v>
      </c>
      <c r="O339" s="15">
        <v>5</v>
      </c>
      <c r="P339" s="9">
        <f t="shared" si="57"/>
        <v>4560</v>
      </c>
      <c r="Q339" s="10">
        <f t="shared" si="58"/>
        <v>18240</v>
      </c>
      <c r="R339" s="11">
        <f t="shared" si="60"/>
        <v>20</v>
      </c>
    </row>
    <row r="340" spans="1:18" ht="16.2" thickBot="1" x14ac:dyDescent="0.35">
      <c r="A340" s="83" t="s">
        <v>195</v>
      </c>
      <c r="B340" s="53">
        <v>6809110</v>
      </c>
      <c r="C340" s="64" t="s">
        <v>16</v>
      </c>
      <c r="D340" s="37">
        <v>5</v>
      </c>
      <c r="E340" s="54">
        <v>513.6</v>
      </c>
      <c r="F340" s="15">
        <v>5</v>
      </c>
      <c r="G340" s="8">
        <f t="shared" si="54"/>
        <v>2568</v>
      </c>
      <c r="H340" s="54">
        <v>513.6</v>
      </c>
      <c r="I340" s="15">
        <v>5</v>
      </c>
      <c r="J340" s="8">
        <f t="shared" si="55"/>
        <v>2568</v>
      </c>
      <c r="K340" s="54">
        <v>513.6</v>
      </c>
      <c r="L340" s="15">
        <v>5</v>
      </c>
      <c r="M340" s="8">
        <f t="shared" si="56"/>
        <v>2568</v>
      </c>
      <c r="N340" s="54">
        <v>513.6</v>
      </c>
      <c r="O340" s="15">
        <v>5</v>
      </c>
      <c r="P340" s="9">
        <f t="shared" si="57"/>
        <v>2568</v>
      </c>
      <c r="Q340" s="10">
        <f t="shared" si="58"/>
        <v>10272</v>
      </c>
      <c r="R340" s="11">
        <f t="shared" si="60"/>
        <v>20</v>
      </c>
    </row>
    <row r="341" spans="1:18" ht="16.2" thickBot="1" x14ac:dyDescent="0.35">
      <c r="A341" s="83" t="s">
        <v>196</v>
      </c>
      <c r="B341" s="53">
        <v>6809125</v>
      </c>
      <c r="C341" s="64" t="s">
        <v>16</v>
      </c>
      <c r="D341" s="37">
        <v>5</v>
      </c>
      <c r="E341" s="54">
        <v>855.6</v>
      </c>
      <c r="F341" s="15">
        <v>5</v>
      </c>
      <c r="G341" s="8">
        <f t="shared" si="54"/>
        <v>4278</v>
      </c>
      <c r="H341" s="54">
        <v>855.6</v>
      </c>
      <c r="I341" s="15">
        <v>5</v>
      </c>
      <c r="J341" s="8">
        <f t="shared" si="55"/>
        <v>4278</v>
      </c>
      <c r="K341" s="54">
        <v>855.6</v>
      </c>
      <c r="L341" s="15">
        <v>5</v>
      </c>
      <c r="M341" s="8">
        <f t="shared" si="56"/>
        <v>4278</v>
      </c>
      <c r="N341" s="54">
        <v>855.6</v>
      </c>
      <c r="O341" s="15">
        <v>5</v>
      </c>
      <c r="P341" s="9">
        <f t="shared" si="57"/>
        <v>4278</v>
      </c>
      <c r="Q341" s="10">
        <f t="shared" si="58"/>
        <v>17112</v>
      </c>
      <c r="R341" s="11">
        <f t="shared" si="60"/>
        <v>20</v>
      </c>
    </row>
    <row r="342" spans="1:18" ht="16.2" thickBot="1" x14ac:dyDescent="0.35">
      <c r="A342" s="83" t="s">
        <v>198</v>
      </c>
      <c r="B342" s="53">
        <v>6809135</v>
      </c>
      <c r="C342" s="64" t="s">
        <v>16</v>
      </c>
      <c r="D342" s="37">
        <v>5</v>
      </c>
      <c r="E342" s="54">
        <v>883.19999999999993</v>
      </c>
      <c r="F342" s="15">
        <v>5</v>
      </c>
      <c r="G342" s="8">
        <f t="shared" si="54"/>
        <v>4416</v>
      </c>
      <c r="H342" s="54">
        <v>883.19999999999993</v>
      </c>
      <c r="I342" s="15">
        <v>5</v>
      </c>
      <c r="J342" s="8">
        <f t="shared" si="55"/>
        <v>4416</v>
      </c>
      <c r="K342" s="54">
        <v>883.19999999999993</v>
      </c>
      <c r="L342" s="15">
        <v>5</v>
      </c>
      <c r="M342" s="8">
        <f t="shared" si="56"/>
        <v>4416</v>
      </c>
      <c r="N342" s="54">
        <v>883.19999999999993</v>
      </c>
      <c r="O342" s="15">
        <v>5</v>
      </c>
      <c r="P342" s="9">
        <f t="shared" si="57"/>
        <v>4416</v>
      </c>
      <c r="Q342" s="10">
        <f t="shared" si="58"/>
        <v>17664</v>
      </c>
      <c r="R342" s="11">
        <f t="shared" si="60"/>
        <v>20</v>
      </c>
    </row>
    <row r="343" spans="1:18" ht="16.2" thickBot="1" x14ac:dyDescent="0.35">
      <c r="A343" s="83" t="s">
        <v>188</v>
      </c>
      <c r="B343" s="53">
        <v>6809145</v>
      </c>
      <c r="C343" s="64" t="s">
        <v>16</v>
      </c>
      <c r="D343" s="37">
        <v>5</v>
      </c>
      <c r="E343" s="177">
        <v>883.19999999999993</v>
      </c>
      <c r="F343" s="32">
        <v>5</v>
      </c>
      <c r="G343" s="8">
        <f t="shared" si="54"/>
        <v>4416</v>
      </c>
      <c r="H343" s="177">
        <v>883.19999999999993</v>
      </c>
      <c r="I343" s="32">
        <v>5</v>
      </c>
      <c r="J343" s="8">
        <f t="shared" si="55"/>
        <v>4416</v>
      </c>
      <c r="K343" s="177">
        <v>883.19999999999993</v>
      </c>
      <c r="L343" s="32">
        <v>5</v>
      </c>
      <c r="M343" s="8">
        <f t="shared" si="56"/>
        <v>4416</v>
      </c>
      <c r="N343" s="177">
        <v>883.19999999999993</v>
      </c>
      <c r="O343" s="32">
        <v>5</v>
      </c>
      <c r="P343" s="9">
        <f t="shared" si="57"/>
        <v>4416</v>
      </c>
      <c r="Q343" s="10">
        <f t="shared" si="58"/>
        <v>17664</v>
      </c>
      <c r="R343" s="11">
        <f t="shared" ref="R343:R359" si="61">SUM(F343,I343,L343,O343)</f>
        <v>20</v>
      </c>
    </row>
    <row r="344" spans="1:18" ht="16.2" thickBot="1" x14ac:dyDescent="0.35">
      <c r="A344" s="83" t="s">
        <v>194</v>
      </c>
      <c r="B344" s="53">
        <v>6809150</v>
      </c>
      <c r="C344" s="64" t="s">
        <v>16</v>
      </c>
      <c r="D344" s="37">
        <v>5</v>
      </c>
      <c r="E344" s="177">
        <v>883.19999999999993</v>
      </c>
      <c r="F344" s="15">
        <v>5</v>
      </c>
      <c r="G344" s="8">
        <f t="shared" si="54"/>
        <v>4416</v>
      </c>
      <c r="H344" s="177">
        <v>883.19999999999993</v>
      </c>
      <c r="I344" s="15">
        <v>5</v>
      </c>
      <c r="J344" s="8">
        <f t="shared" si="55"/>
        <v>4416</v>
      </c>
      <c r="K344" s="177">
        <v>883.19999999999993</v>
      </c>
      <c r="L344" s="15">
        <v>5</v>
      </c>
      <c r="M344" s="8">
        <f t="shared" si="56"/>
        <v>4416</v>
      </c>
      <c r="N344" s="177">
        <v>883.19999999999993</v>
      </c>
      <c r="O344" s="15">
        <v>5</v>
      </c>
      <c r="P344" s="9">
        <f t="shared" si="57"/>
        <v>4416</v>
      </c>
      <c r="Q344" s="10">
        <f t="shared" si="58"/>
        <v>17664</v>
      </c>
      <c r="R344" s="11">
        <f t="shared" si="61"/>
        <v>20</v>
      </c>
    </row>
    <row r="345" spans="1:18" ht="16.2" thickBot="1" x14ac:dyDescent="0.35">
      <c r="A345" s="83" t="s">
        <v>197</v>
      </c>
      <c r="B345" s="53">
        <v>6809155</v>
      </c>
      <c r="C345" s="64" t="s">
        <v>16</v>
      </c>
      <c r="D345" s="37">
        <v>5</v>
      </c>
      <c r="E345" s="177">
        <v>656.4</v>
      </c>
      <c r="F345" s="15">
        <v>5</v>
      </c>
      <c r="G345" s="8">
        <f t="shared" si="54"/>
        <v>3282</v>
      </c>
      <c r="H345" s="177">
        <v>656.4</v>
      </c>
      <c r="I345" s="15">
        <v>5</v>
      </c>
      <c r="J345" s="8">
        <f t="shared" si="55"/>
        <v>3282</v>
      </c>
      <c r="K345" s="177">
        <v>656.4</v>
      </c>
      <c r="L345" s="15">
        <v>5</v>
      </c>
      <c r="M345" s="8">
        <f t="shared" si="56"/>
        <v>3282</v>
      </c>
      <c r="N345" s="177">
        <v>656.4</v>
      </c>
      <c r="O345" s="15">
        <v>5</v>
      </c>
      <c r="P345" s="9">
        <f t="shared" si="57"/>
        <v>3282</v>
      </c>
      <c r="Q345" s="10">
        <f t="shared" si="58"/>
        <v>13128</v>
      </c>
      <c r="R345" s="11">
        <f t="shared" si="61"/>
        <v>20</v>
      </c>
    </row>
    <row r="346" spans="1:18" ht="16.2" thickBot="1" x14ac:dyDescent="0.35">
      <c r="A346" s="83" t="s">
        <v>199</v>
      </c>
      <c r="B346" s="53">
        <v>6809160</v>
      </c>
      <c r="C346" s="64" t="s">
        <v>16</v>
      </c>
      <c r="D346" s="37">
        <v>5</v>
      </c>
      <c r="E346" s="177">
        <v>656.4</v>
      </c>
      <c r="F346" s="15">
        <v>5</v>
      </c>
      <c r="G346" s="8">
        <f t="shared" si="54"/>
        <v>3282</v>
      </c>
      <c r="H346" s="177">
        <v>656.4</v>
      </c>
      <c r="I346" s="15">
        <v>5</v>
      </c>
      <c r="J346" s="8">
        <f t="shared" si="55"/>
        <v>3282</v>
      </c>
      <c r="K346" s="177">
        <v>656.4</v>
      </c>
      <c r="L346" s="15">
        <v>5</v>
      </c>
      <c r="M346" s="8">
        <f t="shared" si="56"/>
        <v>3282</v>
      </c>
      <c r="N346" s="177">
        <v>656.4</v>
      </c>
      <c r="O346" s="15">
        <v>5</v>
      </c>
      <c r="P346" s="9">
        <f t="shared" si="57"/>
        <v>3282</v>
      </c>
      <c r="Q346" s="10">
        <f t="shared" si="58"/>
        <v>13128</v>
      </c>
      <c r="R346" s="11">
        <f t="shared" si="61"/>
        <v>20</v>
      </c>
    </row>
    <row r="347" spans="1:18" ht="16.2" thickBot="1" x14ac:dyDescent="0.35">
      <c r="A347" s="83" t="s">
        <v>193</v>
      </c>
      <c r="B347" s="53">
        <v>6809165</v>
      </c>
      <c r="C347" s="64" t="s">
        <v>16</v>
      </c>
      <c r="D347" s="37">
        <v>5</v>
      </c>
      <c r="E347" s="177">
        <v>883.19999999999993</v>
      </c>
      <c r="F347" s="15">
        <v>5</v>
      </c>
      <c r="G347" s="8">
        <f t="shared" si="54"/>
        <v>4416</v>
      </c>
      <c r="H347" s="177">
        <v>883.19999999999993</v>
      </c>
      <c r="I347" s="15">
        <v>5</v>
      </c>
      <c r="J347" s="8">
        <f t="shared" si="55"/>
        <v>4416</v>
      </c>
      <c r="K347" s="177">
        <v>883.19999999999993</v>
      </c>
      <c r="L347" s="15">
        <v>5</v>
      </c>
      <c r="M347" s="8">
        <f t="shared" si="56"/>
        <v>4416</v>
      </c>
      <c r="N347" s="177">
        <v>883.19999999999993</v>
      </c>
      <c r="O347" s="15">
        <v>5</v>
      </c>
      <c r="P347" s="9">
        <f t="shared" si="57"/>
        <v>4416</v>
      </c>
      <c r="Q347" s="10">
        <f t="shared" si="58"/>
        <v>17664</v>
      </c>
      <c r="R347" s="11">
        <f t="shared" si="61"/>
        <v>20</v>
      </c>
    </row>
    <row r="348" spans="1:18" ht="16.2" thickBot="1" x14ac:dyDescent="0.35">
      <c r="A348" s="83" t="s">
        <v>261</v>
      </c>
      <c r="B348" s="53">
        <v>6810258</v>
      </c>
      <c r="C348" s="64" t="s">
        <v>16</v>
      </c>
      <c r="D348" s="37">
        <v>10</v>
      </c>
      <c r="E348" s="177">
        <v>656.4</v>
      </c>
      <c r="F348" s="32">
        <v>10</v>
      </c>
      <c r="G348" s="8">
        <f t="shared" si="54"/>
        <v>6564</v>
      </c>
      <c r="H348" s="177">
        <v>656.4</v>
      </c>
      <c r="I348" s="32">
        <v>10</v>
      </c>
      <c r="J348" s="8">
        <f t="shared" si="55"/>
        <v>6564</v>
      </c>
      <c r="K348" s="177">
        <v>656.4</v>
      </c>
      <c r="L348" s="32">
        <v>10</v>
      </c>
      <c r="M348" s="8">
        <f t="shared" si="56"/>
        <v>6564</v>
      </c>
      <c r="N348" s="177">
        <v>656.4</v>
      </c>
      <c r="O348" s="32">
        <v>10</v>
      </c>
      <c r="P348" s="9">
        <f t="shared" si="57"/>
        <v>6564</v>
      </c>
      <c r="Q348" s="10">
        <f t="shared" si="58"/>
        <v>26256</v>
      </c>
      <c r="R348" s="11">
        <f t="shared" si="61"/>
        <v>40</v>
      </c>
    </row>
    <row r="349" spans="1:18" ht="16.2" thickBot="1" x14ac:dyDescent="0.35">
      <c r="A349" s="83" t="s">
        <v>191</v>
      </c>
      <c r="B349" s="53">
        <v>6810262</v>
      </c>
      <c r="C349" s="64" t="s">
        <v>16</v>
      </c>
      <c r="D349" s="37">
        <v>10</v>
      </c>
      <c r="E349" s="177">
        <v>656.4</v>
      </c>
      <c r="F349" s="32">
        <v>10</v>
      </c>
      <c r="G349" s="8">
        <f t="shared" si="54"/>
        <v>6564</v>
      </c>
      <c r="H349" s="177">
        <v>656.4</v>
      </c>
      <c r="I349" s="32">
        <v>10</v>
      </c>
      <c r="J349" s="8">
        <f t="shared" si="55"/>
        <v>6564</v>
      </c>
      <c r="K349" s="177">
        <v>656.4</v>
      </c>
      <c r="L349" s="32">
        <v>10</v>
      </c>
      <c r="M349" s="8">
        <f t="shared" si="56"/>
        <v>6564</v>
      </c>
      <c r="N349" s="177">
        <v>656.4</v>
      </c>
      <c r="O349" s="32">
        <v>10</v>
      </c>
      <c r="P349" s="9">
        <f t="shared" si="57"/>
        <v>6564</v>
      </c>
      <c r="Q349" s="10">
        <f t="shared" si="58"/>
        <v>26256</v>
      </c>
      <c r="R349" s="11">
        <f t="shared" si="61"/>
        <v>40</v>
      </c>
    </row>
    <row r="350" spans="1:18" ht="16.2" thickBot="1" x14ac:dyDescent="0.35">
      <c r="A350" s="83" t="s">
        <v>190</v>
      </c>
      <c r="B350" s="53">
        <v>6810460</v>
      </c>
      <c r="C350" s="64" t="s">
        <v>16</v>
      </c>
      <c r="D350" s="37">
        <v>10</v>
      </c>
      <c r="E350" s="177">
        <v>1165.2</v>
      </c>
      <c r="F350" s="15">
        <v>10</v>
      </c>
      <c r="G350" s="8">
        <f t="shared" si="54"/>
        <v>11652</v>
      </c>
      <c r="H350" s="177">
        <v>1165.2</v>
      </c>
      <c r="I350" s="15">
        <v>10</v>
      </c>
      <c r="J350" s="8">
        <f t="shared" si="55"/>
        <v>11652</v>
      </c>
      <c r="K350" s="177">
        <v>1165.2</v>
      </c>
      <c r="L350" s="15">
        <v>10</v>
      </c>
      <c r="M350" s="8">
        <f t="shared" si="56"/>
        <v>11652</v>
      </c>
      <c r="N350" s="177">
        <v>1165.2</v>
      </c>
      <c r="O350" s="15">
        <v>10</v>
      </c>
      <c r="P350" s="9">
        <f t="shared" si="57"/>
        <v>11652</v>
      </c>
      <c r="Q350" s="10">
        <f t="shared" si="58"/>
        <v>46608</v>
      </c>
      <c r="R350" s="11">
        <f t="shared" si="61"/>
        <v>40</v>
      </c>
    </row>
    <row r="351" spans="1:18" ht="16.2" thickBot="1" x14ac:dyDescent="0.35">
      <c r="A351" s="83" t="s">
        <v>192</v>
      </c>
      <c r="B351" s="53">
        <v>6810599</v>
      </c>
      <c r="C351" s="64" t="s">
        <v>16</v>
      </c>
      <c r="D351" s="37">
        <v>10</v>
      </c>
      <c r="E351" s="177">
        <v>1371.6</v>
      </c>
      <c r="F351" s="15">
        <v>10</v>
      </c>
      <c r="G351" s="8">
        <f t="shared" si="54"/>
        <v>13716</v>
      </c>
      <c r="H351" s="177">
        <v>1371.6</v>
      </c>
      <c r="I351" s="15">
        <v>10</v>
      </c>
      <c r="J351" s="8">
        <f t="shared" si="55"/>
        <v>13716</v>
      </c>
      <c r="K351" s="177">
        <v>1371.6</v>
      </c>
      <c r="L351" s="15">
        <v>10</v>
      </c>
      <c r="M351" s="8">
        <f t="shared" si="56"/>
        <v>13716</v>
      </c>
      <c r="N351" s="177">
        <v>1371.6</v>
      </c>
      <c r="O351" s="15">
        <v>10</v>
      </c>
      <c r="P351" s="9">
        <f t="shared" si="57"/>
        <v>13716</v>
      </c>
      <c r="Q351" s="10">
        <f t="shared" si="58"/>
        <v>54864</v>
      </c>
      <c r="R351" s="11">
        <f t="shared" si="61"/>
        <v>40</v>
      </c>
    </row>
    <row r="352" spans="1:18" ht="16.2" thickBot="1" x14ac:dyDescent="0.35">
      <c r="A352" s="83" t="s">
        <v>187</v>
      </c>
      <c r="B352" s="53">
        <v>6810881</v>
      </c>
      <c r="C352" s="64" t="s">
        <v>16</v>
      </c>
      <c r="D352" s="37">
        <v>15</v>
      </c>
      <c r="E352" s="177">
        <v>313.2</v>
      </c>
      <c r="F352" s="15">
        <v>15</v>
      </c>
      <c r="G352" s="8">
        <f t="shared" si="54"/>
        <v>4698</v>
      </c>
      <c r="H352" s="177">
        <v>313.2</v>
      </c>
      <c r="I352" s="15">
        <v>15</v>
      </c>
      <c r="J352" s="8">
        <f t="shared" si="55"/>
        <v>4698</v>
      </c>
      <c r="K352" s="177">
        <v>313.2</v>
      </c>
      <c r="L352" s="15">
        <v>15</v>
      </c>
      <c r="M352" s="8">
        <f t="shared" si="56"/>
        <v>4698</v>
      </c>
      <c r="N352" s="177">
        <v>313.2</v>
      </c>
      <c r="O352" s="15">
        <v>15</v>
      </c>
      <c r="P352" s="9">
        <f t="shared" si="57"/>
        <v>4698</v>
      </c>
      <c r="Q352" s="10">
        <f t="shared" si="58"/>
        <v>18792</v>
      </c>
      <c r="R352" s="11">
        <f t="shared" si="61"/>
        <v>60</v>
      </c>
    </row>
    <row r="353" spans="1:18" ht="16.2" thickBot="1" x14ac:dyDescent="0.35">
      <c r="A353" s="83" t="s">
        <v>262</v>
      </c>
      <c r="B353" s="53">
        <v>6810882</v>
      </c>
      <c r="C353" s="64" t="s">
        <v>16</v>
      </c>
      <c r="D353" s="37">
        <v>15</v>
      </c>
      <c r="E353" s="177">
        <v>313.2</v>
      </c>
      <c r="F353" s="15">
        <v>15</v>
      </c>
      <c r="G353" s="8">
        <f t="shared" si="54"/>
        <v>4698</v>
      </c>
      <c r="H353" s="177">
        <v>313.2</v>
      </c>
      <c r="I353" s="15">
        <v>15</v>
      </c>
      <c r="J353" s="8">
        <f t="shared" si="55"/>
        <v>4698</v>
      </c>
      <c r="K353" s="177">
        <v>313.2</v>
      </c>
      <c r="L353" s="15">
        <v>15</v>
      </c>
      <c r="M353" s="8">
        <f t="shared" si="56"/>
        <v>4698</v>
      </c>
      <c r="N353" s="177">
        <v>313.2</v>
      </c>
      <c r="O353" s="15">
        <v>15</v>
      </c>
      <c r="P353" s="9">
        <f t="shared" si="57"/>
        <v>4698</v>
      </c>
      <c r="Q353" s="10">
        <f t="shared" si="58"/>
        <v>18792</v>
      </c>
      <c r="R353" s="11">
        <f t="shared" si="61"/>
        <v>60</v>
      </c>
    </row>
    <row r="354" spans="1:18" ht="16.2" thickBot="1" x14ac:dyDescent="0.35">
      <c r="A354" s="83" t="s">
        <v>263</v>
      </c>
      <c r="B354" s="53">
        <v>6810888</v>
      </c>
      <c r="C354" s="64" t="s">
        <v>16</v>
      </c>
      <c r="D354" s="37">
        <v>15</v>
      </c>
      <c r="E354" s="177">
        <v>541.19999999999993</v>
      </c>
      <c r="F354" s="32">
        <v>15</v>
      </c>
      <c r="G354" s="8">
        <f t="shared" si="54"/>
        <v>8117.9999999999991</v>
      </c>
      <c r="H354" s="177">
        <v>541.19999999999993</v>
      </c>
      <c r="I354" s="32">
        <v>15</v>
      </c>
      <c r="J354" s="8">
        <f t="shared" si="55"/>
        <v>8117.9999999999991</v>
      </c>
      <c r="K354" s="177">
        <v>541.19999999999993</v>
      </c>
      <c r="L354" s="32">
        <v>15</v>
      </c>
      <c r="M354" s="8">
        <f t="shared" si="56"/>
        <v>8117.9999999999991</v>
      </c>
      <c r="N354" s="177">
        <v>541.19999999999993</v>
      </c>
      <c r="O354" s="32">
        <v>15</v>
      </c>
      <c r="P354" s="9">
        <f t="shared" si="57"/>
        <v>8117.9999999999991</v>
      </c>
      <c r="Q354" s="10">
        <f t="shared" si="58"/>
        <v>32471.999999999996</v>
      </c>
      <c r="R354" s="11">
        <f t="shared" si="61"/>
        <v>60</v>
      </c>
    </row>
    <row r="355" spans="1:18" ht="16.2" thickBot="1" x14ac:dyDescent="0.35">
      <c r="A355" s="83" t="s">
        <v>186</v>
      </c>
      <c r="B355" s="53">
        <v>6812950</v>
      </c>
      <c r="C355" s="64" t="s">
        <v>16</v>
      </c>
      <c r="D355" s="37">
        <v>15</v>
      </c>
      <c r="E355" s="177">
        <v>374.4</v>
      </c>
      <c r="F355" s="15">
        <v>15</v>
      </c>
      <c r="G355" s="8">
        <f t="shared" si="54"/>
        <v>5616</v>
      </c>
      <c r="H355" s="177">
        <v>374.4</v>
      </c>
      <c r="I355" s="15">
        <v>15</v>
      </c>
      <c r="J355" s="8">
        <f t="shared" si="55"/>
        <v>5616</v>
      </c>
      <c r="K355" s="177">
        <v>374.4</v>
      </c>
      <c r="L355" s="15">
        <v>15</v>
      </c>
      <c r="M355" s="8">
        <f t="shared" si="56"/>
        <v>5616</v>
      </c>
      <c r="N355" s="177">
        <v>374.4</v>
      </c>
      <c r="O355" s="15">
        <v>15</v>
      </c>
      <c r="P355" s="9">
        <f t="shared" si="57"/>
        <v>5616</v>
      </c>
      <c r="Q355" s="10">
        <f t="shared" si="58"/>
        <v>22464</v>
      </c>
      <c r="R355" s="11">
        <f t="shared" si="61"/>
        <v>60</v>
      </c>
    </row>
    <row r="356" spans="1:18" ht="16.2" thickBot="1" x14ac:dyDescent="0.35">
      <c r="A356" s="83" t="s">
        <v>154</v>
      </c>
      <c r="B356" s="53">
        <v>8316870</v>
      </c>
      <c r="C356" s="64" t="s">
        <v>16</v>
      </c>
      <c r="D356" s="37">
        <v>3</v>
      </c>
      <c r="E356" s="177">
        <v>43.5</v>
      </c>
      <c r="F356" s="15">
        <v>3</v>
      </c>
      <c r="G356" s="8">
        <f t="shared" si="54"/>
        <v>130.5</v>
      </c>
      <c r="H356" s="177">
        <v>43.5</v>
      </c>
      <c r="I356" s="15">
        <v>3</v>
      </c>
      <c r="J356" s="8">
        <f t="shared" si="55"/>
        <v>130.5</v>
      </c>
      <c r="K356" s="177">
        <v>43.5</v>
      </c>
      <c r="L356" s="15">
        <v>2</v>
      </c>
      <c r="M356" s="8">
        <f t="shared" si="56"/>
        <v>87</v>
      </c>
      <c r="N356" s="177">
        <v>43.5</v>
      </c>
      <c r="O356" s="15">
        <v>2</v>
      </c>
      <c r="P356" s="9">
        <f t="shared" si="57"/>
        <v>87</v>
      </c>
      <c r="Q356" s="10">
        <f t="shared" si="58"/>
        <v>435</v>
      </c>
      <c r="R356" s="11">
        <f t="shared" si="61"/>
        <v>10</v>
      </c>
    </row>
    <row r="357" spans="1:18" ht="16.2" thickBot="1" x14ac:dyDescent="0.35">
      <c r="A357" s="83" t="s">
        <v>151</v>
      </c>
      <c r="B357" s="53">
        <v>8317406</v>
      </c>
      <c r="C357" s="64" t="s">
        <v>16</v>
      </c>
      <c r="D357" s="37">
        <v>3</v>
      </c>
      <c r="E357" s="177">
        <v>442.8</v>
      </c>
      <c r="F357" s="15">
        <v>3</v>
      </c>
      <c r="G357" s="8">
        <f t="shared" si="54"/>
        <v>1328.4</v>
      </c>
      <c r="H357" s="177">
        <v>442.8</v>
      </c>
      <c r="I357" s="15">
        <v>3</v>
      </c>
      <c r="J357" s="8">
        <f t="shared" si="55"/>
        <v>1328.4</v>
      </c>
      <c r="K357" s="177">
        <v>442.8</v>
      </c>
      <c r="L357" s="15">
        <v>2</v>
      </c>
      <c r="M357" s="8">
        <f t="shared" si="56"/>
        <v>885.6</v>
      </c>
      <c r="N357" s="177">
        <v>442.8</v>
      </c>
      <c r="O357" s="15">
        <v>2</v>
      </c>
      <c r="P357" s="9">
        <f t="shared" si="57"/>
        <v>885.6</v>
      </c>
      <c r="Q357" s="10">
        <f t="shared" si="58"/>
        <v>4428</v>
      </c>
      <c r="R357" s="11">
        <f t="shared" si="61"/>
        <v>10</v>
      </c>
    </row>
    <row r="358" spans="1:18" ht="16.2" thickBot="1" x14ac:dyDescent="0.35">
      <c r="A358" s="83" t="s">
        <v>205</v>
      </c>
      <c r="B358" s="53">
        <v>8317454</v>
      </c>
      <c r="C358" s="64" t="s">
        <v>16</v>
      </c>
      <c r="D358" s="37">
        <v>10</v>
      </c>
      <c r="E358" s="177">
        <v>442.8</v>
      </c>
      <c r="F358" s="15">
        <v>10</v>
      </c>
      <c r="G358" s="8">
        <f t="shared" si="54"/>
        <v>4428</v>
      </c>
      <c r="H358" s="177">
        <v>442.8</v>
      </c>
      <c r="I358" s="15">
        <v>10</v>
      </c>
      <c r="J358" s="8">
        <f t="shared" si="55"/>
        <v>4428</v>
      </c>
      <c r="K358" s="177">
        <v>442.8</v>
      </c>
      <c r="L358" s="15">
        <v>10</v>
      </c>
      <c r="M358" s="8">
        <f t="shared" si="56"/>
        <v>4428</v>
      </c>
      <c r="N358" s="177">
        <v>442.8</v>
      </c>
      <c r="O358" s="15">
        <v>10</v>
      </c>
      <c r="P358" s="9">
        <f t="shared" si="57"/>
        <v>4428</v>
      </c>
      <c r="Q358" s="10">
        <f t="shared" si="58"/>
        <v>17712</v>
      </c>
      <c r="R358" s="11">
        <f t="shared" si="61"/>
        <v>40</v>
      </c>
    </row>
    <row r="359" spans="1:18" ht="16.2" thickBot="1" x14ac:dyDescent="0.35">
      <c r="A359" s="83" t="s">
        <v>152</v>
      </c>
      <c r="B359" s="53">
        <v>8317604</v>
      </c>
      <c r="C359" s="64" t="s">
        <v>16</v>
      </c>
      <c r="D359" s="37">
        <v>100</v>
      </c>
      <c r="E359" s="177">
        <v>24.779999999999998</v>
      </c>
      <c r="F359" s="15">
        <v>100</v>
      </c>
      <c r="G359" s="8">
        <f t="shared" si="54"/>
        <v>2477.9999999999995</v>
      </c>
      <c r="H359" s="177">
        <v>24.779999999999998</v>
      </c>
      <c r="I359" s="15">
        <v>100</v>
      </c>
      <c r="J359" s="8">
        <f t="shared" si="55"/>
        <v>2477.9999999999995</v>
      </c>
      <c r="K359" s="177">
        <v>24.779999999999998</v>
      </c>
      <c r="L359" s="15">
        <v>100</v>
      </c>
      <c r="M359" s="8">
        <f t="shared" si="56"/>
        <v>2477.9999999999995</v>
      </c>
      <c r="N359" s="177">
        <v>24.779999999999998</v>
      </c>
      <c r="O359" s="15">
        <v>100</v>
      </c>
      <c r="P359" s="9">
        <f t="shared" si="57"/>
        <v>2477.9999999999995</v>
      </c>
      <c r="Q359" s="10">
        <f t="shared" si="58"/>
        <v>9911.9999999999982</v>
      </c>
      <c r="R359" s="11">
        <f t="shared" si="61"/>
        <v>400</v>
      </c>
    </row>
    <row r="360" spans="1:18" ht="16.2" thickBot="1" x14ac:dyDescent="0.35">
      <c r="A360" s="83" t="s">
        <v>155</v>
      </c>
      <c r="B360" s="53">
        <v>8317639</v>
      </c>
      <c r="C360" s="64" t="s">
        <v>16</v>
      </c>
      <c r="D360" s="37">
        <v>3</v>
      </c>
      <c r="E360" s="177">
        <v>57.3</v>
      </c>
      <c r="F360" s="15">
        <v>3</v>
      </c>
      <c r="G360" s="8">
        <f t="shared" si="54"/>
        <v>171.89999999999998</v>
      </c>
      <c r="H360" s="177">
        <v>57.3</v>
      </c>
      <c r="I360" s="15">
        <v>3</v>
      </c>
      <c r="J360" s="8">
        <f t="shared" si="55"/>
        <v>171.89999999999998</v>
      </c>
      <c r="K360" s="177">
        <v>57.3</v>
      </c>
      <c r="L360" s="15">
        <v>2</v>
      </c>
      <c r="M360" s="8">
        <f t="shared" si="56"/>
        <v>114.6</v>
      </c>
      <c r="N360" s="177">
        <v>57.3</v>
      </c>
      <c r="O360" s="15">
        <v>2</v>
      </c>
      <c r="P360" s="9">
        <f t="shared" si="57"/>
        <v>114.6</v>
      </c>
      <c r="Q360" s="10">
        <f t="shared" si="58"/>
        <v>573</v>
      </c>
      <c r="R360" s="11">
        <f t="shared" ref="R360:R409" si="62">SUM(F360,I360,L360,O360)</f>
        <v>10</v>
      </c>
    </row>
    <row r="361" spans="1:18" ht="16.2" thickBot="1" x14ac:dyDescent="0.35">
      <c r="A361" s="83" t="s">
        <v>153</v>
      </c>
      <c r="B361" s="53">
        <v>8317805</v>
      </c>
      <c r="C361" s="64" t="s">
        <v>16</v>
      </c>
      <c r="D361" s="37">
        <v>3</v>
      </c>
      <c r="E361" s="177">
        <v>53.4</v>
      </c>
      <c r="F361" s="15">
        <v>3</v>
      </c>
      <c r="G361" s="8">
        <f t="shared" si="54"/>
        <v>160.19999999999999</v>
      </c>
      <c r="H361" s="177">
        <v>53.4</v>
      </c>
      <c r="I361" s="15">
        <v>3</v>
      </c>
      <c r="J361" s="8">
        <f t="shared" si="55"/>
        <v>160.19999999999999</v>
      </c>
      <c r="K361" s="177">
        <v>53.4</v>
      </c>
      <c r="L361" s="15">
        <v>2</v>
      </c>
      <c r="M361" s="8">
        <f t="shared" si="56"/>
        <v>106.8</v>
      </c>
      <c r="N361" s="177">
        <v>53.4</v>
      </c>
      <c r="O361" s="15">
        <v>2</v>
      </c>
      <c r="P361" s="9">
        <f t="shared" si="57"/>
        <v>106.8</v>
      </c>
      <c r="Q361" s="10">
        <f t="shared" si="58"/>
        <v>534</v>
      </c>
      <c r="R361" s="11">
        <f t="shared" si="62"/>
        <v>10</v>
      </c>
    </row>
    <row r="362" spans="1:18" ht="16.2" thickBot="1" x14ac:dyDescent="0.35">
      <c r="A362" s="83" t="s">
        <v>149</v>
      </c>
      <c r="B362" s="53">
        <v>8318639</v>
      </c>
      <c r="C362" s="64" t="s">
        <v>16</v>
      </c>
      <c r="D362" s="37">
        <v>5</v>
      </c>
      <c r="E362" s="177">
        <v>123.6</v>
      </c>
      <c r="F362" s="15">
        <v>5</v>
      </c>
      <c r="G362" s="8">
        <f t="shared" si="54"/>
        <v>618</v>
      </c>
      <c r="H362" s="177">
        <v>123.6</v>
      </c>
      <c r="I362" s="15">
        <v>5</v>
      </c>
      <c r="J362" s="8">
        <f t="shared" si="55"/>
        <v>618</v>
      </c>
      <c r="K362" s="177">
        <v>123.6</v>
      </c>
      <c r="L362" s="15">
        <v>5</v>
      </c>
      <c r="M362" s="8">
        <f t="shared" si="56"/>
        <v>618</v>
      </c>
      <c r="N362" s="177">
        <v>123.6</v>
      </c>
      <c r="O362" s="15">
        <v>5</v>
      </c>
      <c r="P362" s="9">
        <f t="shared" si="57"/>
        <v>618</v>
      </c>
      <c r="Q362" s="10">
        <f t="shared" si="58"/>
        <v>2472</v>
      </c>
      <c r="R362" s="11">
        <f t="shared" si="62"/>
        <v>20</v>
      </c>
    </row>
    <row r="363" spans="1:18" ht="16.2" thickBot="1" x14ac:dyDescent="0.35">
      <c r="A363" s="83" t="s">
        <v>185</v>
      </c>
      <c r="B363" s="53">
        <v>8318704</v>
      </c>
      <c r="C363" s="64" t="s">
        <v>16</v>
      </c>
      <c r="D363" s="37">
        <v>10</v>
      </c>
      <c r="E363" s="177">
        <v>171.6</v>
      </c>
      <c r="F363" s="15">
        <v>10</v>
      </c>
      <c r="G363" s="8">
        <f t="shared" si="54"/>
        <v>1716</v>
      </c>
      <c r="H363" s="177">
        <v>171.6</v>
      </c>
      <c r="I363" s="15">
        <v>10</v>
      </c>
      <c r="J363" s="8">
        <f t="shared" si="55"/>
        <v>1716</v>
      </c>
      <c r="K363" s="177">
        <v>171.6</v>
      </c>
      <c r="L363" s="15">
        <v>10</v>
      </c>
      <c r="M363" s="8">
        <f t="shared" si="56"/>
        <v>1716</v>
      </c>
      <c r="N363" s="177">
        <v>171.6</v>
      </c>
      <c r="O363" s="15">
        <v>10</v>
      </c>
      <c r="P363" s="9">
        <f t="shared" si="57"/>
        <v>1716</v>
      </c>
      <c r="Q363" s="10">
        <f t="shared" si="58"/>
        <v>6864</v>
      </c>
      <c r="R363" s="11">
        <f t="shared" si="62"/>
        <v>40</v>
      </c>
    </row>
    <row r="364" spans="1:18" ht="16.2" thickBot="1" x14ac:dyDescent="0.35">
      <c r="A364" s="83" t="s">
        <v>202</v>
      </c>
      <c r="B364" s="53">
        <v>8318712</v>
      </c>
      <c r="C364" s="64" t="s">
        <v>16</v>
      </c>
      <c r="D364" s="37">
        <v>3</v>
      </c>
      <c r="E364" s="177">
        <v>18.419999999999998</v>
      </c>
      <c r="F364" s="15">
        <v>3</v>
      </c>
      <c r="G364" s="8">
        <f t="shared" si="54"/>
        <v>55.259999999999991</v>
      </c>
      <c r="H364" s="177">
        <v>18.419999999999998</v>
      </c>
      <c r="I364" s="15">
        <v>3</v>
      </c>
      <c r="J364" s="8">
        <f t="shared" si="55"/>
        <v>55.259999999999991</v>
      </c>
      <c r="K364" s="177">
        <v>18.419999999999998</v>
      </c>
      <c r="L364" s="15">
        <v>2</v>
      </c>
      <c r="M364" s="8">
        <f t="shared" si="56"/>
        <v>36.839999999999996</v>
      </c>
      <c r="N364" s="177">
        <v>18.419999999999998</v>
      </c>
      <c r="O364" s="15">
        <v>2</v>
      </c>
      <c r="P364" s="9">
        <f t="shared" si="57"/>
        <v>36.839999999999996</v>
      </c>
      <c r="Q364" s="10">
        <f t="shared" si="58"/>
        <v>184.2</v>
      </c>
      <c r="R364" s="11">
        <f t="shared" si="62"/>
        <v>10</v>
      </c>
    </row>
    <row r="365" spans="1:18" ht="16.2" thickBot="1" x14ac:dyDescent="0.35">
      <c r="A365" s="83" t="s">
        <v>189</v>
      </c>
      <c r="B365" s="53">
        <v>8319100</v>
      </c>
      <c r="C365" s="64" t="s">
        <v>16</v>
      </c>
      <c r="D365" s="37">
        <v>5</v>
      </c>
      <c r="E365" s="177">
        <v>1689.6</v>
      </c>
      <c r="F365" s="32">
        <v>5</v>
      </c>
      <c r="G365" s="8">
        <f t="shared" si="54"/>
        <v>8448</v>
      </c>
      <c r="H365" s="177">
        <v>1689.6</v>
      </c>
      <c r="I365" s="32">
        <v>5</v>
      </c>
      <c r="J365" s="8">
        <f t="shared" si="55"/>
        <v>8448</v>
      </c>
      <c r="K365" s="177">
        <v>1689.6</v>
      </c>
      <c r="L365" s="32">
        <v>5</v>
      </c>
      <c r="M365" s="8">
        <f t="shared" si="56"/>
        <v>8448</v>
      </c>
      <c r="N365" s="177">
        <v>1689.6</v>
      </c>
      <c r="O365" s="32">
        <v>5</v>
      </c>
      <c r="P365" s="9">
        <f t="shared" si="57"/>
        <v>8448</v>
      </c>
      <c r="Q365" s="10">
        <f t="shared" si="58"/>
        <v>33792</v>
      </c>
      <c r="R365" s="11">
        <f t="shared" si="62"/>
        <v>20</v>
      </c>
    </row>
    <row r="366" spans="1:18" ht="16.2" thickBot="1" x14ac:dyDescent="0.35">
      <c r="A366" s="83" t="s">
        <v>150</v>
      </c>
      <c r="B366" s="53">
        <v>8319185</v>
      </c>
      <c r="C366" s="64" t="s">
        <v>16</v>
      </c>
      <c r="D366" s="37">
        <v>10</v>
      </c>
      <c r="E366" s="54">
        <v>5.4959999999999996</v>
      </c>
      <c r="F366" s="15">
        <v>10</v>
      </c>
      <c r="G366" s="8">
        <f t="shared" si="54"/>
        <v>54.959999999999994</v>
      </c>
      <c r="H366" s="54">
        <v>5.4959999999999996</v>
      </c>
      <c r="I366" s="15">
        <v>10</v>
      </c>
      <c r="J366" s="8">
        <f t="shared" si="55"/>
        <v>54.959999999999994</v>
      </c>
      <c r="K366" s="54">
        <v>5.4959999999999996</v>
      </c>
      <c r="L366" s="15">
        <v>10</v>
      </c>
      <c r="M366" s="8">
        <f t="shared" si="56"/>
        <v>54.959999999999994</v>
      </c>
      <c r="N366" s="54">
        <v>5.4959999999999996</v>
      </c>
      <c r="O366" s="15">
        <v>10</v>
      </c>
      <c r="P366" s="9">
        <f t="shared" si="57"/>
        <v>54.959999999999994</v>
      </c>
      <c r="Q366" s="10">
        <f t="shared" si="58"/>
        <v>219.83999999999997</v>
      </c>
      <c r="R366" s="11">
        <f t="shared" si="62"/>
        <v>40</v>
      </c>
    </row>
    <row r="367" spans="1:18" ht="16.2" thickBot="1" x14ac:dyDescent="0.35">
      <c r="A367" s="83" t="s">
        <v>204</v>
      </c>
      <c r="B367" s="53">
        <v>8319186</v>
      </c>
      <c r="C367" s="64" t="s">
        <v>16</v>
      </c>
      <c r="D367" s="37">
        <v>5</v>
      </c>
      <c r="E367" s="54">
        <v>12.18</v>
      </c>
      <c r="F367" s="15">
        <v>5</v>
      </c>
      <c r="G367" s="8">
        <f t="shared" si="54"/>
        <v>60.9</v>
      </c>
      <c r="H367" s="54">
        <v>12.18</v>
      </c>
      <c r="I367" s="15">
        <v>5</v>
      </c>
      <c r="J367" s="8">
        <f t="shared" si="55"/>
        <v>60.9</v>
      </c>
      <c r="K367" s="54">
        <v>12.18</v>
      </c>
      <c r="L367" s="15">
        <v>5</v>
      </c>
      <c r="M367" s="8">
        <f t="shared" si="56"/>
        <v>60.9</v>
      </c>
      <c r="N367" s="54">
        <v>12.18</v>
      </c>
      <c r="O367" s="15">
        <v>5</v>
      </c>
      <c r="P367" s="9">
        <f t="shared" si="57"/>
        <v>60.9</v>
      </c>
      <c r="Q367" s="10">
        <f t="shared" si="58"/>
        <v>243.6</v>
      </c>
      <c r="R367" s="11">
        <f t="shared" si="62"/>
        <v>20</v>
      </c>
    </row>
    <row r="368" spans="1:18" ht="16.2" thickBot="1" x14ac:dyDescent="0.35">
      <c r="A368" s="83" t="s">
        <v>264</v>
      </c>
      <c r="B368" s="53">
        <v>8320071</v>
      </c>
      <c r="C368" s="64" t="s">
        <v>16</v>
      </c>
      <c r="D368" s="37">
        <v>5</v>
      </c>
      <c r="E368" s="54">
        <v>478.79999999999995</v>
      </c>
      <c r="F368" s="15">
        <v>5</v>
      </c>
      <c r="G368" s="8">
        <f t="shared" si="54"/>
        <v>2394</v>
      </c>
      <c r="H368" s="54">
        <v>478.79999999999995</v>
      </c>
      <c r="I368" s="15">
        <v>5</v>
      </c>
      <c r="J368" s="8">
        <f t="shared" si="55"/>
        <v>2394</v>
      </c>
      <c r="K368" s="54">
        <v>478.79999999999995</v>
      </c>
      <c r="L368" s="15">
        <v>5</v>
      </c>
      <c r="M368" s="8">
        <f t="shared" si="56"/>
        <v>2394</v>
      </c>
      <c r="N368" s="54">
        <v>478.79999999999995</v>
      </c>
      <c r="O368" s="15">
        <v>5</v>
      </c>
      <c r="P368" s="9">
        <f t="shared" si="57"/>
        <v>2394</v>
      </c>
      <c r="Q368" s="10">
        <f t="shared" si="58"/>
        <v>9576</v>
      </c>
      <c r="R368" s="11">
        <f t="shared" si="62"/>
        <v>20</v>
      </c>
    </row>
    <row r="369" spans="1:18" ht="16.2" thickBot="1" x14ac:dyDescent="0.35">
      <c r="A369" s="83" t="s">
        <v>201</v>
      </c>
      <c r="B369" s="53">
        <v>8321633</v>
      </c>
      <c r="C369" s="64" t="s">
        <v>16</v>
      </c>
      <c r="D369" s="37">
        <v>5</v>
      </c>
      <c r="E369" s="54">
        <v>49.199999999999996</v>
      </c>
      <c r="F369" s="15">
        <v>5</v>
      </c>
      <c r="G369" s="8">
        <f t="shared" si="54"/>
        <v>245.99999999999997</v>
      </c>
      <c r="H369" s="54">
        <v>49.199999999999996</v>
      </c>
      <c r="I369" s="15">
        <v>5</v>
      </c>
      <c r="J369" s="8">
        <f t="shared" si="55"/>
        <v>245.99999999999997</v>
      </c>
      <c r="K369" s="54">
        <v>49.199999999999996</v>
      </c>
      <c r="L369" s="15">
        <v>5</v>
      </c>
      <c r="M369" s="8">
        <f t="shared" si="56"/>
        <v>245.99999999999997</v>
      </c>
      <c r="N369" s="54">
        <v>49.199999999999996</v>
      </c>
      <c r="O369" s="15">
        <v>5</v>
      </c>
      <c r="P369" s="9">
        <f t="shared" si="57"/>
        <v>245.99999999999997</v>
      </c>
      <c r="Q369" s="10">
        <f t="shared" si="58"/>
        <v>983.99999999999989</v>
      </c>
      <c r="R369" s="11">
        <f t="shared" si="62"/>
        <v>20</v>
      </c>
    </row>
    <row r="370" spans="1:18" ht="16.2" thickBot="1" x14ac:dyDescent="0.35">
      <c r="A370" s="83" t="s">
        <v>203</v>
      </c>
      <c r="B370" s="53">
        <v>8322085</v>
      </c>
      <c r="C370" s="64" t="s">
        <v>16</v>
      </c>
      <c r="D370" s="37">
        <v>5</v>
      </c>
      <c r="E370" s="54">
        <v>115.8</v>
      </c>
      <c r="F370" s="15">
        <v>5</v>
      </c>
      <c r="G370" s="8">
        <f t="shared" si="54"/>
        <v>579</v>
      </c>
      <c r="H370" s="54">
        <v>115.8</v>
      </c>
      <c r="I370" s="15">
        <v>5</v>
      </c>
      <c r="J370" s="8">
        <f t="shared" si="55"/>
        <v>579</v>
      </c>
      <c r="K370" s="54">
        <v>115.8</v>
      </c>
      <c r="L370" s="15">
        <v>5</v>
      </c>
      <c r="M370" s="8">
        <f t="shared" si="56"/>
        <v>579</v>
      </c>
      <c r="N370" s="54">
        <v>115.8</v>
      </c>
      <c r="O370" s="15">
        <v>5</v>
      </c>
      <c r="P370" s="9">
        <f t="shared" si="57"/>
        <v>579</v>
      </c>
      <c r="Q370" s="10">
        <f t="shared" si="58"/>
        <v>2316</v>
      </c>
      <c r="R370" s="11">
        <f t="shared" si="62"/>
        <v>20</v>
      </c>
    </row>
    <row r="371" spans="1:18" ht="16.2" thickBot="1" x14ac:dyDescent="0.35">
      <c r="A371" s="83" t="s">
        <v>144</v>
      </c>
      <c r="B371" s="53" t="s">
        <v>293</v>
      </c>
      <c r="C371" s="64" t="s">
        <v>16</v>
      </c>
      <c r="D371" s="37">
        <v>5</v>
      </c>
      <c r="E371" s="54">
        <v>176.4</v>
      </c>
      <c r="F371" s="15">
        <v>5</v>
      </c>
      <c r="G371" s="8">
        <f t="shared" si="54"/>
        <v>882</v>
      </c>
      <c r="H371" s="54">
        <v>176.4</v>
      </c>
      <c r="I371" s="15">
        <v>5</v>
      </c>
      <c r="J371" s="8">
        <f t="shared" si="55"/>
        <v>882</v>
      </c>
      <c r="K371" s="54">
        <v>176.4</v>
      </c>
      <c r="L371" s="15">
        <v>5</v>
      </c>
      <c r="M371" s="8">
        <f t="shared" si="56"/>
        <v>882</v>
      </c>
      <c r="N371" s="54">
        <v>176.4</v>
      </c>
      <c r="O371" s="15">
        <v>5</v>
      </c>
      <c r="P371" s="9">
        <f t="shared" si="57"/>
        <v>882</v>
      </c>
      <c r="Q371" s="10">
        <f t="shared" si="58"/>
        <v>3528</v>
      </c>
      <c r="R371" s="11">
        <f t="shared" si="62"/>
        <v>20</v>
      </c>
    </row>
    <row r="372" spans="1:18" ht="16.2" thickBot="1" x14ac:dyDescent="0.35">
      <c r="A372" s="83" t="s">
        <v>122</v>
      </c>
      <c r="B372" s="53" t="s">
        <v>294</v>
      </c>
      <c r="C372" s="64" t="s">
        <v>16</v>
      </c>
      <c r="D372" s="37">
        <v>250</v>
      </c>
      <c r="E372" s="54">
        <v>1.944</v>
      </c>
      <c r="F372" s="15">
        <v>250</v>
      </c>
      <c r="G372" s="8">
        <f t="shared" si="54"/>
        <v>486</v>
      </c>
      <c r="H372" s="54">
        <v>1.944</v>
      </c>
      <c r="I372" s="15">
        <v>250</v>
      </c>
      <c r="J372" s="8">
        <f t="shared" si="55"/>
        <v>486</v>
      </c>
      <c r="K372" s="54">
        <v>1.944</v>
      </c>
      <c r="L372" s="15">
        <v>250</v>
      </c>
      <c r="M372" s="8">
        <f t="shared" si="56"/>
        <v>486</v>
      </c>
      <c r="N372" s="54">
        <v>1.944</v>
      </c>
      <c r="O372" s="15">
        <v>250</v>
      </c>
      <c r="P372" s="9">
        <f t="shared" si="57"/>
        <v>486</v>
      </c>
      <c r="Q372" s="10">
        <f t="shared" si="58"/>
        <v>1944</v>
      </c>
      <c r="R372" s="11">
        <f t="shared" si="62"/>
        <v>1000</v>
      </c>
    </row>
    <row r="373" spans="1:18" ht="16.2" thickBot="1" x14ac:dyDescent="0.35">
      <c r="A373" s="83" t="s">
        <v>160</v>
      </c>
      <c r="B373" s="53">
        <v>6927128</v>
      </c>
      <c r="C373" s="64" t="s">
        <v>16</v>
      </c>
      <c r="D373" s="37">
        <v>3</v>
      </c>
      <c r="E373" s="54">
        <v>74.399999999999991</v>
      </c>
      <c r="F373" s="15">
        <v>3</v>
      </c>
      <c r="G373" s="8">
        <f t="shared" ref="G373:G434" si="63">E373*F373</f>
        <v>223.2</v>
      </c>
      <c r="H373" s="54">
        <v>74.399999999999991</v>
      </c>
      <c r="I373" s="15">
        <v>3</v>
      </c>
      <c r="J373" s="8">
        <f t="shared" ref="J373:J434" si="64">H373*I373</f>
        <v>223.2</v>
      </c>
      <c r="K373" s="54">
        <v>74.399999999999991</v>
      </c>
      <c r="L373" s="15">
        <v>2</v>
      </c>
      <c r="M373" s="8">
        <f t="shared" ref="M373:M434" si="65">K373*L373</f>
        <v>148.79999999999998</v>
      </c>
      <c r="N373" s="54">
        <v>74.399999999999991</v>
      </c>
      <c r="O373" s="15">
        <v>2</v>
      </c>
      <c r="P373" s="9">
        <f t="shared" ref="P373:P434" si="66">N373*O373</f>
        <v>148.79999999999998</v>
      </c>
      <c r="Q373" s="10">
        <f t="shared" ref="Q373:Q434" si="67">SUM(G373,J373,M373,P373)</f>
        <v>743.99999999999989</v>
      </c>
      <c r="R373" s="11">
        <f t="shared" si="62"/>
        <v>10</v>
      </c>
    </row>
    <row r="374" spans="1:18" ht="16.2" thickBot="1" x14ac:dyDescent="0.35">
      <c r="A374" s="83" t="s">
        <v>184</v>
      </c>
      <c r="B374" s="53" t="s">
        <v>295</v>
      </c>
      <c r="C374" s="64" t="s">
        <v>16</v>
      </c>
      <c r="D374" s="37">
        <v>5</v>
      </c>
      <c r="E374" s="54">
        <v>29.279999999999998</v>
      </c>
      <c r="F374" s="15">
        <v>5</v>
      </c>
      <c r="G374" s="8">
        <f t="shared" si="63"/>
        <v>146.39999999999998</v>
      </c>
      <c r="H374" s="54">
        <v>29.279999999999998</v>
      </c>
      <c r="I374" s="15">
        <v>5</v>
      </c>
      <c r="J374" s="8">
        <f t="shared" si="64"/>
        <v>146.39999999999998</v>
      </c>
      <c r="K374" s="54">
        <v>29.279999999999998</v>
      </c>
      <c r="L374" s="15">
        <v>5</v>
      </c>
      <c r="M374" s="8">
        <f t="shared" si="65"/>
        <v>146.39999999999998</v>
      </c>
      <c r="N374" s="54">
        <v>29.279999999999998</v>
      </c>
      <c r="O374" s="15">
        <v>5</v>
      </c>
      <c r="P374" s="9">
        <f t="shared" si="66"/>
        <v>146.39999999999998</v>
      </c>
      <c r="Q374" s="10">
        <f t="shared" si="67"/>
        <v>585.59999999999991</v>
      </c>
      <c r="R374" s="11">
        <f t="shared" si="62"/>
        <v>20</v>
      </c>
    </row>
    <row r="375" spans="1:18" ht="16.2" thickBot="1" x14ac:dyDescent="0.35">
      <c r="A375" s="83" t="s">
        <v>90</v>
      </c>
      <c r="B375" s="53" t="s">
        <v>723</v>
      </c>
      <c r="C375" s="64" t="s">
        <v>16</v>
      </c>
      <c r="D375" s="37">
        <v>5</v>
      </c>
      <c r="E375" s="54">
        <v>114.6</v>
      </c>
      <c r="F375" s="15">
        <v>5</v>
      </c>
      <c r="G375" s="8">
        <f t="shared" si="63"/>
        <v>573</v>
      </c>
      <c r="H375" s="54">
        <v>114.6</v>
      </c>
      <c r="I375" s="15">
        <v>5</v>
      </c>
      <c r="J375" s="8">
        <f t="shared" si="64"/>
        <v>573</v>
      </c>
      <c r="K375" s="54">
        <v>114.6</v>
      </c>
      <c r="L375" s="15">
        <v>5</v>
      </c>
      <c r="M375" s="8">
        <f t="shared" si="65"/>
        <v>573</v>
      </c>
      <c r="N375" s="54">
        <v>114.6</v>
      </c>
      <c r="O375" s="15">
        <v>5</v>
      </c>
      <c r="P375" s="9">
        <f t="shared" si="66"/>
        <v>573</v>
      </c>
      <c r="Q375" s="10">
        <f t="shared" si="67"/>
        <v>2292</v>
      </c>
      <c r="R375" s="11">
        <f t="shared" si="62"/>
        <v>20</v>
      </c>
    </row>
    <row r="376" spans="1:18" ht="16.2" thickBot="1" x14ac:dyDescent="0.35">
      <c r="A376" s="83" t="s">
        <v>265</v>
      </c>
      <c r="B376" s="53" t="s">
        <v>296</v>
      </c>
      <c r="C376" s="64" t="s">
        <v>16</v>
      </c>
      <c r="D376" s="37">
        <v>10</v>
      </c>
      <c r="E376" s="54">
        <v>7.02</v>
      </c>
      <c r="F376" s="15">
        <v>10</v>
      </c>
      <c r="G376" s="8">
        <f t="shared" si="63"/>
        <v>70.199999999999989</v>
      </c>
      <c r="H376" s="54">
        <v>7.02</v>
      </c>
      <c r="I376" s="15">
        <v>10</v>
      </c>
      <c r="J376" s="8">
        <f t="shared" si="64"/>
        <v>70.199999999999989</v>
      </c>
      <c r="K376" s="54">
        <v>7.02</v>
      </c>
      <c r="L376" s="15">
        <v>10</v>
      </c>
      <c r="M376" s="8">
        <f t="shared" si="65"/>
        <v>70.199999999999989</v>
      </c>
      <c r="N376" s="54">
        <v>7.02</v>
      </c>
      <c r="O376" s="15">
        <v>10</v>
      </c>
      <c r="P376" s="9">
        <f t="shared" si="66"/>
        <v>70.199999999999989</v>
      </c>
      <c r="Q376" s="10">
        <f t="shared" si="67"/>
        <v>280.79999999999995</v>
      </c>
      <c r="R376" s="11">
        <f t="shared" si="62"/>
        <v>40</v>
      </c>
    </row>
    <row r="377" spans="1:18" ht="16.2" thickBot="1" x14ac:dyDescent="0.35">
      <c r="A377" s="83" t="s">
        <v>266</v>
      </c>
      <c r="B377" s="53" t="s">
        <v>724</v>
      </c>
      <c r="C377" s="64" t="s">
        <v>16</v>
      </c>
      <c r="D377" s="37">
        <v>10</v>
      </c>
      <c r="E377" s="54">
        <v>5.88</v>
      </c>
      <c r="F377" s="15">
        <v>10</v>
      </c>
      <c r="G377" s="8">
        <f t="shared" si="63"/>
        <v>58.8</v>
      </c>
      <c r="H377" s="54">
        <v>5.88</v>
      </c>
      <c r="I377" s="15">
        <v>10</v>
      </c>
      <c r="J377" s="8">
        <f t="shared" si="64"/>
        <v>58.8</v>
      </c>
      <c r="K377" s="54">
        <v>5.88</v>
      </c>
      <c r="L377" s="15">
        <v>10</v>
      </c>
      <c r="M377" s="8">
        <f t="shared" si="65"/>
        <v>58.8</v>
      </c>
      <c r="N377" s="54">
        <v>5.88</v>
      </c>
      <c r="O377" s="15">
        <v>10</v>
      </c>
      <c r="P377" s="9">
        <f t="shared" si="66"/>
        <v>58.8</v>
      </c>
      <c r="Q377" s="10">
        <f t="shared" si="67"/>
        <v>235.2</v>
      </c>
      <c r="R377" s="11">
        <f t="shared" si="62"/>
        <v>40</v>
      </c>
    </row>
    <row r="378" spans="1:18" ht="16.2" thickBot="1" x14ac:dyDescent="0.35">
      <c r="A378" s="83" t="s">
        <v>267</v>
      </c>
      <c r="B378" s="53" t="s">
        <v>725</v>
      </c>
      <c r="C378" s="64" t="s">
        <v>16</v>
      </c>
      <c r="D378" s="37">
        <v>10</v>
      </c>
      <c r="E378" s="54">
        <v>3.5640000000000001</v>
      </c>
      <c r="F378" s="15">
        <v>10</v>
      </c>
      <c r="G378" s="8">
        <f t="shared" si="63"/>
        <v>35.64</v>
      </c>
      <c r="H378" s="54">
        <v>3.5640000000000001</v>
      </c>
      <c r="I378" s="15">
        <v>10</v>
      </c>
      <c r="J378" s="8">
        <f t="shared" si="64"/>
        <v>35.64</v>
      </c>
      <c r="K378" s="54">
        <v>3.5640000000000001</v>
      </c>
      <c r="L378" s="15">
        <v>10</v>
      </c>
      <c r="M378" s="8">
        <f t="shared" si="65"/>
        <v>35.64</v>
      </c>
      <c r="N378" s="54">
        <v>3.5640000000000001</v>
      </c>
      <c r="O378" s="15">
        <v>10</v>
      </c>
      <c r="P378" s="9">
        <f t="shared" si="66"/>
        <v>35.64</v>
      </c>
      <c r="Q378" s="10">
        <f t="shared" si="67"/>
        <v>142.56</v>
      </c>
      <c r="R378" s="11">
        <f t="shared" si="62"/>
        <v>40</v>
      </c>
    </row>
    <row r="379" spans="1:18" ht="16.2" thickBot="1" x14ac:dyDescent="0.35">
      <c r="A379" s="83" t="s">
        <v>268</v>
      </c>
      <c r="B379" s="53" t="s">
        <v>726</v>
      </c>
      <c r="C379" s="64" t="s">
        <v>16</v>
      </c>
      <c r="D379" s="37">
        <v>10</v>
      </c>
      <c r="E379" s="54">
        <v>3.12</v>
      </c>
      <c r="F379" s="15">
        <v>10</v>
      </c>
      <c r="G379" s="8">
        <f t="shared" si="63"/>
        <v>31.200000000000003</v>
      </c>
      <c r="H379" s="54">
        <v>3.12</v>
      </c>
      <c r="I379" s="15">
        <v>10</v>
      </c>
      <c r="J379" s="8">
        <f t="shared" si="64"/>
        <v>31.200000000000003</v>
      </c>
      <c r="K379" s="54">
        <v>3.12</v>
      </c>
      <c r="L379" s="15">
        <v>10</v>
      </c>
      <c r="M379" s="8">
        <f t="shared" si="65"/>
        <v>31.200000000000003</v>
      </c>
      <c r="N379" s="54">
        <v>3.12</v>
      </c>
      <c r="O379" s="15">
        <v>10</v>
      </c>
      <c r="P379" s="9">
        <f t="shared" si="66"/>
        <v>31.200000000000003</v>
      </c>
      <c r="Q379" s="10">
        <f t="shared" si="67"/>
        <v>124.80000000000001</v>
      </c>
      <c r="R379" s="11">
        <f t="shared" si="62"/>
        <v>40</v>
      </c>
    </row>
    <row r="380" spans="1:18" ht="16.2" thickBot="1" x14ac:dyDescent="0.35">
      <c r="A380" s="83" t="s">
        <v>147</v>
      </c>
      <c r="B380" s="53" t="s">
        <v>297</v>
      </c>
      <c r="C380" s="64" t="s">
        <v>16</v>
      </c>
      <c r="D380" s="37">
        <v>10</v>
      </c>
      <c r="E380" s="54">
        <v>25.2</v>
      </c>
      <c r="F380" s="15">
        <v>10</v>
      </c>
      <c r="G380" s="8">
        <f t="shared" si="63"/>
        <v>252</v>
      </c>
      <c r="H380" s="54">
        <v>25.2</v>
      </c>
      <c r="I380" s="15">
        <v>10</v>
      </c>
      <c r="J380" s="8">
        <f t="shared" si="64"/>
        <v>252</v>
      </c>
      <c r="K380" s="54">
        <v>25.2</v>
      </c>
      <c r="L380" s="15">
        <v>10</v>
      </c>
      <c r="M380" s="8">
        <f t="shared" si="65"/>
        <v>252</v>
      </c>
      <c r="N380" s="54">
        <v>25.2</v>
      </c>
      <c r="O380" s="15">
        <v>10</v>
      </c>
      <c r="P380" s="9">
        <f t="shared" si="66"/>
        <v>252</v>
      </c>
      <c r="Q380" s="10">
        <f t="shared" si="67"/>
        <v>1008</v>
      </c>
      <c r="R380" s="11">
        <f t="shared" si="62"/>
        <v>40</v>
      </c>
    </row>
    <row r="381" spans="1:18" ht="16.2" thickBot="1" x14ac:dyDescent="0.35">
      <c r="A381" s="83" t="s">
        <v>269</v>
      </c>
      <c r="B381" s="53" t="s">
        <v>298</v>
      </c>
      <c r="C381" s="64" t="s">
        <v>16</v>
      </c>
      <c r="D381" s="37">
        <v>10</v>
      </c>
      <c r="E381" s="54">
        <v>6.1199999999999992</v>
      </c>
      <c r="F381" s="15">
        <v>10</v>
      </c>
      <c r="G381" s="8">
        <f t="shared" si="63"/>
        <v>61.199999999999989</v>
      </c>
      <c r="H381" s="54">
        <v>6.1199999999999992</v>
      </c>
      <c r="I381" s="15">
        <v>10</v>
      </c>
      <c r="J381" s="8">
        <f t="shared" si="64"/>
        <v>61.199999999999989</v>
      </c>
      <c r="K381" s="54">
        <v>6.1199999999999992</v>
      </c>
      <c r="L381" s="15">
        <v>10</v>
      </c>
      <c r="M381" s="8">
        <f t="shared" si="65"/>
        <v>61.199999999999989</v>
      </c>
      <c r="N381" s="54">
        <v>6.1199999999999992</v>
      </c>
      <c r="O381" s="15">
        <v>10</v>
      </c>
      <c r="P381" s="9">
        <f t="shared" si="66"/>
        <v>61.199999999999989</v>
      </c>
      <c r="Q381" s="10">
        <f t="shared" si="67"/>
        <v>244.79999999999995</v>
      </c>
      <c r="R381" s="11">
        <f t="shared" si="62"/>
        <v>40</v>
      </c>
    </row>
    <row r="382" spans="1:18" ht="16.2" thickBot="1" x14ac:dyDescent="0.35">
      <c r="A382" s="83" t="s">
        <v>97</v>
      </c>
      <c r="B382" s="53" t="s">
        <v>299</v>
      </c>
      <c r="C382" s="64" t="s">
        <v>16</v>
      </c>
      <c r="D382" s="37">
        <v>10</v>
      </c>
      <c r="E382" s="54">
        <v>9.9</v>
      </c>
      <c r="F382" s="15">
        <v>10</v>
      </c>
      <c r="G382" s="8">
        <f t="shared" si="63"/>
        <v>99</v>
      </c>
      <c r="H382" s="54">
        <v>9.9</v>
      </c>
      <c r="I382" s="15">
        <v>10</v>
      </c>
      <c r="J382" s="8">
        <f t="shared" si="64"/>
        <v>99</v>
      </c>
      <c r="K382" s="54">
        <v>9.9</v>
      </c>
      <c r="L382" s="15">
        <v>10</v>
      </c>
      <c r="M382" s="8">
        <f t="shared" si="65"/>
        <v>99</v>
      </c>
      <c r="N382" s="54">
        <v>9.9</v>
      </c>
      <c r="O382" s="15">
        <v>10</v>
      </c>
      <c r="P382" s="9">
        <f t="shared" si="66"/>
        <v>99</v>
      </c>
      <c r="Q382" s="10">
        <f t="shared" si="67"/>
        <v>396</v>
      </c>
      <c r="R382" s="11">
        <f t="shared" si="62"/>
        <v>40</v>
      </c>
    </row>
    <row r="383" spans="1:18" ht="16.2" thickBot="1" x14ac:dyDescent="0.35">
      <c r="A383" s="83" t="s">
        <v>172</v>
      </c>
      <c r="B383" s="53" t="s">
        <v>300</v>
      </c>
      <c r="C383" s="64" t="s">
        <v>16</v>
      </c>
      <c r="D383" s="37">
        <v>10</v>
      </c>
      <c r="E383" s="54">
        <v>24.599999999999998</v>
      </c>
      <c r="F383" s="15">
        <v>10</v>
      </c>
      <c r="G383" s="8">
        <f t="shared" si="63"/>
        <v>245.99999999999997</v>
      </c>
      <c r="H383" s="54">
        <v>24.599999999999998</v>
      </c>
      <c r="I383" s="15">
        <v>10</v>
      </c>
      <c r="J383" s="8">
        <f t="shared" si="64"/>
        <v>245.99999999999997</v>
      </c>
      <c r="K383" s="54">
        <v>24.599999999999998</v>
      </c>
      <c r="L383" s="15">
        <v>10</v>
      </c>
      <c r="M383" s="8">
        <f t="shared" si="65"/>
        <v>245.99999999999997</v>
      </c>
      <c r="N383" s="54">
        <v>24.599999999999998</v>
      </c>
      <c r="O383" s="15">
        <v>10</v>
      </c>
      <c r="P383" s="9">
        <f t="shared" si="66"/>
        <v>245.99999999999997</v>
      </c>
      <c r="Q383" s="10">
        <f t="shared" si="67"/>
        <v>983.99999999999989</v>
      </c>
      <c r="R383" s="11">
        <f t="shared" si="62"/>
        <v>40</v>
      </c>
    </row>
    <row r="384" spans="1:18" ht="16.2" thickBot="1" x14ac:dyDescent="0.35">
      <c r="A384" s="83" t="s">
        <v>165</v>
      </c>
      <c r="B384" s="53" t="s">
        <v>301</v>
      </c>
      <c r="C384" s="64" t="s">
        <v>16</v>
      </c>
      <c r="D384" s="37">
        <v>10</v>
      </c>
      <c r="E384" s="54">
        <v>16.98</v>
      </c>
      <c r="F384" s="15">
        <v>10</v>
      </c>
      <c r="G384" s="8">
        <f t="shared" si="63"/>
        <v>169.8</v>
      </c>
      <c r="H384" s="54">
        <v>16.98</v>
      </c>
      <c r="I384" s="15">
        <v>10</v>
      </c>
      <c r="J384" s="8">
        <f t="shared" si="64"/>
        <v>169.8</v>
      </c>
      <c r="K384" s="54">
        <v>16.98</v>
      </c>
      <c r="L384" s="15">
        <v>10</v>
      </c>
      <c r="M384" s="8">
        <f t="shared" si="65"/>
        <v>169.8</v>
      </c>
      <c r="N384" s="54">
        <v>16.98</v>
      </c>
      <c r="O384" s="15">
        <v>10</v>
      </c>
      <c r="P384" s="9">
        <f t="shared" si="66"/>
        <v>169.8</v>
      </c>
      <c r="Q384" s="10">
        <f t="shared" si="67"/>
        <v>679.2</v>
      </c>
      <c r="R384" s="11">
        <f t="shared" si="62"/>
        <v>40</v>
      </c>
    </row>
    <row r="385" spans="1:18" ht="16.2" thickBot="1" x14ac:dyDescent="0.35">
      <c r="A385" s="83" t="s">
        <v>270</v>
      </c>
      <c r="B385" s="53" t="s">
        <v>302</v>
      </c>
      <c r="C385" s="64" t="s">
        <v>16</v>
      </c>
      <c r="D385" s="37">
        <v>3</v>
      </c>
      <c r="E385" s="54">
        <v>217.2</v>
      </c>
      <c r="F385" s="15">
        <v>3</v>
      </c>
      <c r="G385" s="8">
        <f t="shared" si="63"/>
        <v>651.59999999999991</v>
      </c>
      <c r="H385" s="54">
        <v>217.2</v>
      </c>
      <c r="I385" s="15">
        <v>3</v>
      </c>
      <c r="J385" s="8">
        <f t="shared" si="64"/>
        <v>651.59999999999991</v>
      </c>
      <c r="K385" s="54">
        <v>217.2</v>
      </c>
      <c r="L385" s="15">
        <v>2</v>
      </c>
      <c r="M385" s="8">
        <f t="shared" si="65"/>
        <v>434.4</v>
      </c>
      <c r="N385" s="54">
        <v>217.2</v>
      </c>
      <c r="O385" s="15">
        <v>2</v>
      </c>
      <c r="P385" s="9">
        <f t="shared" si="66"/>
        <v>434.4</v>
      </c>
      <c r="Q385" s="10">
        <f t="shared" si="67"/>
        <v>2172</v>
      </c>
      <c r="R385" s="11">
        <f t="shared" si="62"/>
        <v>10</v>
      </c>
    </row>
    <row r="386" spans="1:18" ht="16.2" thickBot="1" x14ac:dyDescent="0.35">
      <c r="A386" s="83" t="s">
        <v>170</v>
      </c>
      <c r="B386" s="53" t="s">
        <v>303</v>
      </c>
      <c r="C386" s="64" t="s">
        <v>16</v>
      </c>
      <c r="D386" s="37">
        <v>3</v>
      </c>
      <c r="E386" s="54">
        <v>24.24</v>
      </c>
      <c r="F386" s="15">
        <v>3</v>
      </c>
      <c r="G386" s="8">
        <f t="shared" si="63"/>
        <v>72.72</v>
      </c>
      <c r="H386" s="54">
        <v>24.24</v>
      </c>
      <c r="I386" s="15">
        <v>3</v>
      </c>
      <c r="J386" s="8">
        <f t="shared" si="64"/>
        <v>72.72</v>
      </c>
      <c r="K386" s="54">
        <v>24.24</v>
      </c>
      <c r="L386" s="15">
        <v>2</v>
      </c>
      <c r="M386" s="8">
        <f t="shared" si="65"/>
        <v>48.48</v>
      </c>
      <c r="N386" s="54">
        <v>24.24</v>
      </c>
      <c r="O386" s="15">
        <v>2</v>
      </c>
      <c r="P386" s="9">
        <f t="shared" si="66"/>
        <v>48.48</v>
      </c>
      <c r="Q386" s="10">
        <f t="shared" si="67"/>
        <v>242.39999999999998</v>
      </c>
      <c r="R386" s="11">
        <f t="shared" si="62"/>
        <v>10</v>
      </c>
    </row>
    <row r="387" spans="1:18" ht="16.2" thickBot="1" x14ac:dyDescent="0.35">
      <c r="A387" s="83" t="s">
        <v>634</v>
      </c>
      <c r="B387" s="53" t="s">
        <v>727</v>
      </c>
      <c r="C387" s="64" t="s">
        <v>16</v>
      </c>
      <c r="D387" s="37">
        <v>5</v>
      </c>
      <c r="E387" s="54">
        <v>18.599999999999998</v>
      </c>
      <c r="F387" s="15">
        <v>5</v>
      </c>
      <c r="G387" s="8">
        <f t="shared" si="63"/>
        <v>92.999999999999986</v>
      </c>
      <c r="H387" s="54">
        <v>18.599999999999998</v>
      </c>
      <c r="I387" s="15">
        <v>5</v>
      </c>
      <c r="J387" s="8">
        <f t="shared" si="64"/>
        <v>92.999999999999986</v>
      </c>
      <c r="K387" s="54">
        <v>18.599999999999998</v>
      </c>
      <c r="L387" s="15">
        <v>5</v>
      </c>
      <c r="M387" s="8">
        <f t="shared" si="65"/>
        <v>92.999999999999986</v>
      </c>
      <c r="N387" s="54">
        <v>18.599999999999998</v>
      </c>
      <c r="O387" s="15">
        <v>5</v>
      </c>
      <c r="P387" s="9">
        <f t="shared" si="66"/>
        <v>92.999999999999986</v>
      </c>
      <c r="Q387" s="10">
        <f t="shared" si="67"/>
        <v>371.99999999999994</v>
      </c>
      <c r="R387" s="11">
        <f t="shared" si="62"/>
        <v>20</v>
      </c>
    </row>
    <row r="388" spans="1:18" ht="16.2" thickBot="1" x14ac:dyDescent="0.35">
      <c r="A388" s="83" t="s">
        <v>129</v>
      </c>
      <c r="B388" s="53" t="s">
        <v>728</v>
      </c>
      <c r="C388" s="64" t="s">
        <v>16</v>
      </c>
      <c r="D388" s="37">
        <v>5</v>
      </c>
      <c r="E388" s="54">
        <v>14.04</v>
      </c>
      <c r="F388" s="15">
        <v>5</v>
      </c>
      <c r="G388" s="8">
        <f t="shared" si="63"/>
        <v>70.199999999999989</v>
      </c>
      <c r="H388" s="54">
        <v>14.04</v>
      </c>
      <c r="I388" s="15">
        <v>5</v>
      </c>
      <c r="J388" s="8">
        <f t="shared" si="64"/>
        <v>70.199999999999989</v>
      </c>
      <c r="K388" s="54">
        <v>14.04</v>
      </c>
      <c r="L388" s="15">
        <v>5</v>
      </c>
      <c r="M388" s="8">
        <f t="shared" si="65"/>
        <v>70.199999999999989</v>
      </c>
      <c r="N388" s="54">
        <v>14.04</v>
      </c>
      <c r="O388" s="15">
        <v>5</v>
      </c>
      <c r="P388" s="9">
        <f t="shared" si="66"/>
        <v>70.199999999999989</v>
      </c>
      <c r="Q388" s="10">
        <f t="shared" si="67"/>
        <v>280.79999999999995</v>
      </c>
      <c r="R388" s="11">
        <f t="shared" si="62"/>
        <v>20</v>
      </c>
    </row>
    <row r="389" spans="1:18" ht="16.2" thickBot="1" x14ac:dyDescent="0.35">
      <c r="A389" s="83" t="s">
        <v>133</v>
      </c>
      <c r="B389" s="53" t="s">
        <v>304</v>
      </c>
      <c r="C389" s="64" t="s">
        <v>16</v>
      </c>
      <c r="D389" s="37">
        <v>5</v>
      </c>
      <c r="E389" s="54">
        <v>18.18</v>
      </c>
      <c r="F389" s="15">
        <v>5</v>
      </c>
      <c r="G389" s="8">
        <f t="shared" si="63"/>
        <v>90.9</v>
      </c>
      <c r="H389" s="54">
        <v>18.18</v>
      </c>
      <c r="I389" s="15">
        <v>5</v>
      </c>
      <c r="J389" s="8">
        <f t="shared" si="64"/>
        <v>90.9</v>
      </c>
      <c r="K389" s="54">
        <v>18.18</v>
      </c>
      <c r="L389" s="15">
        <v>5</v>
      </c>
      <c r="M389" s="8">
        <f t="shared" si="65"/>
        <v>90.9</v>
      </c>
      <c r="N389" s="54">
        <v>18.18</v>
      </c>
      <c r="O389" s="15">
        <v>5</v>
      </c>
      <c r="P389" s="9">
        <f t="shared" si="66"/>
        <v>90.9</v>
      </c>
      <c r="Q389" s="10">
        <f t="shared" si="67"/>
        <v>363.6</v>
      </c>
      <c r="R389" s="11">
        <f t="shared" si="62"/>
        <v>20</v>
      </c>
    </row>
    <row r="390" spans="1:18" ht="16.2" thickBot="1" x14ac:dyDescent="0.35">
      <c r="A390" s="83" t="s">
        <v>271</v>
      </c>
      <c r="B390" s="53" t="s">
        <v>305</v>
      </c>
      <c r="C390" s="64" t="s">
        <v>16</v>
      </c>
      <c r="D390" s="37">
        <v>5</v>
      </c>
      <c r="E390" s="54">
        <v>14.399999999999999</v>
      </c>
      <c r="F390" s="15">
        <v>5</v>
      </c>
      <c r="G390" s="8">
        <f t="shared" si="63"/>
        <v>72</v>
      </c>
      <c r="H390" s="54">
        <v>14.399999999999999</v>
      </c>
      <c r="I390" s="15">
        <v>5</v>
      </c>
      <c r="J390" s="8">
        <f t="shared" si="64"/>
        <v>72</v>
      </c>
      <c r="K390" s="54">
        <v>14.399999999999999</v>
      </c>
      <c r="L390" s="15">
        <v>5</v>
      </c>
      <c r="M390" s="8">
        <f t="shared" si="65"/>
        <v>72</v>
      </c>
      <c r="N390" s="54">
        <v>14.399999999999999</v>
      </c>
      <c r="O390" s="15">
        <v>5</v>
      </c>
      <c r="P390" s="9">
        <f t="shared" si="66"/>
        <v>72</v>
      </c>
      <c r="Q390" s="10">
        <f t="shared" si="67"/>
        <v>288</v>
      </c>
      <c r="R390" s="11">
        <f t="shared" si="62"/>
        <v>20</v>
      </c>
    </row>
    <row r="391" spans="1:18" ht="16.2" thickBot="1" x14ac:dyDescent="0.35">
      <c r="A391" s="83" t="s">
        <v>121</v>
      </c>
      <c r="B391" s="53" t="s">
        <v>729</v>
      </c>
      <c r="C391" s="64" t="s">
        <v>16</v>
      </c>
      <c r="D391" s="37">
        <v>5</v>
      </c>
      <c r="E391" s="54">
        <v>12.66</v>
      </c>
      <c r="F391" s="15">
        <v>5</v>
      </c>
      <c r="G391" s="8">
        <f t="shared" si="63"/>
        <v>63.3</v>
      </c>
      <c r="H391" s="54">
        <v>12.66</v>
      </c>
      <c r="I391" s="15">
        <v>5</v>
      </c>
      <c r="J391" s="8">
        <f t="shared" si="64"/>
        <v>63.3</v>
      </c>
      <c r="K391" s="54">
        <v>12.66</v>
      </c>
      <c r="L391" s="15">
        <v>5</v>
      </c>
      <c r="M391" s="8">
        <f t="shared" si="65"/>
        <v>63.3</v>
      </c>
      <c r="N391" s="54">
        <v>12.66</v>
      </c>
      <c r="O391" s="15">
        <v>5</v>
      </c>
      <c r="P391" s="9">
        <f t="shared" si="66"/>
        <v>63.3</v>
      </c>
      <c r="Q391" s="10">
        <f t="shared" si="67"/>
        <v>253.2</v>
      </c>
      <c r="R391" s="11">
        <f t="shared" si="62"/>
        <v>20</v>
      </c>
    </row>
    <row r="392" spans="1:18" ht="16.2" thickBot="1" x14ac:dyDescent="0.35">
      <c r="A392" s="83" t="s">
        <v>89</v>
      </c>
      <c r="B392" s="53" t="s">
        <v>730</v>
      </c>
      <c r="C392" s="64" t="s">
        <v>16</v>
      </c>
      <c r="D392" s="37">
        <v>3</v>
      </c>
      <c r="E392" s="54">
        <v>142.79999999999998</v>
      </c>
      <c r="F392" s="15">
        <v>3</v>
      </c>
      <c r="G392" s="8">
        <f t="shared" si="63"/>
        <v>428.4</v>
      </c>
      <c r="H392" s="54">
        <v>142.79999999999998</v>
      </c>
      <c r="I392" s="15">
        <v>3</v>
      </c>
      <c r="J392" s="8">
        <f t="shared" si="64"/>
        <v>428.4</v>
      </c>
      <c r="K392" s="54">
        <v>142.79999999999998</v>
      </c>
      <c r="L392" s="15">
        <v>2</v>
      </c>
      <c r="M392" s="8">
        <f t="shared" si="65"/>
        <v>285.59999999999997</v>
      </c>
      <c r="N392" s="54">
        <v>142.79999999999998</v>
      </c>
      <c r="O392" s="15">
        <v>2</v>
      </c>
      <c r="P392" s="9">
        <f t="shared" si="66"/>
        <v>285.59999999999997</v>
      </c>
      <c r="Q392" s="10">
        <f t="shared" si="67"/>
        <v>1427.9999999999998</v>
      </c>
      <c r="R392" s="11">
        <f t="shared" si="62"/>
        <v>10</v>
      </c>
    </row>
    <row r="393" spans="1:18" ht="16.2" thickBot="1" x14ac:dyDescent="0.35">
      <c r="A393" s="83" t="s">
        <v>92</v>
      </c>
      <c r="B393" s="53" t="s">
        <v>306</v>
      </c>
      <c r="C393" s="64" t="s">
        <v>16</v>
      </c>
      <c r="D393" s="37">
        <v>5</v>
      </c>
      <c r="E393" s="54">
        <v>29.4</v>
      </c>
      <c r="F393" s="15">
        <v>5</v>
      </c>
      <c r="G393" s="8">
        <f t="shared" si="63"/>
        <v>147</v>
      </c>
      <c r="H393" s="54">
        <v>29.4</v>
      </c>
      <c r="I393" s="15">
        <v>5</v>
      </c>
      <c r="J393" s="8">
        <f t="shared" si="64"/>
        <v>147</v>
      </c>
      <c r="K393" s="54">
        <v>29.4</v>
      </c>
      <c r="L393" s="15">
        <v>5</v>
      </c>
      <c r="M393" s="8">
        <f t="shared" si="65"/>
        <v>147</v>
      </c>
      <c r="N393" s="54">
        <v>29.4</v>
      </c>
      <c r="O393" s="15">
        <v>5</v>
      </c>
      <c r="P393" s="9">
        <f t="shared" si="66"/>
        <v>147</v>
      </c>
      <c r="Q393" s="10">
        <f t="shared" si="67"/>
        <v>588</v>
      </c>
      <c r="R393" s="11">
        <f t="shared" si="62"/>
        <v>20</v>
      </c>
    </row>
    <row r="394" spans="1:18" ht="16.2" thickBot="1" x14ac:dyDescent="0.35">
      <c r="A394" s="83" t="s">
        <v>182</v>
      </c>
      <c r="B394" s="53" t="s">
        <v>731</v>
      </c>
      <c r="C394" s="64" t="s">
        <v>16</v>
      </c>
      <c r="D394" s="37">
        <v>5</v>
      </c>
      <c r="E394" s="54">
        <v>6.48</v>
      </c>
      <c r="F394" s="15">
        <v>5</v>
      </c>
      <c r="G394" s="8">
        <f t="shared" si="63"/>
        <v>32.400000000000006</v>
      </c>
      <c r="H394" s="54">
        <v>6.48</v>
      </c>
      <c r="I394" s="15">
        <v>5</v>
      </c>
      <c r="J394" s="8">
        <f t="shared" si="64"/>
        <v>32.400000000000006</v>
      </c>
      <c r="K394" s="54">
        <v>6.48</v>
      </c>
      <c r="L394" s="15">
        <v>5</v>
      </c>
      <c r="M394" s="8">
        <f t="shared" si="65"/>
        <v>32.400000000000006</v>
      </c>
      <c r="N394" s="54">
        <v>6.48</v>
      </c>
      <c r="O394" s="15">
        <v>5</v>
      </c>
      <c r="P394" s="9">
        <f t="shared" si="66"/>
        <v>32.400000000000006</v>
      </c>
      <c r="Q394" s="10">
        <f t="shared" si="67"/>
        <v>129.60000000000002</v>
      </c>
      <c r="R394" s="11">
        <f t="shared" si="62"/>
        <v>20</v>
      </c>
    </row>
    <row r="395" spans="1:18" ht="16.2" thickBot="1" x14ac:dyDescent="0.35">
      <c r="A395" s="83" t="s">
        <v>622</v>
      </c>
      <c r="B395" s="53" t="s">
        <v>732</v>
      </c>
      <c r="C395" s="64" t="s">
        <v>16</v>
      </c>
      <c r="D395" s="37">
        <v>10</v>
      </c>
      <c r="E395" s="54">
        <v>5.3879999999999999</v>
      </c>
      <c r="F395" s="15">
        <v>10</v>
      </c>
      <c r="G395" s="8">
        <f t="shared" si="63"/>
        <v>53.879999999999995</v>
      </c>
      <c r="H395" s="54">
        <v>5.3879999999999999</v>
      </c>
      <c r="I395" s="15">
        <v>10</v>
      </c>
      <c r="J395" s="8">
        <f t="shared" si="64"/>
        <v>53.879999999999995</v>
      </c>
      <c r="K395" s="54">
        <v>5.3879999999999999</v>
      </c>
      <c r="L395" s="15">
        <v>10</v>
      </c>
      <c r="M395" s="8">
        <f t="shared" si="65"/>
        <v>53.879999999999995</v>
      </c>
      <c r="N395" s="54">
        <v>5.3879999999999999</v>
      </c>
      <c r="O395" s="15">
        <v>10</v>
      </c>
      <c r="P395" s="9">
        <f t="shared" si="66"/>
        <v>53.879999999999995</v>
      </c>
      <c r="Q395" s="10">
        <f t="shared" si="67"/>
        <v>215.51999999999998</v>
      </c>
      <c r="R395" s="11">
        <f t="shared" si="62"/>
        <v>40</v>
      </c>
    </row>
    <row r="396" spans="1:18" ht="16.2" thickBot="1" x14ac:dyDescent="0.35">
      <c r="A396" s="83" t="s">
        <v>623</v>
      </c>
      <c r="B396" s="53" t="s">
        <v>733</v>
      </c>
      <c r="C396" s="64" t="s">
        <v>16</v>
      </c>
      <c r="D396" s="37">
        <v>10</v>
      </c>
      <c r="E396" s="54">
        <v>4.056</v>
      </c>
      <c r="F396" s="15">
        <v>10</v>
      </c>
      <c r="G396" s="8">
        <f t="shared" si="63"/>
        <v>40.56</v>
      </c>
      <c r="H396" s="54">
        <v>4.056</v>
      </c>
      <c r="I396" s="15">
        <v>10</v>
      </c>
      <c r="J396" s="8">
        <f t="shared" si="64"/>
        <v>40.56</v>
      </c>
      <c r="K396" s="54">
        <v>4.056</v>
      </c>
      <c r="L396" s="15">
        <v>10</v>
      </c>
      <c r="M396" s="8">
        <f t="shared" si="65"/>
        <v>40.56</v>
      </c>
      <c r="N396" s="54">
        <v>4.056</v>
      </c>
      <c r="O396" s="15">
        <v>10</v>
      </c>
      <c r="P396" s="9">
        <f t="shared" si="66"/>
        <v>40.56</v>
      </c>
      <c r="Q396" s="10">
        <f t="shared" si="67"/>
        <v>162.24</v>
      </c>
      <c r="R396" s="11">
        <f t="shared" si="62"/>
        <v>40</v>
      </c>
    </row>
    <row r="397" spans="1:18" ht="16.2" thickBot="1" x14ac:dyDescent="0.35">
      <c r="A397" s="83" t="s">
        <v>132</v>
      </c>
      <c r="B397" s="53" t="s">
        <v>734</v>
      </c>
      <c r="C397" s="64" t="s">
        <v>16</v>
      </c>
      <c r="D397" s="37">
        <v>10</v>
      </c>
      <c r="E397" s="54">
        <v>6.48</v>
      </c>
      <c r="F397" s="15">
        <v>10</v>
      </c>
      <c r="G397" s="8">
        <f t="shared" si="63"/>
        <v>64.800000000000011</v>
      </c>
      <c r="H397" s="54">
        <v>6.48</v>
      </c>
      <c r="I397" s="15">
        <v>10</v>
      </c>
      <c r="J397" s="8">
        <f t="shared" si="64"/>
        <v>64.800000000000011</v>
      </c>
      <c r="K397" s="54">
        <v>6.48</v>
      </c>
      <c r="L397" s="15">
        <v>10</v>
      </c>
      <c r="M397" s="8">
        <f t="shared" si="65"/>
        <v>64.800000000000011</v>
      </c>
      <c r="N397" s="54">
        <v>6.48</v>
      </c>
      <c r="O397" s="15">
        <v>10</v>
      </c>
      <c r="P397" s="9">
        <f t="shared" si="66"/>
        <v>64.800000000000011</v>
      </c>
      <c r="Q397" s="10">
        <f t="shared" si="67"/>
        <v>259.20000000000005</v>
      </c>
      <c r="R397" s="11">
        <f t="shared" si="62"/>
        <v>40</v>
      </c>
    </row>
    <row r="398" spans="1:18" ht="16.2" thickBot="1" x14ac:dyDescent="0.35">
      <c r="A398" s="83" t="s">
        <v>102</v>
      </c>
      <c r="B398" s="53" t="s">
        <v>307</v>
      </c>
      <c r="C398" s="64" t="s">
        <v>16</v>
      </c>
      <c r="D398" s="37">
        <v>5</v>
      </c>
      <c r="E398" s="54">
        <v>12.719999999999999</v>
      </c>
      <c r="F398" s="15">
        <v>5</v>
      </c>
      <c r="G398" s="8">
        <f t="shared" si="63"/>
        <v>63.599999999999994</v>
      </c>
      <c r="H398" s="54">
        <v>12.719999999999999</v>
      </c>
      <c r="I398" s="15">
        <v>5</v>
      </c>
      <c r="J398" s="8">
        <f t="shared" si="64"/>
        <v>63.599999999999994</v>
      </c>
      <c r="K398" s="54">
        <v>12.719999999999999</v>
      </c>
      <c r="L398" s="15">
        <v>5</v>
      </c>
      <c r="M398" s="8">
        <f t="shared" si="65"/>
        <v>63.599999999999994</v>
      </c>
      <c r="N398" s="54">
        <v>12.719999999999999</v>
      </c>
      <c r="O398" s="15">
        <v>5</v>
      </c>
      <c r="P398" s="9">
        <f t="shared" si="66"/>
        <v>63.599999999999994</v>
      </c>
      <c r="Q398" s="10">
        <f t="shared" si="67"/>
        <v>254.39999999999998</v>
      </c>
      <c r="R398" s="11">
        <f t="shared" si="62"/>
        <v>20</v>
      </c>
    </row>
    <row r="399" spans="1:18" ht="16.2" thickBot="1" x14ac:dyDescent="0.35">
      <c r="A399" s="83" t="s">
        <v>143</v>
      </c>
      <c r="B399" s="53" t="s">
        <v>735</v>
      </c>
      <c r="C399" s="64" t="s">
        <v>16</v>
      </c>
      <c r="D399" s="37">
        <v>3</v>
      </c>
      <c r="E399" s="54">
        <v>68.099999999999994</v>
      </c>
      <c r="F399" s="15">
        <v>3</v>
      </c>
      <c r="G399" s="8">
        <f t="shared" si="63"/>
        <v>204.29999999999998</v>
      </c>
      <c r="H399" s="54">
        <v>68.099999999999994</v>
      </c>
      <c r="I399" s="15">
        <v>3</v>
      </c>
      <c r="J399" s="8">
        <f t="shared" si="64"/>
        <v>204.29999999999998</v>
      </c>
      <c r="K399" s="54">
        <v>68.099999999999994</v>
      </c>
      <c r="L399" s="15">
        <v>2</v>
      </c>
      <c r="M399" s="8">
        <f t="shared" si="65"/>
        <v>136.19999999999999</v>
      </c>
      <c r="N399" s="54">
        <v>68.099999999999994</v>
      </c>
      <c r="O399" s="15">
        <v>2</v>
      </c>
      <c r="P399" s="9">
        <f t="shared" si="66"/>
        <v>136.19999999999999</v>
      </c>
      <c r="Q399" s="10">
        <f t="shared" si="67"/>
        <v>681</v>
      </c>
      <c r="R399" s="11">
        <f t="shared" si="62"/>
        <v>10</v>
      </c>
    </row>
    <row r="400" spans="1:18" ht="16.2" thickBot="1" x14ac:dyDescent="0.35">
      <c r="A400" s="83" t="s">
        <v>141</v>
      </c>
      <c r="B400" s="53" t="s">
        <v>736</v>
      </c>
      <c r="C400" s="64" t="s">
        <v>16</v>
      </c>
      <c r="D400" s="37">
        <v>3</v>
      </c>
      <c r="E400" s="54">
        <v>152.4</v>
      </c>
      <c r="F400" s="15">
        <v>3</v>
      </c>
      <c r="G400" s="8">
        <f t="shared" si="63"/>
        <v>457.20000000000005</v>
      </c>
      <c r="H400" s="54">
        <v>152.4</v>
      </c>
      <c r="I400" s="15">
        <v>3</v>
      </c>
      <c r="J400" s="8">
        <f t="shared" si="64"/>
        <v>457.20000000000005</v>
      </c>
      <c r="K400" s="54">
        <v>152.4</v>
      </c>
      <c r="L400" s="15">
        <v>2</v>
      </c>
      <c r="M400" s="8">
        <f t="shared" si="65"/>
        <v>304.8</v>
      </c>
      <c r="N400" s="54">
        <v>152.4</v>
      </c>
      <c r="O400" s="15">
        <v>2</v>
      </c>
      <c r="P400" s="9">
        <f t="shared" si="66"/>
        <v>304.8</v>
      </c>
      <c r="Q400" s="10">
        <f t="shared" si="67"/>
        <v>1524</v>
      </c>
      <c r="R400" s="11">
        <f t="shared" si="62"/>
        <v>10</v>
      </c>
    </row>
    <row r="401" spans="1:18" ht="16.2" thickBot="1" x14ac:dyDescent="0.35">
      <c r="A401" s="83" t="s">
        <v>142</v>
      </c>
      <c r="B401" s="53" t="s">
        <v>308</v>
      </c>
      <c r="C401" s="64" t="s">
        <v>16</v>
      </c>
      <c r="D401" s="37">
        <v>3</v>
      </c>
      <c r="E401" s="54">
        <v>128.4</v>
      </c>
      <c r="F401" s="15">
        <v>3</v>
      </c>
      <c r="G401" s="8">
        <f t="shared" si="63"/>
        <v>385.20000000000005</v>
      </c>
      <c r="H401" s="54">
        <v>128.4</v>
      </c>
      <c r="I401" s="15">
        <v>3</v>
      </c>
      <c r="J401" s="8">
        <f t="shared" si="64"/>
        <v>385.20000000000005</v>
      </c>
      <c r="K401" s="54">
        <v>128.4</v>
      </c>
      <c r="L401" s="15">
        <v>2</v>
      </c>
      <c r="M401" s="8">
        <f t="shared" si="65"/>
        <v>256.8</v>
      </c>
      <c r="N401" s="54">
        <v>128.4</v>
      </c>
      <c r="O401" s="15">
        <v>2</v>
      </c>
      <c r="P401" s="9">
        <f t="shared" si="66"/>
        <v>256.8</v>
      </c>
      <c r="Q401" s="10">
        <f t="shared" si="67"/>
        <v>1284</v>
      </c>
      <c r="R401" s="11">
        <f t="shared" si="62"/>
        <v>10</v>
      </c>
    </row>
    <row r="402" spans="1:18" ht="16.2" thickBot="1" x14ac:dyDescent="0.35">
      <c r="A402" s="83" t="s">
        <v>146</v>
      </c>
      <c r="B402" s="53" t="s">
        <v>737</v>
      </c>
      <c r="C402" s="64" t="s">
        <v>16</v>
      </c>
      <c r="D402" s="37">
        <v>3</v>
      </c>
      <c r="E402" s="54">
        <v>69.599999999999994</v>
      </c>
      <c r="F402" s="15">
        <v>3</v>
      </c>
      <c r="G402" s="8">
        <f t="shared" si="63"/>
        <v>208.79999999999998</v>
      </c>
      <c r="H402" s="54">
        <v>69.599999999999994</v>
      </c>
      <c r="I402" s="15">
        <v>3</v>
      </c>
      <c r="J402" s="8">
        <f t="shared" si="64"/>
        <v>208.79999999999998</v>
      </c>
      <c r="K402" s="54">
        <v>69.599999999999994</v>
      </c>
      <c r="L402" s="15">
        <v>2</v>
      </c>
      <c r="M402" s="8">
        <f t="shared" si="65"/>
        <v>139.19999999999999</v>
      </c>
      <c r="N402" s="54">
        <v>69.599999999999994</v>
      </c>
      <c r="O402" s="15">
        <v>2</v>
      </c>
      <c r="P402" s="9">
        <f t="shared" si="66"/>
        <v>139.19999999999999</v>
      </c>
      <c r="Q402" s="10">
        <f t="shared" si="67"/>
        <v>696</v>
      </c>
      <c r="R402" s="11">
        <f t="shared" si="62"/>
        <v>10</v>
      </c>
    </row>
    <row r="403" spans="1:18" ht="16.2" thickBot="1" x14ac:dyDescent="0.35">
      <c r="A403" s="83" t="s">
        <v>140</v>
      </c>
      <c r="B403" s="53" t="s">
        <v>309</v>
      </c>
      <c r="C403" s="64" t="s">
        <v>16</v>
      </c>
      <c r="D403" s="37">
        <v>3</v>
      </c>
      <c r="E403" s="54">
        <v>292.8</v>
      </c>
      <c r="F403" s="15">
        <v>3</v>
      </c>
      <c r="G403" s="8">
        <f t="shared" si="63"/>
        <v>878.40000000000009</v>
      </c>
      <c r="H403" s="54">
        <v>292.8</v>
      </c>
      <c r="I403" s="15">
        <v>3</v>
      </c>
      <c r="J403" s="8">
        <f t="shared" si="64"/>
        <v>878.40000000000009</v>
      </c>
      <c r="K403" s="54">
        <v>292.8</v>
      </c>
      <c r="L403" s="15">
        <v>2</v>
      </c>
      <c r="M403" s="8">
        <f t="shared" si="65"/>
        <v>585.6</v>
      </c>
      <c r="N403" s="54">
        <v>292.8</v>
      </c>
      <c r="O403" s="15">
        <v>2</v>
      </c>
      <c r="P403" s="9">
        <f t="shared" si="66"/>
        <v>585.6</v>
      </c>
      <c r="Q403" s="10">
        <f t="shared" si="67"/>
        <v>2928</v>
      </c>
      <c r="R403" s="11">
        <f t="shared" si="62"/>
        <v>10</v>
      </c>
    </row>
    <row r="404" spans="1:18" ht="16.2" thickBot="1" x14ac:dyDescent="0.35">
      <c r="A404" s="83" t="s">
        <v>183</v>
      </c>
      <c r="B404" s="53" t="s">
        <v>738</v>
      </c>
      <c r="C404" s="64" t="s">
        <v>16</v>
      </c>
      <c r="D404" s="37">
        <v>10</v>
      </c>
      <c r="E404" s="54">
        <v>3.7919999999999998</v>
      </c>
      <c r="F404" s="15">
        <v>10</v>
      </c>
      <c r="G404" s="8">
        <f t="shared" si="63"/>
        <v>37.92</v>
      </c>
      <c r="H404" s="54">
        <v>3.7919999999999998</v>
      </c>
      <c r="I404" s="15">
        <v>10</v>
      </c>
      <c r="J404" s="8">
        <f t="shared" si="64"/>
        <v>37.92</v>
      </c>
      <c r="K404" s="54">
        <v>3.7919999999999998</v>
      </c>
      <c r="L404" s="15">
        <v>10</v>
      </c>
      <c r="M404" s="8">
        <f t="shared" si="65"/>
        <v>37.92</v>
      </c>
      <c r="N404" s="54">
        <v>3.7919999999999998</v>
      </c>
      <c r="O404" s="15">
        <v>10</v>
      </c>
      <c r="P404" s="9">
        <f t="shared" si="66"/>
        <v>37.92</v>
      </c>
      <c r="Q404" s="10">
        <f t="shared" si="67"/>
        <v>151.68</v>
      </c>
      <c r="R404" s="11">
        <f t="shared" si="62"/>
        <v>40</v>
      </c>
    </row>
    <row r="405" spans="1:18" ht="16.2" thickBot="1" x14ac:dyDescent="0.35">
      <c r="A405" s="83" t="s">
        <v>88</v>
      </c>
      <c r="B405" s="53" t="s">
        <v>739</v>
      </c>
      <c r="C405" s="64" t="s">
        <v>16</v>
      </c>
      <c r="D405" s="37">
        <v>10</v>
      </c>
      <c r="E405" s="54">
        <v>1.764</v>
      </c>
      <c r="F405" s="15">
        <v>10</v>
      </c>
      <c r="G405" s="8">
        <f t="shared" si="63"/>
        <v>17.64</v>
      </c>
      <c r="H405" s="54">
        <v>1.764</v>
      </c>
      <c r="I405" s="15">
        <v>10</v>
      </c>
      <c r="J405" s="8">
        <f t="shared" si="64"/>
        <v>17.64</v>
      </c>
      <c r="K405" s="54">
        <v>1.764</v>
      </c>
      <c r="L405" s="15">
        <v>10</v>
      </c>
      <c r="M405" s="8">
        <f t="shared" si="65"/>
        <v>17.64</v>
      </c>
      <c r="N405" s="54">
        <v>1.764</v>
      </c>
      <c r="O405" s="15">
        <v>10</v>
      </c>
      <c r="P405" s="9">
        <f t="shared" si="66"/>
        <v>17.64</v>
      </c>
      <c r="Q405" s="10">
        <f t="shared" si="67"/>
        <v>70.56</v>
      </c>
      <c r="R405" s="11">
        <f t="shared" si="62"/>
        <v>40</v>
      </c>
    </row>
    <row r="406" spans="1:18" ht="16.2" thickBot="1" x14ac:dyDescent="0.35">
      <c r="A406" s="83" t="s">
        <v>148</v>
      </c>
      <c r="B406" s="53" t="s">
        <v>740</v>
      </c>
      <c r="C406" s="64" t="s">
        <v>16</v>
      </c>
      <c r="D406" s="37">
        <v>5</v>
      </c>
      <c r="E406" s="54">
        <v>9.7199999999999989</v>
      </c>
      <c r="F406" s="15">
        <v>5</v>
      </c>
      <c r="G406" s="8">
        <f t="shared" si="63"/>
        <v>48.599999999999994</v>
      </c>
      <c r="H406" s="54">
        <v>9.7199999999999989</v>
      </c>
      <c r="I406" s="15">
        <v>5</v>
      </c>
      <c r="J406" s="8">
        <f t="shared" si="64"/>
        <v>48.599999999999994</v>
      </c>
      <c r="K406" s="54">
        <v>9.7199999999999989</v>
      </c>
      <c r="L406" s="15">
        <v>5</v>
      </c>
      <c r="M406" s="8">
        <f t="shared" si="65"/>
        <v>48.599999999999994</v>
      </c>
      <c r="N406" s="54">
        <v>9.7199999999999989</v>
      </c>
      <c r="O406" s="15">
        <v>5</v>
      </c>
      <c r="P406" s="9">
        <f t="shared" si="66"/>
        <v>48.599999999999994</v>
      </c>
      <c r="Q406" s="10">
        <f t="shared" si="67"/>
        <v>194.39999999999998</v>
      </c>
      <c r="R406" s="11">
        <f t="shared" si="62"/>
        <v>20</v>
      </c>
    </row>
    <row r="407" spans="1:18" ht="16.2" thickBot="1" x14ac:dyDescent="0.35">
      <c r="A407" s="83" t="s">
        <v>96</v>
      </c>
      <c r="B407" s="53" t="s">
        <v>310</v>
      </c>
      <c r="C407" s="64" t="s">
        <v>16</v>
      </c>
      <c r="D407" s="37">
        <v>5</v>
      </c>
      <c r="E407" s="54">
        <v>3.456</v>
      </c>
      <c r="F407" s="15">
        <v>5</v>
      </c>
      <c r="G407" s="8">
        <f t="shared" si="63"/>
        <v>17.28</v>
      </c>
      <c r="H407" s="54">
        <v>3.456</v>
      </c>
      <c r="I407" s="15">
        <v>5</v>
      </c>
      <c r="J407" s="8">
        <f t="shared" si="64"/>
        <v>17.28</v>
      </c>
      <c r="K407" s="54">
        <v>3.456</v>
      </c>
      <c r="L407" s="15">
        <v>5</v>
      </c>
      <c r="M407" s="8">
        <f t="shared" si="65"/>
        <v>17.28</v>
      </c>
      <c r="N407" s="54">
        <v>3.456</v>
      </c>
      <c r="O407" s="15">
        <v>5</v>
      </c>
      <c r="P407" s="9">
        <f t="shared" si="66"/>
        <v>17.28</v>
      </c>
      <c r="Q407" s="10">
        <f t="shared" si="67"/>
        <v>69.12</v>
      </c>
      <c r="R407" s="11">
        <f t="shared" si="62"/>
        <v>20</v>
      </c>
    </row>
    <row r="408" spans="1:18" ht="16.2" thickBot="1" x14ac:dyDescent="0.35">
      <c r="A408" s="83" t="s">
        <v>95</v>
      </c>
      <c r="B408" s="53" t="s">
        <v>311</v>
      </c>
      <c r="C408" s="64" t="s">
        <v>16</v>
      </c>
      <c r="D408" s="37">
        <v>25</v>
      </c>
      <c r="E408" s="54">
        <v>10.860000000000001</v>
      </c>
      <c r="F408" s="15">
        <v>25</v>
      </c>
      <c r="G408" s="8">
        <f t="shared" si="63"/>
        <v>271.50000000000006</v>
      </c>
      <c r="H408" s="54">
        <v>10.860000000000001</v>
      </c>
      <c r="I408" s="15">
        <v>25</v>
      </c>
      <c r="J408" s="8">
        <f t="shared" si="64"/>
        <v>271.50000000000006</v>
      </c>
      <c r="K408" s="54">
        <v>10.860000000000001</v>
      </c>
      <c r="L408" s="15">
        <v>25</v>
      </c>
      <c r="M408" s="8">
        <f t="shared" si="65"/>
        <v>271.50000000000006</v>
      </c>
      <c r="N408" s="54">
        <v>10.860000000000001</v>
      </c>
      <c r="O408" s="15">
        <v>25</v>
      </c>
      <c r="P408" s="9">
        <f t="shared" si="66"/>
        <v>271.50000000000006</v>
      </c>
      <c r="Q408" s="10">
        <f t="shared" si="67"/>
        <v>1086.0000000000002</v>
      </c>
      <c r="R408" s="11">
        <f t="shared" si="62"/>
        <v>100</v>
      </c>
    </row>
    <row r="409" spans="1:18" ht="16.2" thickBot="1" x14ac:dyDescent="0.35">
      <c r="A409" s="83" t="s">
        <v>633</v>
      </c>
      <c r="B409" s="53" t="s">
        <v>312</v>
      </c>
      <c r="C409" s="64" t="s">
        <v>16</v>
      </c>
      <c r="D409" s="37">
        <v>10</v>
      </c>
      <c r="E409" s="54">
        <v>2.952</v>
      </c>
      <c r="F409" s="15">
        <v>10</v>
      </c>
      <c r="G409" s="8">
        <f t="shared" si="63"/>
        <v>29.52</v>
      </c>
      <c r="H409" s="54">
        <v>2.952</v>
      </c>
      <c r="I409" s="15">
        <v>10</v>
      </c>
      <c r="J409" s="8">
        <f t="shared" si="64"/>
        <v>29.52</v>
      </c>
      <c r="K409" s="54">
        <v>2.952</v>
      </c>
      <c r="L409" s="15">
        <v>10</v>
      </c>
      <c r="M409" s="8">
        <f t="shared" si="65"/>
        <v>29.52</v>
      </c>
      <c r="N409" s="54">
        <v>2.952</v>
      </c>
      <c r="O409" s="15">
        <v>10</v>
      </c>
      <c r="P409" s="9">
        <f t="shared" si="66"/>
        <v>29.52</v>
      </c>
      <c r="Q409" s="10">
        <f t="shared" si="67"/>
        <v>118.08</v>
      </c>
      <c r="R409" s="11">
        <f t="shared" si="62"/>
        <v>40</v>
      </c>
    </row>
    <row r="410" spans="1:18" ht="16.2" thickBot="1" x14ac:dyDescent="0.35">
      <c r="A410" s="83" t="s">
        <v>103</v>
      </c>
      <c r="B410" s="53" t="s">
        <v>741</v>
      </c>
      <c r="C410" s="64" t="s">
        <v>16</v>
      </c>
      <c r="D410" s="37">
        <v>3</v>
      </c>
      <c r="E410" s="54">
        <v>25.86</v>
      </c>
      <c r="F410" s="15">
        <v>3</v>
      </c>
      <c r="G410" s="8">
        <f t="shared" si="63"/>
        <v>77.58</v>
      </c>
      <c r="H410" s="54">
        <v>25.86</v>
      </c>
      <c r="I410" s="15">
        <v>3</v>
      </c>
      <c r="J410" s="8">
        <f t="shared" si="64"/>
        <v>77.58</v>
      </c>
      <c r="K410" s="54">
        <v>25.86</v>
      </c>
      <c r="L410" s="15">
        <v>2</v>
      </c>
      <c r="M410" s="8">
        <f t="shared" si="65"/>
        <v>51.72</v>
      </c>
      <c r="N410" s="54">
        <v>25.86</v>
      </c>
      <c r="O410" s="15">
        <v>2</v>
      </c>
      <c r="P410" s="9">
        <f t="shared" si="66"/>
        <v>51.72</v>
      </c>
      <c r="Q410" s="10">
        <f t="shared" si="67"/>
        <v>258.60000000000002</v>
      </c>
      <c r="R410" s="11">
        <f t="shared" ref="R410:R472" si="68">SUM(F410,I410,L410,O410)</f>
        <v>10</v>
      </c>
    </row>
    <row r="411" spans="1:18" ht="16.2" thickBot="1" x14ac:dyDescent="0.35">
      <c r="A411" s="83" t="s">
        <v>107</v>
      </c>
      <c r="B411" s="53" t="s">
        <v>313</v>
      </c>
      <c r="C411" s="64" t="s">
        <v>16</v>
      </c>
      <c r="D411" s="37">
        <v>3</v>
      </c>
      <c r="E411" s="54">
        <v>16.2</v>
      </c>
      <c r="F411" s="15">
        <v>3</v>
      </c>
      <c r="G411" s="8">
        <f t="shared" si="63"/>
        <v>48.599999999999994</v>
      </c>
      <c r="H411" s="54">
        <v>16.2</v>
      </c>
      <c r="I411" s="15">
        <v>3</v>
      </c>
      <c r="J411" s="8">
        <f t="shared" si="64"/>
        <v>48.599999999999994</v>
      </c>
      <c r="K411" s="54">
        <v>16.2</v>
      </c>
      <c r="L411" s="15">
        <v>2</v>
      </c>
      <c r="M411" s="8">
        <f t="shared" si="65"/>
        <v>32.4</v>
      </c>
      <c r="N411" s="54">
        <v>16.2</v>
      </c>
      <c r="O411" s="15">
        <v>2</v>
      </c>
      <c r="P411" s="9">
        <f t="shared" si="66"/>
        <v>32.4</v>
      </c>
      <c r="Q411" s="10">
        <f t="shared" si="67"/>
        <v>162</v>
      </c>
      <c r="R411" s="11">
        <f t="shared" si="68"/>
        <v>10</v>
      </c>
    </row>
    <row r="412" spans="1:18" ht="16.2" thickBot="1" x14ac:dyDescent="0.35">
      <c r="A412" s="83" t="s">
        <v>105</v>
      </c>
      <c r="B412" s="53" t="s">
        <v>742</v>
      </c>
      <c r="C412" s="64" t="s">
        <v>16</v>
      </c>
      <c r="D412" s="37">
        <v>5</v>
      </c>
      <c r="E412" s="54">
        <v>2.8679999999999999</v>
      </c>
      <c r="F412" s="15">
        <v>5</v>
      </c>
      <c r="G412" s="8">
        <f t="shared" si="63"/>
        <v>14.34</v>
      </c>
      <c r="H412" s="54">
        <v>2.8679999999999999</v>
      </c>
      <c r="I412" s="15">
        <v>5</v>
      </c>
      <c r="J412" s="8">
        <f t="shared" si="64"/>
        <v>14.34</v>
      </c>
      <c r="K412" s="54">
        <v>2.8679999999999999</v>
      </c>
      <c r="L412" s="15">
        <v>5</v>
      </c>
      <c r="M412" s="8">
        <f t="shared" si="65"/>
        <v>14.34</v>
      </c>
      <c r="N412" s="54">
        <v>2.8679999999999999</v>
      </c>
      <c r="O412" s="15">
        <v>5</v>
      </c>
      <c r="P412" s="9">
        <f t="shared" si="66"/>
        <v>14.34</v>
      </c>
      <c r="Q412" s="10">
        <f t="shared" si="67"/>
        <v>57.36</v>
      </c>
      <c r="R412" s="11">
        <f t="shared" si="68"/>
        <v>20</v>
      </c>
    </row>
    <row r="413" spans="1:18" ht="16.2" thickBot="1" x14ac:dyDescent="0.35">
      <c r="A413" s="83" t="s">
        <v>171</v>
      </c>
      <c r="B413" s="53" t="s">
        <v>314</v>
      </c>
      <c r="C413" s="64" t="s">
        <v>16</v>
      </c>
      <c r="D413" s="37">
        <v>5</v>
      </c>
      <c r="E413" s="54">
        <v>39.299999999999997</v>
      </c>
      <c r="F413" s="15">
        <v>5</v>
      </c>
      <c r="G413" s="8">
        <f t="shared" si="63"/>
        <v>196.5</v>
      </c>
      <c r="H413" s="54">
        <v>39.299999999999997</v>
      </c>
      <c r="I413" s="15">
        <v>5</v>
      </c>
      <c r="J413" s="8">
        <f t="shared" si="64"/>
        <v>196.5</v>
      </c>
      <c r="K413" s="54">
        <v>39.299999999999997</v>
      </c>
      <c r="L413" s="15">
        <v>5</v>
      </c>
      <c r="M413" s="8">
        <f t="shared" si="65"/>
        <v>196.5</v>
      </c>
      <c r="N413" s="54">
        <v>39.299999999999997</v>
      </c>
      <c r="O413" s="15">
        <v>5</v>
      </c>
      <c r="P413" s="9">
        <f t="shared" si="66"/>
        <v>196.5</v>
      </c>
      <c r="Q413" s="10">
        <f t="shared" si="67"/>
        <v>786</v>
      </c>
      <c r="R413" s="11">
        <f t="shared" si="68"/>
        <v>20</v>
      </c>
    </row>
    <row r="414" spans="1:18" ht="16.2" thickBot="1" x14ac:dyDescent="0.35">
      <c r="A414" s="83" t="s">
        <v>98</v>
      </c>
      <c r="B414" s="53" t="s">
        <v>743</v>
      </c>
      <c r="C414" s="64" t="s">
        <v>16</v>
      </c>
      <c r="D414" s="37">
        <v>5</v>
      </c>
      <c r="E414" s="54">
        <v>11.28</v>
      </c>
      <c r="F414" s="15">
        <v>5</v>
      </c>
      <c r="G414" s="8">
        <f t="shared" si="63"/>
        <v>56.4</v>
      </c>
      <c r="H414" s="54">
        <v>11.28</v>
      </c>
      <c r="I414" s="15">
        <v>5</v>
      </c>
      <c r="J414" s="8">
        <f t="shared" si="64"/>
        <v>56.4</v>
      </c>
      <c r="K414" s="54">
        <v>11.28</v>
      </c>
      <c r="L414" s="15">
        <v>5</v>
      </c>
      <c r="M414" s="8">
        <f t="shared" si="65"/>
        <v>56.4</v>
      </c>
      <c r="N414" s="54">
        <v>11.28</v>
      </c>
      <c r="O414" s="15">
        <v>5</v>
      </c>
      <c r="P414" s="9">
        <f t="shared" si="66"/>
        <v>56.4</v>
      </c>
      <c r="Q414" s="10">
        <f t="shared" si="67"/>
        <v>225.6</v>
      </c>
      <c r="R414" s="11">
        <f t="shared" si="68"/>
        <v>20</v>
      </c>
    </row>
    <row r="415" spans="1:18" ht="16.2" thickBot="1" x14ac:dyDescent="0.35">
      <c r="A415" s="83" t="s">
        <v>174</v>
      </c>
      <c r="B415" s="53" t="s">
        <v>744</v>
      </c>
      <c r="C415" s="64" t="s">
        <v>16</v>
      </c>
      <c r="D415" s="37">
        <v>5</v>
      </c>
      <c r="E415" s="54">
        <v>11.28</v>
      </c>
      <c r="F415" s="15">
        <v>5</v>
      </c>
      <c r="G415" s="8">
        <f t="shared" si="63"/>
        <v>56.4</v>
      </c>
      <c r="H415" s="54">
        <v>11.28</v>
      </c>
      <c r="I415" s="15">
        <v>5</v>
      </c>
      <c r="J415" s="8">
        <f t="shared" si="64"/>
        <v>56.4</v>
      </c>
      <c r="K415" s="54">
        <v>11.28</v>
      </c>
      <c r="L415" s="15">
        <v>5</v>
      </c>
      <c r="M415" s="8">
        <f t="shared" si="65"/>
        <v>56.4</v>
      </c>
      <c r="N415" s="54">
        <v>11.28</v>
      </c>
      <c r="O415" s="15">
        <v>5</v>
      </c>
      <c r="P415" s="9">
        <f t="shared" si="66"/>
        <v>56.4</v>
      </c>
      <c r="Q415" s="10">
        <f t="shared" si="67"/>
        <v>225.6</v>
      </c>
      <c r="R415" s="11">
        <f t="shared" si="68"/>
        <v>20</v>
      </c>
    </row>
    <row r="416" spans="1:18" ht="16.2" thickBot="1" x14ac:dyDescent="0.35">
      <c r="A416" s="83" t="s">
        <v>104</v>
      </c>
      <c r="B416" s="53" t="s">
        <v>315</v>
      </c>
      <c r="C416" s="64" t="s">
        <v>16</v>
      </c>
      <c r="D416" s="37">
        <v>5</v>
      </c>
      <c r="E416" s="54">
        <v>7.1999999999999993</v>
      </c>
      <c r="F416" s="15">
        <v>5</v>
      </c>
      <c r="G416" s="8">
        <f t="shared" si="63"/>
        <v>36</v>
      </c>
      <c r="H416" s="54">
        <v>7.1999999999999993</v>
      </c>
      <c r="I416" s="15">
        <v>5</v>
      </c>
      <c r="J416" s="8">
        <f t="shared" si="64"/>
        <v>36</v>
      </c>
      <c r="K416" s="54">
        <v>7.1999999999999993</v>
      </c>
      <c r="L416" s="15">
        <v>5</v>
      </c>
      <c r="M416" s="8">
        <f t="shared" si="65"/>
        <v>36</v>
      </c>
      <c r="N416" s="54">
        <v>7.1999999999999993</v>
      </c>
      <c r="O416" s="15">
        <v>5</v>
      </c>
      <c r="P416" s="9">
        <f t="shared" si="66"/>
        <v>36</v>
      </c>
      <c r="Q416" s="10">
        <f t="shared" si="67"/>
        <v>144</v>
      </c>
      <c r="R416" s="11">
        <f t="shared" si="68"/>
        <v>20</v>
      </c>
    </row>
    <row r="417" spans="1:18" ht="16.2" thickBot="1" x14ac:dyDescent="0.35">
      <c r="A417" s="83" t="s">
        <v>272</v>
      </c>
      <c r="B417" s="53" t="s">
        <v>745</v>
      </c>
      <c r="C417" s="64" t="s">
        <v>16</v>
      </c>
      <c r="D417" s="37">
        <v>5</v>
      </c>
      <c r="E417" s="54">
        <v>1.944</v>
      </c>
      <c r="F417" s="15">
        <v>5</v>
      </c>
      <c r="G417" s="8">
        <f t="shared" si="63"/>
        <v>9.7199999999999989</v>
      </c>
      <c r="H417" s="54">
        <v>1.944</v>
      </c>
      <c r="I417" s="15">
        <v>5</v>
      </c>
      <c r="J417" s="8">
        <f t="shared" si="64"/>
        <v>9.7199999999999989</v>
      </c>
      <c r="K417" s="54">
        <v>1.944</v>
      </c>
      <c r="L417" s="15">
        <v>5</v>
      </c>
      <c r="M417" s="8">
        <f t="shared" si="65"/>
        <v>9.7199999999999989</v>
      </c>
      <c r="N417" s="54">
        <v>1.944</v>
      </c>
      <c r="O417" s="15">
        <v>5</v>
      </c>
      <c r="P417" s="9">
        <f t="shared" si="66"/>
        <v>9.7199999999999989</v>
      </c>
      <c r="Q417" s="10">
        <f t="shared" si="67"/>
        <v>38.879999999999995</v>
      </c>
      <c r="R417" s="11">
        <f t="shared" si="68"/>
        <v>20</v>
      </c>
    </row>
    <row r="418" spans="1:18" ht="16.2" thickBot="1" x14ac:dyDescent="0.35">
      <c r="A418" s="83" t="s">
        <v>177</v>
      </c>
      <c r="B418" s="53" t="s">
        <v>746</v>
      </c>
      <c r="C418" s="64" t="s">
        <v>16</v>
      </c>
      <c r="D418" s="37">
        <v>5</v>
      </c>
      <c r="E418" s="54">
        <v>30.9</v>
      </c>
      <c r="F418" s="15">
        <v>5</v>
      </c>
      <c r="G418" s="8">
        <f t="shared" si="63"/>
        <v>154.5</v>
      </c>
      <c r="H418" s="54">
        <v>30.9</v>
      </c>
      <c r="I418" s="15">
        <v>5</v>
      </c>
      <c r="J418" s="8">
        <f t="shared" si="64"/>
        <v>154.5</v>
      </c>
      <c r="K418" s="54">
        <v>30.9</v>
      </c>
      <c r="L418" s="15">
        <v>5</v>
      </c>
      <c r="M418" s="8">
        <f t="shared" si="65"/>
        <v>154.5</v>
      </c>
      <c r="N418" s="54">
        <v>30.9</v>
      </c>
      <c r="O418" s="15">
        <v>5</v>
      </c>
      <c r="P418" s="9">
        <f t="shared" si="66"/>
        <v>154.5</v>
      </c>
      <c r="Q418" s="10">
        <f t="shared" si="67"/>
        <v>618</v>
      </c>
      <c r="R418" s="11">
        <f t="shared" si="68"/>
        <v>20</v>
      </c>
    </row>
    <row r="419" spans="1:18" ht="16.2" thickBot="1" x14ac:dyDescent="0.35">
      <c r="A419" s="83" t="s">
        <v>101</v>
      </c>
      <c r="B419" s="53" t="s">
        <v>747</v>
      </c>
      <c r="C419" s="64" t="s">
        <v>16</v>
      </c>
      <c r="D419" s="37">
        <v>5</v>
      </c>
      <c r="E419" s="54">
        <v>114.89999999999999</v>
      </c>
      <c r="F419" s="15">
        <v>5</v>
      </c>
      <c r="G419" s="8">
        <f t="shared" si="63"/>
        <v>574.5</v>
      </c>
      <c r="H419" s="54">
        <v>114.89999999999999</v>
      </c>
      <c r="I419" s="15">
        <v>5</v>
      </c>
      <c r="J419" s="8">
        <f t="shared" si="64"/>
        <v>574.5</v>
      </c>
      <c r="K419" s="54">
        <v>114.89999999999999</v>
      </c>
      <c r="L419" s="15">
        <v>5</v>
      </c>
      <c r="M419" s="8">
        <f t="shared" si="65"/>
        <v>574.5</v>
      </c>
      <c r="N419" s="54">
        <v>114.89999999999999</v>
      </c>
      <c r="O419" s="15">
        <v>5</v>
      </c>
      <c r="P419" s="9">
        <f t="shared" si="66"/>
        <v>574.5</v>
      </c>
      <c r="Q419" s="10">
        <f t="shared" si="67"/>
        <v>2298</v>
      </c>
      <c r="R419" s="11">
        <f t="shared" si="68"/>
        <v>20</v>
      </c>
    </row>
    <row r="420" spans="1:18" ht="16.2" thickBot="1" x14ac:dyDescent="0.35">
      <c r="A420" s="83" t="s">
        <v>176</v>
      </c>
      <c r="B420" s="53" t="s">
        <v>677</v>
      </c>
      <c r="C420" s="64" t="s">
        <v>16</v>
      </c>
      <c r="D420" s="37">
        <v>5</v>
      </c>
      <c r="E420" s="54">
        <v>0.6</v>
      </c>
      <c r="F420" s="15">
        <v>5</v>
      </c>
      <c r="G420" s="8">
        <f t="shared" si="63"/>
        <v>3</v>
      </c>
      <c r="H420" s="54">
        <v>0.6</v>
      </c>
      <c r="I420" s="15">
        <v>5</v>
      </c>
      <c r="J420" s="8">
        <f t="shared" si="64"/>
        <v>3</v>
      </c>
      <c r="K420" s="54">
        <v>0.6</v>
      </c>
      <c r="L420" s="15">
        <v>5</v>
      </c>
      <c r="M420" s="8">
        <f t="shared" si="65"/>
        <v>3</v>
      </c>
      <c r="N420" s="54">
        <v>0.6</v>
      </c>
      <c r="O420" s="15">
        <v>5</v>
      </c>
      <c r="P420" s="9">
        <f t="shared" si="66"/>
        <v>3</v>
      </c>
      <c r="Q420" s="10">
        <f t="shared" si="67"/>
        <v>12</v>
      </c>
      <c r="R420" s="11">
        <f t="shared" si="68"/>
        <v>20</v>
      </c>
    </row>
    <row r="421" spans="1:18" ht="16.2" thickBot="1" x14ac:dyDescent="0.35">
      <c r="A421" s="83" t="s">
        <v>106</v>
      </c>
      <c r="B421" s="53" t="s">
        <v>316</v>
      </c>
      <c r="C421" s="64" t="s">
        <v>16</v>
      </c>
      <c r="D421" s="37">
        <v>5</v>
      </c>
      <c r="E421" s="54">
        <v>10.98</v>
      </c>
      <c r="F421" s="15">
        <v>5</v>
      </c>
      <c r="G421" s="8">
        <f t="shared" si="63"/>
        <v>54.900000000000006</v>
      </c>
      <c r="H421" s="54">
        <v>10.98</v>
      </c>
      <c r="I421" s="15">
        <v>5</v>
      </c>
      <c r="J421" s="8">
        <f t="shared" si="64"/>
        <v>54.900000000000006</v>
      </c>
      <c r="K421" s="54">
        <v>10.98</v>
      </c>
      <c r="L421" s="15">
        <v>5</v>
      </c>
      <c r="M421" s="8">
        <f t="shared" si="65"/>
        <v>54.900000000000006</v>
      </c>
      <c r="N421" s="54">
        <v>10.98</v>
      </c>
      <c r="O421" s="15">
        <v>5</v>
      </c>
      <c r="P421" s="9">
        <f t="shared" si="66"/>
        <v>54.900000000000006</v>
      </c>
      <c r="Q421" s="10">
        <f t="shared" si="67"/>
        <v>219.60000000000002</v>
      </c>
      <c r="R421" s="11">
        <f t="shared" si="68"/>
        <v>20</v>
      </c>
    </row>
    <row r="422" spans="1:18" ht="16.2" thickBot="1" x14ac:dyDescent="0.35">
      <c r="A422" s="83" t="s">
        <v>137</v>
      </c>
      <c r="B422" s="53" t="s">
        <v>748</v>
      </c>
      <c r="C422" s="64" t="s">
        <v>16</v>
      </c>
      <c r="D422" s="37">
        <v>5</v>
      </c>
      <c r="E422" s="54">
        <v>4.4039999999999999</v>
      </c>
      <c r="F422" s="15">
        <v>5</v>
      </c>
      <c r="G422" s="8">
        <f t="shared" si="63"/>
        <v>22.02</v>
      </c>
      <c r="H422" s="54">
        <v>4.4039999999999999</v>
      </c>
      <c r="I422" s="15">
        <v>5</v>
      </c>
      <c r="J422" s="8">
        <f t="shared" si="64"/>
        <v>22.02</v>
      </c>
      <c r="K422" s="54">
        <v>4.4039999999999999</v>
      </c>
      <c r="L422" s="15">
        <v>5</v>
      </c>
      <c r="M422" s="8">
        <f t="shared" si="65"/>
        <v>22.02</v>
      </c>
      <c r="N422" s="54">
        <v>4.4039999999999999</v>
      </c>
      <c r="O422" s="15">
        <v>5</v>
      </c>
      <c r="P422" s="9">
        <f t="shared" si="66"/>
        <v>22.02</v>
      </c>
      <c r="Q422" s="10">
        <f t="shared" si="67"/>
        <v>88.08</v>
      </c>
      <c r="R422" s="11">
        <f t="shared" si="68"/>
        <v>20</v>
      </c>
    </row>
    <row r="423" spans="1:18" ht="16.2" thickBot="1" x14ac:dyDescent="0.35">
      <c r="A423" s="83" t="s">
        <v>130</v>
      </c>
      <c r="B423" s="53" t="s">
        <v>317</v>
      </c>
      <c r="C423" s="64" t="s">
        <v>16</v>
      </c>
      <c r="D423" s="37">
        <v>10</v>
      </c>
      <c r="E423" s="54">
        <v>1.272</v>
      </c>
      <c r="F423" s="15">
        <v>10</v>
      </c>
      <c r="G423" s="8">
        <f t="shared" si="63"/>
        <v>12.72</v>
      </c>
      <c r="H423" s="54">
        <v>1.272</v>
      </c>
      <c r="I423" s="15">
        <v>10</v>
      </c>
      <c r="J423" s="8">
        <f t="shared" si="64"/>
        <v>12.72</v>
      </c>
      <c r="K423" s="54">
        <v>1.272</v>
      </c>
      <c r="L423" s="15">
        <v>10</v>
      </c>
      <c r="M423" s="8">
        <f t="shared" si="65"/>
        <v>12.72</v>
      </c>
      <c r="N423" s="54">
        <v>1.272</v>
      </c>
      <c r="O423" s="15">
        <v>10</v>
      </c>
      <c r="P423" s="9">
        <f t="shared" si="66"/>
        <v>12.72</v>
      </c>
      <c r="Q423" s="10">
        <f t="shared" si="67"/>
        <v>50.88</v>
      </c>
      <c r="R423" s="11">
        <f t="shared" si="68"/>
        <v>40</v>
      </c>
    </row>
    <row r="424" spans="1:18" ht="16.2" thickBot="1" x14ac:dyDescent="0.35">
      <c r="A424" s="83" t="s">
        <v>100</v>
      </c>
      <c r="B424" s="53" t="s">
        <v>749</v>
      </c>
      <c r="C424" s="64" t="s">
        <v>16</v>
      </c>
      <c r="D424" s="37">
        <v>10</v>
      </c>
      <c r="E424" s="54">
        <v>3.12</v>
      </c>
      <c r="F424" s="15">
        <v>10</v>
      </c>
      <c r="G424" s="8">
        <f t="shared" si="63"/>
        <v>31.200000000000003</v>
      </c>
      <c r="H424" s="54">
        <v>3.12</v>
      </c>
      <c r="I424" s="15">
        <v>10</v>
      </c>
      <c r="J424" s="8">
        <f t="shared" si="64"/>
        <v>31.200000000000003</v>
      </c>
      <c r="K424" s="54">
        <v>3.12</v>
      </c>
      <c r="L424" s="15">
        <v>10</v>
      </c>
      <c r="M424" s="8">
        <f t="shared" si="65"/>
        <v>31.200000000000003</v>
      </c>
      <c r="N424" s="54">
        <v>3.12</v>
      </c>
      <c r="O424" s="15">
        <v>10</v>
      </c>
      <c r="P424" s="9">
        <f t="shared" si="66"/>
        <v>31.200000000000003</v>
      </c>
      <c r="Q424" s="10">
        <f t="shared" si="67"/>
        <v>124.80000000000001</v>
      </c>
      <c r="R424" s="11">
        <f t="shared" si="68"/>
        <v>40</v>
      </c>
    </row>
    <row r="425" spans="1:18" ht="16.2" thickBot="1" x14ac:dyDescent="0.35">
      <c r="A425" s="83" t="s">
        <v>138</v>
      </c>
      <c r="B425" s="53" t="s">
        <v>318</v>
      </c>
      <c r="C425" s="64" t="s">
        <v>16</v>
      </c>
      <c r="D425" s="37">
        <v>10</v>
      </c>
      <c r="E425" s="54">
        <v>5.88</v>
      </c>
      <c r="F425" s="15">
        <v>10</v>
      </c>
      <c r="G425" s="8">
        <f t="shared" si="63"/>
        <v>58.8</v>
      </c>
      <c r="H425" s="54">
        <v>5.88</v>
      </c>
      <c r="I425" s="15">
        <v>10</v>
      </c>
      <c r="J425" s="8">
        <f t="shared" si="64"/>
        <v>58.8</v>
      </c>
      <c r="K425" s="54">
        <v>5.88</v>
      </c>
      <c r="L425" s="15">
        <v>10</v>
      </c>
      <c r="M425" s="8">
        <f t="shared" si="65"/>
        <v>58.8</v>
      </c>
      <c r="N425" s="54">
        <v>5.88</v>
      </c>
      <c r="O425" s="15">
        <v>10</v>
      </c>
      <c r="P425" s="9">
        <f t="shared" si="66"/>
        <v>58.8</v>
      </c>
      <c r="Q425" s="10">
        <f t="shared" si="67"/>
        <v>235.2</v>
      </c>
      <c r="R425" s="11">
        <f t="shared" si="68"/>
        <v>40</v>
      </c>
    </row>
    <row r="426" spans="1:18" ht="16.2" thickBot="1" x14ac:dyDescent="0.35">
      <c r="A426" s="83" t="s">
        <v>94</v>
      </c>
      <c r="B426" s="53" t="s">
        <v>319</v>
      </c>
      <c r="C426" s="64" t="s">
        <v>16</v>
      </c>
      <c r="D426" s="37">
        <v>10</v>
      </c>
      <c r="E426" s="54">
        <v>7.38</v>
      </c>
      <c r="F426" s="15">
        <v>10</v>
      </c>
      <c r="G426" s="8">
        <f t="shared" si="63"/>
        <v>73.8</v>
      </c>
      <c r="H426" s="54">
        <v>7.38</v>
      </c>
      <c r="I426" s="15">
        <v>10</v>
      </c>
      <c r="J426" s="8">
        <f t="shared" si="64"/>
        <v>73.8</v>
      </c>
      <c r="K426" s="54">
        <v>7.38</v>
      </c>
      <c r="L426" s="15">
        <v>10</v>
      </c>
      <c r="M426" s="8">
        <f t="shared" si="65"/>
        <v>73.8</v>
      </c>
      <c r="N426" s="54">
        <v>7.38</v>
      </c>
      <c r="O426" s="15">
        <v>10</v>
      </c>
      <c r="P426" s="9">
        <f t="shared" si="66"/>
        <v>73.8</v>
      </c>
      <c r="Q426" s="10">
        <f t="shared" si="67"/>
        <v>295.2</v>
      </c>
      <c r="R426" s="11">
        <f t="shared" si="68"/>
        <v>40</v>
      </c>
    </row>
    <row r="427" spans="1:18" ht="16.2" thickBot="1" x14ac:dyDescent="0.35">
      <c r="A427" s="83" t="s">
        <v>93</v>
      </c>
      <c r="B427" s="53" t="s">
        <v>320</v>
      </c>
      <c r="C427" s="64" t="s">
        <v>16</v>
      </c>
      <c r="D427" s="37">
        <v>10</v>
      </c>
      <c r="E427" s="54">
        <v>3.5999999999999996</v>
      </c>
      <c r="F427" s="15">
        <v>10</v>
      </c>
      <c r="G427" s="8">
        <f t="shared" si="63"/>
        <v>36</v>
      </c>
      <c r="H427" s="54">
        <v>3.5999999999999996</v>
      </c>
      <c r="I427" s="15">
        <v>10</v>
      </c>
      <c r="J427" s="8">
        <f t="shared" si="64"/>
        <v>36</v>
      </c>
      <c r="K427" s="54">
        <v>3.5999999999999996</v>
      </c>
      <c r="L427" s="15">
        <v>10</v>
      </c>
      <c r="M427" s="8">
        <f t="shared" si="65"/>
        <v>36</v>
      </c>
      <c r="N427" s="54">
        <v>3.5999999999999996</v>
      </c>
      <c r="O427" s="15">
        <v>10</v>
      </c>
      <c r="P427" s="9">
        <f t="shared" si="66"/>
        <v>36</v>
      </c>
      <c r="Q427" s="10">
        <f t="shared" si="67"/>
        <v>144</v>
      </c>
      <c r="R427" s="11">
        <f t="shared" si="68"/>
        <v>40</v>
      </c>
    </row>
    <row r="428" spans="1:18" ht="16.2" thickBot="1" x14ac:dyDescent="0.35">
      <c r="A428" s="83" t="s">
        <v>91</v>
      </c>
      <c r="B428" s="53" t="s">
        <v>321</v>
      </c>
      <c r="C428" s="64" t="s">
        <v>16</v>
      </c>
      <c r="D428" s="37">
        <v>10</v>
      </c>
      <c r="E428" s="54">
        <v>1.788</v>
      </c>
      <c r="F428" s="15">
        <v>10</v>
      </c>
      <c r="G428" s="8">
        <f t="shared" si="63"/>
        <v>17.88</v>
      </c>
      <c r="H428" s="54">
        <v>1.788</v>
      </c>
      <c r="I428" s="15">
        <v>10</v>
      </c>
      <c r="J428" s="8">
        <f t="shared" si="64"/>
        <v>17.88</v>
      </c>
      <c r="K428" s="54">
        <v>1.788</v>
      </c>
      <c r="L428" s="15">
        <v>10</v>
      </c>
      <c r="M428" s="8">
        <f t="shared" si="65"/>
        <v>17.88</v>
      </c>
      <c r="N428" s="54">
        <v>1.788</v>
      </c>
      <c r="O428" s="15">
        <v>10</v>
      </c>
      <c r="P428" s="9">
        <f t="shared" si="66"/>
        <v>17.88</v>
      </c>
      <c r="Q428" s="10">
        <f t="shared" si="67"/>
        <v>71.52</v>
      </c>
      <c r="R428" s="11">
        <f t="shared" si="68"/>
        <v>40</v>
      </c>
    </row>
    <row r="429" spans="1:18" ht="16.2" thickBot="1" x14ac:dyDescent="0.35">
      <c r="A429" s="83" t="s">
        <v>273</v>
      </c>
      <c r="B429" s="53" t="s">
        <v>322</v>
      </c>
      <c r="C429" s="64" t="s">
        <v>16</v>
      </c>
      <c r="D429" s="37">
        <v>10</v>
      </c>
      <c r="E429" s="54">
        <v>2.472</v>
      </c>
      <c r="F429" s="15">
        <v>10</v>
      </c>
      <c r="G429" s="8">
        <f t="shared" si="63"/>
        <v>24.72</v>
      </c>
      <c r="H429" s="54">
        <v>2.472</v>
      </c>
      <c r="I429" s="15">
        <v>10</v>
      </c>
      <c r="J429" s="8">
        <f t="shared" si="64"/>
        <v>24.72</v>
      </c>
      <c r="K429" s="54">
        <v>2.472</v>
      </c>
      <c r="L429" s="15">
        <v>10</v>
      </c>
      <c r="M429" s="8">
        <f t="shared" si="65"/>
        <v>24.72</v>
      </c>
      <c r="N429" s="54">
        <v>2.472</v>
      </c>
      <c r="O429" s="15">
        <v>10</v>
      </c>
      <c r="P429" s="9">
        <f t="shared" si="66"/>
        <v>24.72</v>
      </c>
      <c r="Q429" s="10">
        <f t="shared" si="67"/>
        <v>98.88</v>
      </c>
      <c r="R429" s="11">
        <f t="shared" si="68"/>
        <v>40</v>
      </c>
    </row>
    <row r="430" spans="1:18" ht="16.2" thickBot="1" x14ac:dyDescent="0.35">
      <c r="A430" s="83" t="s">
        <v>157</v>
      </c>
      <c r="B430" s="53" t="s">
        <v>750</v>
      </c>
      <c r="C430" s="64" t="s">
        <v>16</v>
      </c>
      <c r="D430" s="37">
        <v>3</v>
      </c>
      <c r="E430" s="54">
        <v>50.699999999999996</v>
      </c>
      <c r="F430" s="15">
        <v>3</v>
      </c>
      <c r="G430" s="8">
        <f t="shared" si="63"/>
        <v>152.1</v>
      </c>
      <c r="H430" s="54">
        <v>50.699999999999996</v>
      </c>
      <c r="I430" s="15">
        <v>3</v>
      </c>
      <c r="J430" s="8">
        <f t="shared" si="64"/>
        <v>152.1</v>
      </c>
      <c r="K430" s="54">
        <v>50.699999999999996</v>
      </c>
      <c r="L430" s="15">
        <v>2</v>
      </c>
      <c r="M430" s="8">
        <f t="shared" si="65"/>
        <v>101.39999999999999</v>
      </c>
      <c r="N430" s="54">
        <v>50.699999999999996</v>
      </c>
      <c r="O430" s="15">
        <v>2</v>
      </c>
      <c r="P430" s="9">
        <f t="shared" si="66"/>
        <v>101.39999999999999</v>
      </c>
      <c r="Q430" s="10">
        <f t="shared" si="67"/>
        <v>506.99999999999994</v>
      </c>
      <c r="R430" s="11">
        <f t="shared" si="68"/>
        <v>10</v>
      </c>
    </row>
    <row r="431" spans="1:18" ht="16.2" thickBot="1" x14ac:dyDescent="0.35">
      <c r="A431" s="83" t="s">
        <v>158</v>
      </c>
      <c r="B431" s="53" t="s">
        <v>751</v>
      </c>
      <c r="C431" s="64" t="s">
        <v>16</v>
      </c>
      <c r="D431" s="37">
        <v>3</v>
      </c>
      <c r="E431" s="54">
        <v>54.3</v>
      </c>
      <c r="F431" s="15">
        <v>3</v>
      </c>
      <c r="G431" s="8">
        <f t="shared" si="63"/>
        <v>162.89999999999998</v>
      </c>
      <c r="H431" s="54">
        <v>54.3</v>
      </c>
      <c r="I431" s="15">
        <v>3</v>
      </c>
      <c r="J431" s="8">
        <f t="shared" si="64"/>
        <v>162.89999999999998</v>
      </c>
      <c r="K431" s="54">
        <v>54.3</v>
      </c>
      <c r="L431" s="15">
        <v>2</v>
      </c>
      <c r="M431" s="8">
        <f t="shared" si="65"/>
        <v>108.6</v>
      </c>
      <c r="N431" s="54">
        <v>54.3</v>
      </c>
      <c r="O431" s="15">
        <v>2</v>
      </c>
      <c r="P431" s="9">
        <f t="shared" si="66"/>
        <v>108.6</v>
      </c>
      <c r="Q431" s="10">
        <f t="shared" si="67"/>
        <v>543</v>
      </c>
      <c r="R431" s="11">
        <f t="shared" si="68"/>
        <v>10</v>
      </c>
    </row>
    <row r="432" spans="1:18" ht="16.2" thickBot="1" x14ac:dyDescent="0.35">
      <c r="A432" s="83" t="s">
        <v>180</v>
      </c>
      <c r="B432" s="53" t="s">
        <v>752</v>
      </c>
      <c r="C432" s="64" t="s">
        <v>16</v>
      </c>
      <c r="D432" s="37">
        <v>10</v>
      </c>
      <c r="E432" s="54">
        <v>0.624</v>
      </c>
      <c r="F432" s="15">
        <v>10</v>
      </c>
      <c r="G432" s="8">
        <f t="shared" si="63"/>
        <v>6.24</v>
      </c>
      <c r="H432" s="54">
        <v>0.624</v>
      </c>
      <c r="I432" s="15">
        <v>10</v>
      </c>
      <c r="J432" s="8">
        <f t="shared" si="64"/>
        <v>6.24</v>
      </c>
      <c r="K432" s="54">
        <v>0.624</v>
      </c>
      <c r="L432" s="15">
        <v>10</v>
      </c>
      <c r="M432" s="8">
        <f t="shared" si="65"/>
        <v>6.24</v>
      </c>
      <c r="N432" s="54">
        <v>0.624</v>
      </c>
      <c r="O432" s="15">
        <v>10</v>
      </c>
      <c r="P432" s="9">
        <f t="shared" si="66"/>
        <v>6.24</v>
      </c>
      <c r="Q432" s="10">
        <f t="shared" si="67"/>
        <v>24.96</v>
      </c>
      <c r="R432" s="11">
        <f t="shared" si="68"/>
        <v>40</v>
      </c>
    </row>
    <row r="433" spans="1:18" ht="16.2" thickBot="1" x14ac:dyDescent="0.35">
      <c r="A433" s="84" t="s">
        <v>211</v>
      </c>
      <c r="B433" s="53">
        <v>1992445</v>
      </c>
      <c r="C433" s="64" t="s">
        <v>16</v>
      </c>
      <c r="D433" s="37">
        <v>3</v>
      </c>
      <c r="E433" s="54">
        <v>133.79999999999998</v>
      </c>
      <c r="F433" s="15">
        <v>3</v>
      </c>
      <c r="G433" s="8">
        <f t="shared" si="63"/>
        <v>401.4</v>
      </c>
      <c r="H433" s="54">
        <v>133.79999999999998</v>
      </c>
      <c r="I433" s="15">
        <v>3</v>
      </c>
      <c r="J433" s="8">
        <f t="shared" si="64"/>
        <v>401.4</v>
      </c>
      <c r="K433" s="54">
        <v>133.79999999999998</v>
      </c>
      <c r="L433" s="15">
        <v>2</v>
      </c>
      <c r="M433" s="8">
        <f t="shared" si="65"/>
        <v>267.59999999999997</v>
      </c>
      <c r="N433" s="54">
        <v>133.79999999999998</v>
      </c>
      <c r="O433" s="15">
        <v>2</v>
      </c>
      <c r="P433" s="9">
        <f t="shared" si="66"/>
        <v>267.59999999999997</v>
      </c>
      <c r="Q433" s="10">
        <f t="shared" si="67"/>
        <v>1337.9999999999998</v>
      </c>
      <c r="R433" s="11">
        <f t="shared" si="68"/>
        <v>10</v>
      </c>
    </row>
    <row r="434" spans="1:18" ht="16.2" thickBot="1" x14ac:dyDescent="0.35">
      <c r="A434" s="84" t="s">
        <v>212</v>
      </c>
      <c r="B434" s="53">
        <v>1992445</v>
      </c>
      <c r="C434" s="64" t="s">
        <v>16</v>
      </c>
      <c r="D434" s="37">
        <v>3</v>
      </c>
      <c r="E434" s="54">
        <v>116.39999999999999</v>
      </c>
      <c r="F434" s="15">
        <v>3</v>
      </c>
      <c r="G434" s="8">
        <f t="shared" si="63"/>
        <v>349.2</v>
      </c>
      <c r="H434" s="54">
        <v>116.39999999999999</v>
      </c>
      <c r="I434" s="15">
        <v>3</v>
      </c>
      <c r="J434" s="8">
        <f t="shared" si="64"/>
        <v>349.2</v>
      </c>
      <c r="K434" s="54">
        <v>116.39999999999999</v>
      </c>
      <c r="L434" s="15">
        <v>2</v>
      </c>
      <c r="M434" s="8">
        <f t="shared" si="65"/>
        <v>232.79999999999998</v>
      </c>
      <c r="N434" s="54">
        <v>116.39999999999999</v>
      </c>
      <c r="O434" s="15">
        <v>2</v>
      </c>
      <c r="P434" s="9">
        <f t="shared" si="66"/>
        <v>232.79999999999998</v>
      </c>
      <c r="Q434" s="10">
        <f t="shared" si="67"/>
        <v>1164</v>
      </c>
      <c r="R434" s="11">
        <f t="shared" si="68"/>
        <v>10</v>
      </c>
    </row>
    <row r="435" spans="1:18" ht="16.2" thickBot="1" x14ac:dyDescent="0.35">
      <c r="A435" s="84" t="s">
        <v>213</v>
      </c>
      <c r="B435" s="53">
        <v>1992451</v>
      </c>
      <c r="C435" s="64" t="s">
        <v>16</v>
      </c>
      <c r="D435" s="37">
        <v>2</v>
      </c>
      <c r="E435" s="177">
        <v>2553.6</v>
      </c>
      <c r="F435" s="32">
        <v>2</v>
      </c>
      <c r="G435" s="8">
        <f t="shared" ref="G435:G441" si="69">E435*F435</f>
        <v>5107.2</v>
      </c>
      <c r="H435" s="177">
        <v>2553.6</v>
      </c>
      <c r="I435" s="32">
        <v>2</v>
      </c>
      <c r="J435" s="8">
        <f t="shared" ref="J435:J441" si="70">H435*I435</f>
        <v>5107.2</v>
      </c>
      <c r="K435" s="177">
        <v>2553.6</v>
      </c>
      <c r="L435" s="32">
        <v>2</v>
      </c>
      <c r="M435" s="8">
        <f t="shared" ref="M435:M441" si="71">K435*L435</f>
        <v>5107.2</v>
      </c>
      <c r="N435" s="177">
        <v>2553.6</v>
      </c>
      <c r="O435" s="32">
        <v>2</v>
      </c>
      <c r="P435" s="9">
        <f t="shared" ref="P435:P441" si="72">N435*O435</f>
        <v>5107.2</v>
      </c>
      <c r="Q435" s="10">
        <f t="shared" ref="Q435:Q440" si="73">SUM(G435,J435,M435,P435)</f>
        <v>20428.8</v>
      </c>
      <c r="R435" s="11">
        <f t="shared" si="68"/>
        <v>8</v>
      </c>
    </row>
    <row r="436" spans="1:18" ht="16.2" thickBot="1" x14ac:dyDescent="0.35">
      <c r="A436" s="84" t="s">
        <v>214</v>
      </c>
      <c r="B436" s="53">
        <v>1992446</v>
      </c>
      <c r="C436" s="64" t="s">
        <v>16</v>
      </c>
      <c r="D436" s="37">
        <v>5</v>
      </c>
      <c r="E436" s="177">
        <v>235.2</v>
      </c>
      <c r="F436" s="15">
        <v>5</v>
      </c>
      <c r="G436" s="8">
        <f t="shared" si="69"/>
        <v>1176</v>
      </c>
      <c r="H436" s="177">
        <v>235.2</v>
      </c>
      <c r="I436" s="15">
        <v>5</v>
      </c>
      <c r="J436" s="8">
        <f t="shared" si="70"/>
        <v>1176</v>
      </c>
      <c r="K436" s="177">
        <v>235.2</v>
      </c>
      <c r="L436" s="15">
        <v>5</v>
      </c>
      <c r="M436" s="8">
        <f t="shared" si="71"/>
        <v>1176</v>
      </c>
      <c r="N436" s="177">
        <v>235.2</v>
      </c>
      <c r="O436" s="15">
        <v>5</v>
      </c>
      <c r="P436" s="9">
        <f t="shared" si="72"/>
        <v>1176</v>
      </c>
      <c r="Q436" s="10">
        <f t="shared" si="73"/>
        <v>4704</v>
      </c>
      <c r="R436" s="11">
        <f t="shared" si="68"/>
        <v>20</v>
      </c>
    </row>
    <row r="437" spans="1:18" ht="16.2" thickBot="1" x14ac:dyDescent="0.35">
      <c r="A437" s="84" t="s">
        <v>215</v>
      </c>
      <c r="B437" s="53">
        <v>1992447</v>
      </c>
      <c r="C437" s="64" t="s">
        <v>16</v>
      </c>
      <c r="D437" s="37">
        <v>5</v>
      </c>
      <c r="E437" s="54">
        <v>110.39999999999999</v>
      </c>
      <c r="F437" s="15">
        <v>5</v>
      </c>
      <c r="G437" s="8">
        <f t="shared" si="69"/>
        <v>552</v>
      </c>
      <c r="H437" s="54">
        <v>110.39999999999999</v>
      </c>
      <c r="I437" s="15">
        <v>5</v>
      </c>
      <c r="J437" s="8">
        <f t="shared" si="70"/>
        <v>552</v>
      </c>
      <c r="K437" s="54">
        <v>110.39999999999999</v>
      </c>
      <c r="L437" s="15">
        <v>5</v>
      </c>
      <c r="M437" s="8">
        <f t="shared" si="71"/>
        <v>552</v>
      </c>
      <c r="N437" s="54">
        <v>110.39999999999999</v>
      </c>
      <c r="O437" s="15">
        <v>5</v>
      </c>
      <c r="P437" s="9">
        <f t="shared" si="72"/>
        <v>552</v>
      </c>
      <c r="Q437" s="10">
        <f t="shared" si="73"/>
        <v>2208</v>
      </c>
      <c r="R437" s="11">
        <f t="shared" si="68"/>
        <v>20</v>
      </c>
    </row>
    <row r="438" spans="1:18" ht="16.2" thickBot="1" x14ac:dyDescent="0.35">
      <c r="A438" s="84" t="s">
        <v>216</v>
      </c>
      <c r="B438" s="53">
        <v>1992449</v>
      </c>
      <c r="C438" s="64" t="s">
        <v>16</v>
      </c>
      <c r="D438" s="37">
        <v>5</v>
      </c>
      <c r="E438" s="54">
        <v>48</v>
      </c>
      <c r="F438" s="15">
        <v>5</v>
      </c>
      <c r="G438" s="8">
        <f t="shared" si="69"/>
        <v>240</v>
      </c>
      <c r="H438" s="54">
        <v>48</v>
      </c>
      <c r="I438" s="15">
        <v>5</v>
      </c>
      <c r="J438" s="8">
        <f t="shared" si="70"/>
        <v>240</v>
      </c>
      <c r="K438" s="54">
        <v>48</v>
      </c>
      <c r="L438" s="15">
        <v>5</v>
      </c>
      <c r="M438" s="8">
        <f t="shared" si="71"/>
        <v>240</v>
      </c>
      <c r="N438" s="54">
        <v>48</v>
      </c>
      <c r="O438" s="15">
        <v>5</v>
      </c>
      <c r="P438" s="9">
        <f t="shared" si="72"/>
        <v>240</v>
      </c>
      <c r="Q438" s="10">
        <f t="shared" si="73"/>
        <v>960</v>
      </c>
      <c r="R438" s="11">
        <f t="shared" si="68"/>
        <v>20</v>
      </c>
    </row>
    <row r="439" spans="1:18" ht="16.2" thickBot="1" x14ac:dyDescent="0.35">
      <c r="A439" s="84" t="s">
        <v>217</v>
      </c>
      <c r="B439" s="53">
        <v>1992423</v>
      </c>
      <c r="C439" s="64" t="s">
        <v>16</v>
      </c>
      <c r="D439" s="37">
        <v>5</v>
      </c>
      <c r="E439" s="54">
        <v>289.8</v>
      </c>
      <c r="F439" s="15">
        <v>5</v>
      </c>
      <c r="G439" s="8">
        <f t="shared" si="69"/>
        <v>1449</v>
      </c>
      <c r="H439" s="54">
        <v>289.8</v>
      </c>
      <c r="I439" s="15">
        <v>5</v>
      </c>
      <c r="J439" s="8">
        <f t="shared" si="70"/>
        <v>1449</v>
      </c>
      <c r="K439" s="54">
        <v>289.8</v>
      </c>
      <c r="L439" s="15">
        <v>5</v>
      </c>
      <c r="M439" s="8">
        <f t="shared" si="71"/>
        <v>1449</v>
      </c>
      <c r="N439" s="54">
        <v>289.8</v>
      </c>
      <c r="O439" s="15">
        <v>5</v>
      </c>
      <c r="P439" s="9">
        <f t="shared" si="72"/>
        <v>1449</v>
      </c>
      <c r="Q439" s="10">
        <f t="shared" si="73"/>
        <v>5796</v>
      </c>
      <c r="R439" s="11">
        <f t="shared" si="68"/>
        <v>20</v>
      </c>
    </row>
    <row r="440" spans="1:18" ht="16.2" thickBot="1" x14ac:dyDescent="0.35">
      <c r="A440" s="84" t="s">
        <v>218</v>
      </c>
      <c r="B440" s="53">
        <v>1992425</v>
      </c>
      <c r="C440" s="64" t="s">
        <v>16</v>
      </c>
      <c r="D440" s="37">
        <v>5</v>
      </c>
      <c r="E440" s="54">
        <v>69.599999999999994</v>
      </c>
      <c r="F440" s="15">
        <v>5</v>
      </c>
      <c r="G440" s="8">
        <f t="shared" si="69"/>
        <v>348</v>
      </c>
      <c r="H440" s="54">
        <v>69.599999999999994</v>
      </c>
      <c r="I440" s="15">
        <v>5</v>
      </c>
      <c r="J440" s="8">
        <f t="shared" si="70"/>
        <v>348</v>
      </c>
      <c r="K440" s="54">
        <v>69.599999999999994</v>
      </c>
      <c r="L440" s="15">
        <v>5</v>
      </c>
      <c r="M440" s="8">
        <f t="shared" si="71"/>
        <v>348</v>
      </c>
      <c r="N440" s="54">
        <v>69.599999999999994</v>
      </c>
      <c r="O440" s="15">
        <v>5</v>
      </c>
      <c r="P440" s="9">
        <f t="shared" si="72"/>
        <v>348</v>
      </c>
      <c r="Q440" s="10">
        <f t="shared" si="73"/>
        <v>1392</v>
      </c>
      <c r="R440" s="11">
        <f t="shared" si="68"/>
        <v>20</v>
      </c>
    </row>
    <row r="441" spans="1:18" ht="16.2" thickBot="1" x14ac:dyDescent="0.35">
      <c r="A441" s="84" t="s">
        <v>219</v>
      </c>
      <c r="B441" s="53">
        <v>1992427</v>
      </c>
      <c r="C441" s="64" t="s">
        <v>16</v>
      </c>
      <c r="D441" s="37">
        <v>5</v>
      </c>
      <c r="E441" s="54">
        <v>63</v>
      </c>
      <c r="F441" s="15">
        <v>5</v>
      </c>
      <c r="G441" s="8">
        <f t="shared" si="69"/>
        <v>315</v>
      </c>
      <c r="H441" s="54">
        <v>63</v>
      </c>
      <c r="I441" s="15">
        <v>5</v>
      </c>
      <c r="J441" s="8">
        <f t="shared" si="70"/>
        <v>315</v>
      </c>
      <c r="K441" s="54">
        <v>63</v>
      </c>
      <c r="L441" s="15">
        <v>5</v>
      </c>
      <c r="M441" s="8">
        <f t="shared" si="71"/>
        <v>315</v>
      </c>
      <c r="N441" s="54">
        <v>63</v>
      </c>
      <c r="O441" s="15">
        <v>5</v>
      </c>
      <c r="P441" s="9">
        <f t="shared" si="72"/>
        <v>315</v>
      </c>
      <c r="Q441" s="10">
        <f>SUM(G441,J441,M441,P441)</f>
        <v>1260</v>
      </c>
      <c r="R441" s="11">
        <f t="shared" si="68"/>
        <v>20</v>
      </c>
    </row>
    <row r="442" spans="1:18" ht="16.2" thickBot="1" x14ac:dyDescent="0.35">
      <c r="A442" s="132" t="s">
        <v>388</v>
      </c>
      <c r="B442" s="133">
        <v>1198343</v>
      </c>
      <c r="C442" s="134" t="s">
        <v>16</v>
      </c>
      <c r="D442" s="107">
        <v>2</v>
      </c>
      <c r="E442" s="112">
        <v>26.099999999999998</v>
      </c>
      <c r="F442" s="15">
        <v>2</v>
      </c>
      <c r="G442" s="8">
        <f>E442*F442</f>
        <v>52.199999999999996</v>
      </c>
      <c r="H442" s="112">
        <v>26.099999999999998</v>
      </c>
      <c r="I442" s="15">
        <v>2</v>
      </c>
      <c r="J442" s="8">
        <f>H442*I442</f>
        <v>52.199999999999996</v>
      </c>
      <c r="K442" s="112">
        <v>26.099999999999998</v>
      </c>
      <c r="L442" s="15">
        <v>2</v>
      </c>
      <c r="M442" s="8">
        <f>K442*L442</f>
        <v>52.199999999999996</v>
      </c>
      <c r="N442" s="112">
        <v>26.099999999999998</v>
      </c>
      <c r="O442" s="15">
        <v>2</v>
      </c>
      <c r="P442" s="9">
        <f>N442*O442</f>
        <v>52.199999999999996</v>
      </c>
      <c r="Q442" s="10">
        <f>SUM(G442,J442,M442,P442)</f>
        <v>208.79999999999998</v>
      </c>
      <c r="R442" s="11">
        <f t="shared" si="68"/>
        <v>8</v>
      </c>
    </row>
    <row r="443" spans="1:18" ht="16.2" thickBot="1" x14ac:dyDescent="0.35">
      <c r="A443" s="110" t="s">
        <v>389</v>
      </c>
      <c r="B443" s="111">
        <v>1822667</v>
      </c>
      <c r="C443" s="64" t="s">
        <v>16</v>
      </c>
      <c r="D443" s="107">
        <v>10</v>
      </c>
      <c r="E443" s="112">
        <v>5.2679999999999998</v>
      </c>
      <c r="F443" s="15">
        <v>10</v>
      </c>
      <c r="G443" s="8">
        <f>E443*F443</f>
        <v>52.68</v>
      </c>
      <c r="H443" s="112">
        <v>5.2679999999999998</v>
      </c>
      <c r="I443" s="15">
        <v>10</v>
      </c>
      <c r="J443" s="8">
        <f>H443*I443</f>
        <v>52.68</v>
      </c>
      <c r="K443" s="112">
        <v>5.2679999999999998</v>
      </c>
      <c r="L443" s="15">
        <v>10</v>
      </c>
      <c r="M443" s="8">
        <f>K443*L443</f>
        <v>52.68</v>
      </c>
      <c r="N443" s="112">
        <v>5.2679999999999998</v>
      </c>
      <c r="O443" s="15">
        <v>10</v>
      </c>
      <c r="P443" s="9">
        <f>N443*O443</f>
        <v>52.68</v>
      </c>
      <c r="Q443" s="10">
        <f>SUM(G443,J443,M443,P443)</f>
        <v>210.72</v>
      </c>
      <c r="R443" s="11">
        <f t="shared" si="68"/>
        <v>40</v>
      </c>
    </row>
    <row r="444" spans="1:18" ht="16.2" thickBot="1" x14ac:dyDescent="0.35">
      <c r="A444" s="110" t="s">
        <v>390</v>
      </c>
      <c r="B444" s="111">
        <v>1892911</v>
      </c>
      <c r="C444" s="64" t="s">
        <v>16</v>
      </c>
      <c r="D444" s="107">
        <v>6</v>
      </c>
      <c r="E444" s="112">
        <v>12.18</v>
      </c>
      <c r="F444" s="15">
        <v>6</v>
      </c>
      <c r="G444" s="8">
        <f t="shared" ref="G444:G506" si="74">E444*F444</f>
        <v>73.08</v>
      </c>
      <c r="H444" s="112">
        <v>12.18</v>
      </c>
      <c r="I444" s="15">
        <v>6</v>
      </c>
      <c r="J444" s="8">
        <f t="shared" ref="J444:J506" si="75">H444*I444</f>
        <v>73.08</v>
      </c>
      <c r="K444" s="112">
        <v>12.18</v>
      </c>
      <c r="L444" s="15">
        <v>6</v>
      </c>
      <c r="M444" s="8">
        <f t="shared" ref="M444:M506" si="76">K444*L444</f>
        <v>73.08</v>
      </c>
      <c r="N444" s="112">
        <v>12.18</v>
      </c>
      <c r="O444" s="15">
        <v>6</v>
      </c>
      <c r="P444" s="9">
        <f t="shared" ref="P444:P506" si="77">N444*O444</f>
        <v>73.08</v>
      </c>
      <c r="Q444" s="10">
        <f t="shared" ref="Q444:Q506" si="78">SUM(G444,J444,M444,P444)</f>
        <v>292.32</v>
      </c>
      <c r="R444" s="11">
        <f t="shared" si="68"/>
        <v>24</v>
      </c>
    </row>
    <row r="445" spans="1:18" ht="16.2" thickBot="1" x14ac:dyDescent="0.35">
      <c r="A445" s="110" t="s">
        <v>391</v>
      </c>
      <c r="B445" s="111">
        <v>2476012</v>
      </c>
      <c r="C445" s="64" t="s">
        <v>16</v>
      </c>
      <c r="D445" s="107">
        <v>3</v>
      </c>
      <c r="E445" s="112">
        <v>87.6</v>
      </c>
      <c r="F445" s="15">
        <v>3</v>
      </c>
      <c r="G445" s="8">
        <f t="shared" si="74"/>
        <v>262.79999999999995</v>
      </c>
      <c r="H445" s="112">
        <v>87.6</v>
      </c>
      <c r="I445" s="15">
        <v>3</v>
      </c>
      <c r="J445" s="8">
        <f t="shared" si="75"/>
        <v>262.79999999999995</v>
      </c>
      <c r="K445" s="112">
        <v>87.6</v>
      </c>
      <c r="L445" s="15">
        <v>3</v>
      </c>
      <c r="M445" s="8">
        <f t="shared" si="76"/>
        <v>262.79999999999995</v>
      </c>
      <c r="N445" s="112">
        <v>87.6</v>
      </c>
      <c r="O445" s="15">
        <v>3</v>
      </c>
      <c r="P445" s="9">
        <f t="shared" si="77"/>
        <v>262.79999999999995</v>
      </c>
      <c r="Q445" s="10">
        <f t="shared" si="78"/>
        <v>1051.1999999999998</v>
      </c>
      <c r="R445" s="11">
        <f t="shared" si="68"/>
        <v>12</v>
      </c>
    </row>
    <row r="446" spans="1:18" ht="16.2" thickBot="1" x14ac:dyDescent="0.35">
      <c r="A446" s="110" t="s">
        <v>392</v>
      </c>
      <c r="B446" s="111">
        <v>2476121</v>
      </c>
      <c r="C446" s="64" t="s">
        <v>16</v>
      </c>
      <c r="D446" s="107">
        <v>1</v>
      </c>
      <c r="E446" s="112">
        <v>90</v>
      </c>
      <c r="F446" s="15">
        <v>1</v>
      </c>
      <c r="G446" s="8">
        <f t="shared" si="74"/>
        <v>90</v>
      </c>
      <c r="H446" s="112">
        <v>90</v>
      </c>
      <c r="I446" s="15">
        <v>1</v>
      </c>
      <c r="J446" s="8">
        <f t="shared" si="75"/>
        <v>90</v>
      </c>
      <c r="K446" s="112">
        <v>90</v>
      </c>
      <c r="L446" s="15">
        <v>1</v>
      </c>
      <c r="M446" s="8">
        <f t="shared" si="76"/>
        <v>90</v>
      </c>
      <c r="N446" s="112">
        <v>90</v>
      </c>
      <c r="O446" s="15">
        <v>1</v>
      </c>
      <c r="P446" s="9">
        <f t="shared" si="77"/>
        <v>90</v>
      </c>
      <c r="Q446" s="10">
        <f t="shared" si="78"/>
        <v>360</v>
      </c>
      <c r="R446" s="11">
        <f t="shared" si="68"/>
        <v>4</v>
      </c>
    </row>
    <row r="447" spans="1:18" ht="16.2" thickBot="1" x14ac:dyDescent="0.35">
      <c r="A447" s="110" t="s">
        <v>393</v>
      </c>
      <c r="B447" s="111">
        <v>2476154</v>
      </c>
      <c r="C447" s="64" t="s">
        <v>16</v>
      </c>
      <c r="D447" s="107">
        <v>2</v>
      </c>
      <c r="E447" s="112">
        <v>36</v>
      </c>
      <c r="F447" s="15">
        <v>2</v>
      </c>
      <c r="G447" s="8">
        <f t="shared" si="74"/>
        <v>72</v>
      </c>
      <c r="H447" s="112">
        <v>36</v>
      </c>
      <c r="I447" s="15">
        <v>2</v>
      </c>
      <c r="J447" s="8">
        <f t="shared" si="75"/>
        <v>72</v>
      </c>
      <c r="K447" s="112">
        <v>36</v>
      </c>
      <c r="L447" s="15">
        <v>2</v>
      </c>
      <c r="M447" s="8">
        <f t="shared" si="76"/>
        <v>72</v>
      </c>
      <c r="N447" s="112">
        <v>36</v>
      </c>
      <c r="O447" s="15">
        <v>2</v>
      </c>
      <c r="P447" s="9">
        <f t="shared" si="77"/>
        <v>72</v>
      </c>
      <c r="Q447" s="10">
        <f t="shared" si="78"/>
        <v>288</v>
      </c>
      <c r="R447" s="11">
        <f t="shared" si="68"/>
        <v>8</v>
      </c>
    </row>
    <row r="448" spans="1:18" ht="16.2" thickBot="1" x14ac:dyDescent="0.35">
      <c r="A448" s="110" t="s">
        <v>395</v>
      </c>
      <c r="B448" s="111">
        <v>3334048</v>
      </c>
      <c r="C448" s="64" t="s">
        <v>16</v>
      </c>
      <c r="D448" s="107">
        <v>1</v>
      </c>
      <c r="E448" s="112">
        <v>10.26</v>
      </c>
      <c r="F448" s="15">
        <v>1</v>
      </c>
      <c r="G448" s="8">
        <f t="shared" si="74"/>
        <v>10.26</v>
      </c>
      <c r="H448" s="112">
        <v>10.26</v>
      </c>
      <c r="I448" s="15">
        <v>1</v>
      </c>
      <c r="J448" s="8">
        <f t="shared" si="75"/>
        <v>10.26</v>
      </c>
      <c r="K448" s="112">
        <v>10.26</v>
      </c>
      <c r="L448" s="15">
        <v>1</v>
      </c>
      <c r="M448" s="8">
        <f t="shared" si="76"/>
        <v>10.26</v>
      </c>
      <c r="N448" s="112">
        <v>10.26</v>
      </c>
      <c r="O448" s="15">
        <v>1</v>
      </c>
      <c r="P448" s="9">
        <f t="shared" si="77"/>
        <v>10.26</v>
      </c>
      <c r="Q448" s="10">
        <f t="shared" si="78"/>
        <v>41.04</v>
      </c>
      <c r="R448" s="11">
        <f t="shared" si="68"/>
        <v>4</v>
      </c>
    </row>
    <row r="449" spans="1:18" ht="16.2" thickBot="1" x14ac:dyDescent="0.35">
      <c r="A449" s="110" t="s">
        <v>396</v>
      </c>
      <c r="B449" s="111">
        <v>3337023</v>
      </c>
      <c r="C449" s="64" t="s">
        <v>16</v>
      </c>
      <c r="D449" s="107">
        <v>15</v>
      </c>
      <c r="E449" s="112">
        <v>5.7719999999999994</v>
      </c>
      <c r="F449" s="15">
        <v>15</v>
      </c>
      <c r="G449" s="8">
        <f t="shared" si="74"/>
        <v>86.579999999999984</v>
      </c>
      <c r="H449" s="112">
        <v>5.7719999999999994</v>
      </c>
      <c r="I449" s="15">
        <v>15</v>
      </c>
      <c r="J449" s="8">
        <f t="shared" si="75"/>
        <v>86.579999999999984</v>
      </c>
      <c r="K449" s="112">
        <v>5.7719999999999994</v>
      </c>
      <c r="L449" s="15">
        <v>15</v>
      </c>
      <c r="M449" s="8">
        <f t="shared" si="76"/>
        <v>86.579999999999984</v>
      </c>
      <c r="N449" s="112">
        <v>5.7719999999999994</v>
      </c>
      <c r="O449" s="15">
        <v>15</v>
      </c>
      <c r="P449" s="9">
        <f t="shared" si="77"/>
        <v>86.579999999999984</v>
      </c>
      <c r="Q449" s="10">
        <f t="shared" si="78"/>
        <v>346.31999999999994</v>
      </c>
      <c r="R449" s="11">
        <f t="shared" si="68"/>
        <v>60</v>
      </c>
    </row>
    <row r="450" spans="1:18" ht="16.2" thickBot="1" x14ac:dyDescent="0.35">
      <c r="A450" s="110" t="s">
        <v>397</v>
      </c>
      <c r="B450" s="111">
        <v>3337026</v>
      </c>
      <c r="C450" s="64" t="s">
        <v>16</v>
      </c>
      <c r="D450" s="107">
        <v>80</v>
      </c>
      <c r="E450" s="112">
        <v>8.8199999999999985</v>
      </c>
      <c r="F450" s="15">
        <v>80</v>
      </c>
      <c r="G450" s="8">
        <f t="shared" si="74"/>
        <v>705.59999999999991</v>
      </c>
      <c r="H450" s="112">
        <v>8.8199999999999985</v>
      </c>
      <c r="I450" s="15">
        <v>80</v>
      </c>
      <c r="J450" s="8">
        <f t="shared" si="75"/>
        <v>705.59999999999991</v>
      </c>
      <c r="K450" s="112">
        <v>8.8199999999999985</v>
      </c>
      <c r="L450" s="15">
        <v>80</v>
      </c>
      <c r="M450" s="8">
        <f t="shared" si="76"/>
        <v>705.59999999999991</v>
      </c>
      <c r="N450" s="112">
        <v>8.8199999999999985</v>
      </c>
      <c r="O450" s="15">
        <v>80</v>
      </c>
      <c r="P450" s="9">
        <f t="shared" si="77"/>
        <v>705.59999999999991</v>
      </c>
      <c r="Q450" s="10">
        <f t="shared" si="78"/>
        <v>2822.3999999999996</v>
      </c>
      <c r="R450" s="11">
        <f t="shared" si="68"/>
        <v>320</v>
      </c>
    </row>
    <row r="451" spans="1:18" ht="16.2" thickBot="1" x14ac:dyDescent="0.35">
      <c r="A451" s="110" t="s">
        <v>398</v>
      </c>
      <c r="B451" s="111">
        <v>3337087</v>
      </c>
      <c r="C451" s="64" t="s">
        <v>16</v>
      </c>
      <c r="D451" s="107">
        <v>20</v>
      </c>
      <c r="E451" s="112">
        <v>252</v>
      </c>
      <c r="F451" s="15">
        <v>20</v>
      </c>
      <c r="G451" s="8">
        <f t="shared" si="74"/>
        <v>5040</v>
      </c>
      <c r="H451" s="112">
        <v>252</v>
      </c>
      <c r="I451" s="15">
        <v>20</v>
      </c>
      <c r="J451" s="8">
        <f t="shared" si="75"/>
        <v>5040</v>
      </c>
      <c r="K451" s="112">
        <v>252</v>
      </c>
      <c r="L451" s="15">
        <v>20</v>
      </c>
      <c r="M451" s="8">
        <f t="shared" si="76"/>
        <v>5040</v>
      </c>
      <c r="N451" s="112">
        <v>252</v>
      </c>
      <c r="O451" s="15">
        <v>20</v>
      </c>
      <c r="P451" s="9">
        <f t="shared" si="77"/>
        <v>5040</v>
      </c>
      <c r="Q451" s="10">
        <f t="shared" si="78"/>
        <v>20160</v>
      </c>
      <c r="R451" s="11">
        <f t="shared" si="68"/>
        <v>80</v>
      </c>
    </row>
    <row r="452" spans="1:18" ht="16.2" thickBot="1" x14ac:dyDescent="0.35">
      <c r="A452" s="110" t="s">
        <v>399</v>
      </c>
      <c r="B452" s="111">
        <v>3337316</v>
      </c>
      <c r="C452" s="64" t="s">
        <v>16</v>
      </c>
      <c r="D452" s="107">
        <v>1</v>
      </c>
      <c r="E452" s="112">
        <v>284.39999999999998</v>
      </c>
      <c r="F452" s="15">
        <v>1</v>
      </c>
      <c r="G452" s="8">
        <f t="shared" si="74"/>
        <v>284.39999999999998</v>
      </c>
      <c r="H452" s="112">
        <v>284.39999999999998</v>
      </c>
      <c r="I452" s="15">
        <v>1</v>
      </c>
      <c r="J452" s="8">
        <f t="shared" si="75"/>
        <v>284.39999999999998</v>
      </c>
      <c r="K452" s="112">
        <v>284.39999999999998</v>
      </c>
      <c r="L452" s="15">
        <v>1</v>
      </c>
      <c r="M452" s="8">
        <f t="shared" si="76"/>
        <v>284.39999999999998</v>
      </c>
      <c r="N452" s="112">
        <v>284.39999999999998</v>
      </c>
      <c r="O452" s="15">
        <v>1</v>
      </c>
      <c r="P452" s="9">
        <f t="shared" si="77"/>
        <v>284.39999999999998</v>
      </c>
      <c r="Q452" s="10">
        <f t="shared" si="78"/>
        <v>1137.5999999999999</v>
      </c>
      <c r="R452" s="11">
        <f t="shared" si="68"/>
        <v>4</v>
      </c>
    </row>
    <row r="453" spans="1:18" ht="16.2" thickBot="1" x14ac:dyDescent="0.35">
      <c r="A453" s="110" t="s">
        <v>400</v>
      </c>
      <c r="B453" s="111">
        <v>3337510</v>
      </c>
      <c r="C453" s="64" t="s">
        <v>16</v>
      </c>
      <c r="D453" s="107">
        <v>2</v>
      </c>
      <c r="E453" s="112">
        <v>142.79999999999998</v>
      </c>
      <c r="F453" s="15">
        <v>2</v>
      </c>
      <c r="G453" s="8">
        <f t="shared" si="74"/>
        <v>285.59999999999997</v>
      </c>
      <c r="H453" s="112">
        <v>142.79999999999998</v>
      </c>
      <c r="I453" s="15">
        <v>2</v>
      </c>
      <c r="J453" s="8">
        <f t="shared" si="75"/>
        <v>285.59999999999997</v>
      </c>
      <c r="K453" s="112">
        <v>142.79999999999998</v>
      </c>
      <c r="L453" s="15">
        <v>2</v>
      </c>
      <c r="M453" s="8">
        <f t="shared" si="76"/>
        <v>285.59999999999997</v>
      </c>
      <c r="N453" s="112">
        <v>142.79999999999998</v>
      </c>
      <c r="O453" s="15">
        <v>2</v>
      </c>
      <c r="P453" s="9">
        <f t="shared" si="77"/>
        <v>285.59999999999997</v>
      </c>
      <c r="Q453" s="10">
        <f t="shared" si="78"/>
        <v>1142.3999999999999</v>
      </c>
      <c r="R453" s="11">
        <f t="shared" si="68"/>
        <v>8</v>
      </c>
    </row>
    <row r="454" spans="1:18" ht="16.2" thickBot="1" x14ac:dyDescent="0.35">
      <c r="A454" s="110" t="s">
        <v>401</v>
      </c>
      <c r="B454" s="111">
        <v>3337521</v>
      </c>
      <c r="C454" s="64" t="s">
        <v>16</v>
      </c>
      <c r="D454" s="107">
        <v>1</v>
      </c>
      <c r="E454" s="112">
        <v>82.8</v>
      </c>
      <c r="F454" s="15">
        <v>1</v>
      </c>
      <c r="G454" s="8">
        <f t="shared" si="74"/>
        <v>82.8</v>
      </c>
      <c r="H454" s="112">
        <v>82.8</v>
      </c>
      <c r="I454" s="15">
        <v>1</v>
      </c>
      <c r="J454" s="8">
        <f t="shared" si="75"/>
        <v>82.8</v>
      </c>
      <c r="K454" s="112">
        <v>82.8</v>
      </c>
      <c r="L454" s="15">
        <v>1</v>
      </c>
      <c r="M454" s="8">
        <f t="shared" si="76"/>
        <v>82.8</v>
      </c>
      <c r="N454" s="112">
        <v>82.8</v>
      </c>
      <c r="O454" s="15">
        <v>1</v>
      </c>
      <c r="P454" s="9">
        <f t="shared" si="77"/>
        <v>82.8</v>
      </c>
      <c r="Q454" s="10">
        <f t="shared" si="78"/>
        <v>331.2</v>
      </c>
      <c r="R454" s="11">
        <f t="shared" si="68"/>
        <v>4</v>
      </c>
    </row>
    <row r="455" spans="1:18" ht="16.2" thickBot="1" x14ac:dyDescent="0.35">
      <c r="A455" s="110" t="s">
        <v>402</v>
      </c>
      <c r="B455" s="111">
        <v>3337522</v>
      </c>
      <c r="C455" s="64" t="s">
        <v>16</v>
      </c>
      <c r="D455" s="107">
        <v>1</v>
      </c>
      <c r="E455" s="112">
        <v>54.6</v>
      </c>
      <c r="F455" s="15">
        <v>1</v>
      </c>
      <c r="G455" s="8">
        <f t="shared" si="74"/>
        <v>54.6</v>
      </c>
      <c r="H455" s="112">
        <v>54.6</v>
      </c>
      <c r="I455" s="15">
        <v>1</v>
      </c>
      <c r="J455" s="8">
        <f t="shared" si="75"/>
        <v>54.6</v>
      </c>
      <c r="K455" s="112">
        <v>54.6</v>
      </c>
      <c r="L455" s="15">
        <v>1</v>
      </c>
      <c r="M455" s="8">
        <f t="shared" si="76"/>
        <v>54.6</v>
      </c>
      <c r="N455" s="112">
        <v>54.6</v>
      </c>
      <c r="O455" s="15">
        <v>1</v>
      </c>
      <c r="P455" s="9">
        <f t="shared" si="77"/>
        <v>54.6</v>
      </c>
      <c r="Q455" s="10">
        <f t="shared" si="78"/>
        <v>218.4</v>
      </c>
      <c r="R455" s="11">
        <f t="shared" si="68"/>
        <v>4</v>
      </c>
    </row>
    <row r="456" spans="1:18" ht="16.2" thickBot="1" x14ac:dyDescent="0.35">
      <c r="A456" s="110" t="s">
        <v>403</v>
      </c>
      <c r="B456" s="111">
        <v>3337540</v>
      </c>
      <c r="C456" s="64" t="s">
        <v>16</v>
      </c>
      <c r="D456" s="107">
        <v>2</v>
      </c>
      <c r="E456" s="112">
        <v>78.3</v>
      </c>
      <c r="F456" s="15">
        <v>2</v>
      </c>
      <c r="G456" s="8">
        <f t="shared" si="74"/>
        <v>156.6</v>
      </c>
      <c r="H456" s="112">
        <v>78.3</v>
      </c>
      <c r="I456" s="15">
        <v>2</v>
      </c>
      <c r="J456" s="8">
        <f t="shared" si="75"/>
        <v>156.6</v>
      </c>
      <c r="K456" s="112">
        <v>78.3</v>
      </c>
      <c r="L456" s="15">
        <v>2</v>
      </c>
      <c r="M456" s="8">
        <f t="shared" si="76"/>
        <v>156.6</v>
      </c>
      <c r="N456" s="112">
        <v>78.3</v>
      </c>
      <c r="O456" s="15">
        <v>2</v>
      </c>
      <c r="P456" s="9">
        <f t="shared" si="77"/>
        <v>156.6</v>
      </c>
      <c r="Q456" s="10">
        <f t="shared" si="78"/>
        <v>626.4</v>
      </c>
      <c r="R456" s="11">
        <f t="shared" si="68"/>
        <v>8</v>
      </c>
    </row>
    <row r="457" spans="1:18" ht="16.2" thickBot="1" x14ac:dyDescent="0.35">
      <c r="A457" s="110" t="s">
        <v>404</v>
      </c>
      <c r="B457" s="111">
        <v>3337660</v>
      </c>
      <c r="C457" s="64" t="s">
        <v>16</v>
      </c>
      <c r="D457" s="107">
        <v>7</v>
      </c>
      <c r="E457" s="112">
        <v>290.39999999999998</v>
      </c>
      <c r="F457" s="15">
        <v>7</v>
      </c>
      <c r="G457" s="8">
        <f t="shared" si="74"/>
        <v>2032.7999999999997</v>
      </c>
      <c r="H457" s="112">
        <v>290.39999999999998</v>
      </c>
      <c r="I457" s="15">
        <v>7</v>
      </c>
      <c r="J457" s="8">
        <f t="shared" si="75"/>
        <v>2032.7999999999997</v>
      </c>
      <c r="K457" s="112">
        <v>290.39999999999998</v>
      </c>
      <c r="L457" s="15">
        <v>7</v>
      </c>
      <c r="M457" s="8">
        <f t="shared" si="76"/>
        <v>2032.7999999999997</v>
      </c>
      <c r="N457" s="112">
        <v>290.39999999999998</v>
      </c>
      <c r="O457" s="15">
        <v>7</v>
      </c>
      <c r="P457" s="9">
        <f t="shared" si="77"/>
        <v>2032.7999999999997</v>
      </c>
      <c r="Q457" s="10">
        <f t="shared" si="78"/>
        <v>8131.1999999999989</v>
      </c>
      <c r="R457" s="11">
        <f t="shared" si="68"/>
        <v>28</v>
      </c>
    </row>
    <row r="458" spans="1:18" ht="16.2" thickBot="1" x14ac:dyDescent="0.35">
      <c r="A458" s="110" t="s">
        <v>405</v>
      </c>
      <c r="B458" s="111">
        <v>3339020</v>
      </c>
      <c r="C458" s="64" t="s">
        <v>16</v>
      </c>
      <c r="D458" s="107">
        <v>2</v>
      </c>
      <c r="E458" s="112">
        <v>9.2999999999999989</v>
      </c>
      <c r="F458" s="15">
        <v>2</v>
      </c>
      <c r="G458" s="8">
        <f t="shared" si="74"/>
        <v>18.599999999999998</v>
      </c>
      <c r="H458" s="112">
        <v>9.2999999999999989</v>
      </c>
      <c r="I458" s="15">
        <v>2</v>
      </c>
      <c r="J458" s="8">
        <f t="shared" si="75"/>
        <v>18.599999999999998</v>
      </c>
      <c r="K458" s="112">
        <v>9.2999999999999989</v>
      </c>
      <c r="L458" s="15">
        <v>2</v>
      </c>
      <c r="M458" s="8">
        <f t="shared" si="76"/>
        <v>18.599999999999998</v>
      </c>
      <c r="N458" s="112">
        <v>9.2999999999999989</v>
      </c>
      <c r="O458" s="15">
        <v>2</v>
      </c>
      <c r="P458" s="9">
        <f t="shared" si="77"/>
        <v>18.599999999999998</v>
      </c>
      <c r="Q458" s="10">
        <f t="shared" si="78"/>
        <v>74.399999999999991</v>
      </c>
      <c r="R458" s="11">
        <f t="shared" si="68"/>
        <v>8</v>
      </c>
    </row>
    <row r="459" spans="1:18" ht="16.2" thickBot="1" x14ac:dyDescent="0.35">
      <c r="A459" s="110" t="s">
        <v>406</v>
      </c>
      <c r="B459" s="111">
        <v>3339245</v>
      </c>
      <c r="C459" s="64" t="s">
        <v>16</v>
      </c>
      <c r="D459" s="107">
        <v>3</v>
      </c>
      <c r="E459" s="112">
        <v>12.18</v>
      </c>
      <c r="F459" s="15">
        <v>3</v>
      </c>
      <c r="G459" s="8">
        <f t="shared" si="74"/>
        <v>36.54</v>
      </c>
      <c r="H459" s="112">
        <v>12.18</v>
      </c>
      <c r="I459" s="15">
        <v>3</v>
      </c>
      <c r="J459" s="8">
        <f t="shared" si="75"/>
        <v>36.54</v>
      </c>
      <c r="K459" s="112">
        <v>12.18</v>
      </c>
      <c r="L459" s="15">
        <v>3</v>
      </c>
      <c r="M459" s="8">
        <f t="shared" si="76"/>
        <v>36.54</v>
      </c>
      <c r="N459" s="112">
        <v>12.18</v>
      </c>
      <c r="O459" s="15">
        <v>3</v>
      </c>
      <c r="P459" s="9">
        <f t="shared" si="77"/>
        <v>36.54</v>
      </c>
      <c r="Q459" s="10">
        <f t="shared" si="78"/>
        <v>146.16</v>
      </c>
      <c r="R459" s="11">
        <f t="shared" si="68"/>
        <v>12</v>
      </c>
    </row>
    <row r="460" spans="1:18" ht="16.2" thickBot="1" x14ac:dyDescent="0.35">
      <c r="A460" s="110" t="s">
        <v>407</v>
      </c>
      <c r="B460" s="111">
        <v>3339459</v>
      </c>
      <c r="C460" s="64" t="s">
        <v>16</v>
      </c>
      <c r="D460" s="107">
        <v>7</v>
      </c>
      <c r="E460" s="112">
        <v>2.7479999999999998</v>
      </c>
      <c r="F460" s="15">
        <v>7</v>
      </c>
      <c r="G460" s="8">
        <f t="shared" si="74"/>
        <v>19.235999999999997</v>
      </c>
      <c r="H460" s="112">
        <v>2.7479999999999998</v>
      </c>
      <c r="I460" s="15">
        <v>7</v>
      </c>
      <c r="J460" s="8">
        <f t="shared" si="75"/>
        <v>19.235999999999997</v>
      </c>
      <c r="K460" s="112">
        <v>2.7479999999999998</v>
      </c>
      <c r="L460" s="15">
        <v>7</v>
      </c>
      <c r="M460" s="8">
        <f t="shared" si="76"/>
        <v>19.235999999999997</v>
      </c>
      <c r="N460" s="112">
        <v>2.7479999999999998</v>
      </c>
      <c r="O460" s="15">
        <v>7</v>
      </c>
      <c r="P460" s="9">
        <f t="shared" si="77"/>
        <v>19.235999999999997</v>
      </c>
      <c r="Q460" s="10">
        <f t="shared" si="78"/>
        <v>76.943999999999988</v>
      </c>
      <c r="R460" s="11">
        <f t="shared" si="68"/>
        <v>28</v>
      </c>
    </row>
    <row r="461" spans="1:18" ht="16.2" thickBot="1" x14ac:dyDescent="0.35">
      <c r="A461" s="110" t="s">
        <v>408</v>
      </c>
      <c r="B461" s="111">
        <v>3339683</v>
      </c>
      <c r="C461" s="64" t="s">
        <v>16</v>
      </c>
      <c r="D461" s="107">
        <v>7</v>
      </c>
      <c r="E461" s="112">
        <v>10.68</v>
      </c>
      <c r="F461" s="15">
        <v>7</v>
      </c>
      <c r="G461" s="8">
        <f t="shared" si="74"/>
        <v>74.759999999999991</v>
      </c>
      <c r="H461" s="112">
        <v>10.68</v>
      </c>
      <c r="I461" s="15">
        <v>7</v>
      </c>
      <c r="J461" s="8">
        <f t="shared" si="75"/>
        <v>74.759999999999991</v>
      </c>
      <c r="K461" s="112">
        <v>10.68</v>
      </c>
      <c r="L461" s="15">
        <v>7</v>
      </c>
      <c r="M461" s="8">
        <f t="shared" si="76"/>
        <v>74.759999999999991</v>
      </c>
      <c r="N461" s="112">
        <v>10.68</v>
      </c>
      <c r="O461" s="15">
        <v>7</v>
      </c>
      <c r="P461" s="9">
        <f t="shared" si="77"/>
        <v>74.759999999999991</v>
      </c>
      <c r="Q461" s="10">
        <f t="shared" si="78"/>
        <v>299.03999999999996</v>
      </c>
      <c r="R461" s="11">
        <f t="shared" si="68"/>
        <v>28</v>
      </c>
    </row>
    <row r="462" spans="1:18" ht="16.2" thickBot="1" x14ac:dyDescent="0.35">
      <c r="A462" s="110" t="s">
        <v>409</v>
      </c>
      <c r="B462" s="111">
        <v>3357284</v>
      </c>
      <c r="C462" s="64" t="s">
        <v>16</v>
      </c>
      <c r="D462" s="107">
        <v>1</v>
      </c>
      <c r="E462" s="112">
        <v>135.6</v>
      </c>
      <c r="F462" s="15">
        <v>1</v>
      </c>
      <c r="G462" s="8">
        <f t="shared" si="74"/>
        <v>135.6</v>
      </c>
      <c r="H462" s="112">
        <v>135.6</v>
      </c>
      <c r="I462" s="15">
        <v>1</v>
      </c>
      <c r="J462" s="8">
        <f t="shared" si="75"/>
        <v>135.6</v>
      </c>
      <c r="K462" s="112">
        <v>135.6</v>
      </c>
      <c r="L462" s="15">
        <v>1</v>
      </c>
      <c r="M462" s="8">
        <f t="shared" si="76"/>
        <v>135.6</v>
      </c>
      <c r="N462" s="112">
        <v>135.6</v>
      </c>
      <c r="O462" s="15">
        <v>1</v>
      </c>
      <c r="P462" s="9">
        <f t="shared" si="77"/>
        <v>135.6</v>
      </c>
      <c r="Q462" s="10">
        <f t="shared" si="78"/>
        <v>542.4</v>
      </c>
      <c r="R462" s="11">
        <f t="shared" si="68"/>
        <v>4</v>
      </c>
    </row>
    <row r="463" spans="1:18" ht="16.2" thickBot="1" x14ac:dyDescent="0.35">
      <c r="A463" s="110" t="s">
        <v>410</v>
      </c>
      <c r="B463" s="111">
        <v>3360168</v>
      </c>
      <c r="C463" s="64" t="s">
        <v>16</v>
      </c>
      <c r="D463" s="107">
        <v>1</v>
      </c>
      <c r="E463" s="112">
        <v>452.4</v>
      </c>
      <c r="F463" s="15">
        <v>1</v>
      </c>
      <c r="G463" s="8">
        <f t="shared" si="74"/>
        <v>452.4</v>
      </c>
      <c r="H463" s="112">
        <v>452.4</v>
      </c>
      <c r="I463" s="15">
        <v>1</v>
      </c>
      <c r="J463" s="8">
        <f t="shared" si="75"/>
        <v>452.4</v>
      </c>
      <c r="K463" s="112">
        <v>452.4</v>
      </c>
      <c r="L463" s="15">
        <v>1</v>
      </c>
      <c r="M463" s="8">
        <f t="shared" si="76"/>
        <v>452.4</v>
      </c>
      <c r="N463" s="112">
        <v>452.4</v>
      </c>
      <c r="O463" s="15">
        <v>1</v>
      </c>
      <c r="P463" s="9">
        <f t="shared" si="77"/>
        <v>452.4</v>
      </c>
      <c r="Q463" s="10">
        <f t="shared" si="78"/>
        <v>1809.6</v>
      </c>
      <c r="R463" s="11">
        <f t="shared" si="68"/>
        <v>4</v>
      </c>
    </row>
    <row r="464" spans="1:18" ht="16.2" thickBot="1" x14ac:dyDescent="0.35">
      <c r="A464" s="110" t="s">
        <v>411</v>
      </c>
      <c r="B464" s="111">
        <v>3360169</v>
      </c>
      <c r="C464" s="64" t="s">
        <v>16</v>
      </c>
      <c r="D464" s="107">
        <v>10</v>
      </c>
      <c r="E464" s="176">
        <v>985.19999999999993</v>
      </c>
      <c r="F464" s="15">
        <v>10</v>
      </c>
      <c r="G464" s="8">
        <f t="shared" si="74"/>
        <v>9852</v>
      </c>
      <c r="H464" s="176">
        <v>985.19999999999993</v>
      </c>
      <c r="I464" s="15">
        <v>10</v>
      </c>
      <c r="J464" s="8">
        <f t="shared" si="75"/>
        <v>9852</v>
      </c>
      <c r="K464" s="176">
        <v>985.19999999999993</v>
      </c>
      <c r="L464" s="15">
        <v>10</v>
      </c>
      <c r="M464" s="8">
        <f t="shared" si="76"/>
        <v>9852</v>
      </c>
      <c r="N464" s="176">
        <v>985.19999999999993</v>
      </c>
      <c r="O464" s="15">
        <v>10</v>
      </c>
      <c r="P464" s="9">
        <f t="shared" si="77"/>
        <v>9852</v>
      </c>
      <c r="Q464" s="10">
        <f t="shared" si="78"/>
        <v>39408</v>
      </c>
      <c r="R464" s="11">
        <f t="shared" si="68"/>
        <v>40</v>
      </c>
    </row>
    <row r="465" spans="1:18" ht="16.2" thickBot="1" x14ac:dyDescent="0.35">
      <c r="A465" s="110" t="s">
        <v>412</v>
      </c>
      <c r="B465" s="111">
        <v>6401200</v>
      </c>
      <c r="C465" s="64" t="s">
        <v>16</v>
      </c>
      <c r="D465" s="107">
        <v>9</v>
      </c>
      <c r="E465" s="176">
        <v>54.6</v>
      </c>
      <c r="F465" s="15">
        <v>9</v>
      </c>
      <c r="G465" s="8">
        <f t="shared" si="74"/>
        <v>491.40000000000003</v>
      </c>
      <c r="H465" s="176">
        <v>54.6</v>
      </c>
      <c r="I465" s="15">
        <v>9</v>
      </c>
      <c r="J465" s="8">
        <f t="shared" si="75"/>
        <v>491.40000000000003</v>
      </c>
      <c r="K465" s="176">
        <v>54.6</v>
      </c>
      <c r="L465" s="15">
        <v>9</v>
      </c>
      <c r="M465" s="8">
        <f t="shared" si="76"/>
        <v>491.40000000000003</v>
      </c>
      <c r="N465" s="176">
        <v>54.6</v>
      </c>
      <c r="O465" s="15">
        <v>9</v>
      </c>
      <c r="P465" s="9">
        <f t="shared" si="77"/>
        <v>491.40000000000003</v>
      </c>
      <c r="Q465" s="10">
        <f t="shared" si="78"/>
        <v>1965.6000000000001</v>
      </c>
      <c r="R465" s="11">
        <f t="shared" si="68"/>
        <v>36</v>
      </c>
    </row>
    <row r="466" spans="1:18" ht="16.2" thickBot="1" x14ac:dyDescent="0.35">
      <c r="A466" s="110" t="s">
        <v>413</v>
      </c>
      <c r="B466" s="111">
        <v>6525586</v>
      </c>
      <c r="C466" s="64" t="s">
        <v>16</v>
      </c>
      <c r="D466" s="107">
        <v>1</v>
      </c>
      <c r="E466" s="176">
        <v>150</v>
      </c>
      <c r="F466" s="15">
        <v>1</v>
      </c>
      <c r="G466" s="8">
        <f t="shared" si="74"/>
        <v>150</v>
      </c>
      <c r="H466" s="176">
        <v>150</v>
      </c>
      <c r="I466" s="15">
        <v>1</v>
      </c>
      <c r="J466" s="8">
        <f t="shared" si="75"/>
        <v>150</v>
      </c>
      <c r="K466" s="176">
        <v>150</v>
      </c>
      <c r="L466" s="15">
        <v>1</v>
      </c>
      <c r="M466" s="8">
        <f t="shared" si="76"/>
        <v>150</v>
      </c>
      <c r="N466" s="176">
        <v>150</v>
      </c>
      <c r="O466" s="15">
        <v>1</v>
      </c>
      <c r="P466" s="9">
        <f t="shared" si="77"/>
        <v>150</v>
      </c>
      <c r="Q466" s="10">
        <f t="shared" si="78"/>
        <v>600</v>
      </c>
      <c r="R466" s="11">
        <f t="shared" si="68"/>
        <v>4</v>
      </c>
    </row>
    <row r="467" spans="1:18" ht="16.2" thickBot="1" x14ac:dyDescent="0.35">
      <c r="A467" s="110" t="s">
        <v>414</v>
      </c>
      <c r="B467" s="111">
        <v>6525935</v>
      </c>
      <c r="C467" s="64" t="s">
        <v>16</v>
      </c>
      <c r="D467" s="107">
        <v>1</v>
      </c>
      <c r="E467" s="176">
        <v>15.6</v>
      </c>
      <c r="F467" s="15">
        <v>1</v>
      </c>
      <c r="G467" s="8">
        <f t="shared" si="74"/>
        <v>15.6</v>
      </c>
      <c r="H467" s="176">
        <v>15.6</v>
      </c>
      <c r="I467" s="15">
        <v>1</v>
      </c>
      <c r="J467" s="8">
        <f t="shared" si="75"/>
        <v>15.6</v>
      </c>
      <c r="K467" s="176">
        <v>15.6</v>
      </c>
      <c r="L467" s="15">
        <v>1</v>
      </c>
      <c r="M467" s="8">
        <f t="shared" si="76"/>
        <v>15.6</v>
      </c>
      <c r="N467" s="176">
        <v>15.6</v>
      </c>
      <c r="O467" s="15">
        <v>1</v>
      </c>
      <c r="P467" s="9">
        <f t="shared" si="77"/>
        <v>15.6</v>
      </c>
      <c r="Q467" s="10">
        <f t="shared" si="78"/>
        <v>62.4</v>
      </c>
      <c r="R467" s="11">
        <f t="shared" si="68"/>
        <v>4</v>
      </c>
    </row>
    <row r="468" spans="1:18" ht="16.2" thickBot="1" x14ac:dyDescent="0.35">
      <c r="A468" s="110" t="s">
        <v>635</v>
      </c>
      <c r="B468" s="111" t="s">
        <v>753</v>
      </c>
      <c r="C468" s="64" t="s">
        <v>16</v>
      </c>
      <c r="D468" s="107">
        <v>10</v>
      </c>
      <c r="E468" s="176">
        <v>93.899999999999991</v>
      </c>
      <c r="F468" s="15">
        <v>10</v>
      </c>
      <c r="G468" s="8">
        <f t="shared" si="74"/>
        <v>938.99999999999989</v>
      </c>
      <c r="H468" s="176">
        <v>93.899999999999991</v>
      </c>
      <c r="I468" s="15">
        <v>10</v>
      </c>
      <c r="J468" s="8">
        <f t="shared" si="75"/>
        <v>938.99999999999989</v>
      </c>
      <c r="K468" s="176">
        <v>93.899999999999991</v>
      </c>
      <c r="L468" s="15">
        <v>10</v>
      </c>
      <c r="M468" s="8">
        <f t="shared" si="76"/>
        <v>938.99999999999989</v>
      </c>
      <c r="N468" s="176">
        <v>93.899999999999991</v>
      </c>
      <c r="O468" s="15">
        <v>10</v>
      </c>
      <c r="P468" s="9">
        <f t="shared" si="77"/>
        <v>938.99999999999989</v>
      </c>
      <c r="Q468" s="10">
        <f t="shared" si="78"/>
        <v>3755.9999999999995</v>
      </c>
      <c r="R468" s="11">
        <f t="shared" si="68"/>
        <v>40</v>
      </c>
    </row>
    <row r="469" spans="1:18" ht="16.2" thickBot="1" x14ac:dyDescent="0.35">
      <c r="A469" s="110" t="s">
        <v>415</v>
      </c>
      <c r="B469" s="111">
        <v>6525942</v>
      </c>
      <c r="C469" s="64" t="s">
        <v>16</v>
      </c>
      <c r="D469" s="107">
        <v>1</v>
      </c>
      <c r="E469" s="176">
        <v>80.7</v>
      </c>
      <c r="F469" s="15">
        <v>1</v>
      </c>
      <c r="G469" s="8">
        <f t="shared" si="74"/>
        <v>80.7</v>
      </c>
      <c r="H469" s="176">
        <v>80.7</v>
      </c>
      <c r="I469" s="15">
        <v>1</v>
      </c>
      <c r="J469" s="8">
        <f t="shared" si="75"/>
        <v>80.7</v>
      </c>
      <c r="K469" s="176">
        <v>80.7</v>
      </c>
      <c r="L469" s="15">
        <v>1</v>
      </c>
      <c r="M469" s="8">
        <f t="shared" si="76"/>
        <v>80.7</v>
      </c>
      <c r="N469" s="176">
        <v>80.7</v>
      </c>
      <c r="O469" s="15">
        <v>1</v>
      </c>
      <c r="P469" s="9">
        <f t="shared" si="77"/>
        <v>80.7</v>
      </c>
      <c r="Q469" s="10">
        <f t="shared" si="78"/>
        <v>322.8</v>
      </c>
      <c r="R469" s="11">
        <f t="shared" si="68"/>
        <v>4</v>
      </c>
    </row>
    <row r="470" spans="1:18" ht="16.2" thickBot="1" x14ac:dyDescent="0.35">
      <c r="A470" s="110" t="s">
        <v>416</v>
      </c>
      <c r="B470" s="111">
        <v>6532775</v>
      </c>
      <c r="C470" s="64" t="s">
        <v>16</v>
      </c>
      <c r="D470" s="107">
        <v>1</v>
      </c>
      <c r="E470" s="176">
        <v>41.1</v>
      </c>
      <c r="F470" s="15">
        <v>1</v>
      </c>
      <c r="G470" s="8">
        <f t="shared" si="74"/>
        <v>41.1</v>
      </c>
      <c r="H470" s="176">
        <v>41.1</v>
      </c>
      <c r="I470" s="15">
        <v>1</v>
      </c>
      <c r="J470" s="8">
        <f t="shared" si="75"/>
        <v>41.1</v>
      </c>
      <c r="K470" s="176">
        <v>41.1</v>
      </c>
      <c r="L470" s="15">
        <v>1</v>
      </c>
      <c r="M470" s="8">
        <f t="shared" si="76"/>
        <v>41.1</v>
      </c>
      <c r="N470" s="176">
        <v>41.1</v>
      </c>
      <c r="O470" s="15">
        <v>1</v>
      </c>
      <c r="P470" s="9">
        <f t="shared" si="77"/>
        <v>41.1</v>
      </c>
      <c r="Q470" s="10">
        <f t="shared" si="78"/>
        <v>164.4</v>
      </c>
      <c r="R470" s="11">
        <f t="shared" si="68"/>
        <v>4</v>
      </c>
    </row>
    <row r="471" spans="1:18" ht="16.2" thickBot="1" x14ac:dyDescent="0.35">
      <c r="A471" s="110" t="s">
        <v>417</v>
      </c>
      <c r="B471" s="111">
        <v>6728511</v>
      </c>
      <c r="C471" s="64" t="s">
        <v>16</v>
      </c>
      <c r="D471" s="107">
        <v>20</v>
      </c>
      <c r="E471" s="176">
        <v>107.7</v>
      </c>
      <c r="F471" s="15">
        <v>20</v>
      </c>
      <c r="G471" s="8">
        <f t="shared" si="74"/>
        <v>2154</v>
      </c>
      <c r="H471" s="176">
        <v>107.7</v>
      </c>
      <c r="I471" s="15">
        <v>20</v>
      </c>
      <c r="J471" s="8">
        <f t="shared" si="75"/>
        <v>2154</v>
      </c>
      <c r="K471" s="176">
        <v>107.7</v>
      </c>
      <c r="L471" s="15">
        <v>20</v>
      </c>
      <c r="M471" s="8">
        <f t="shared" si="76"/>
        <v>2154</v>
      </c>
      <c r="N471" s="176">
        <v>107.7</v>
      </c>
      <c r="O471" s="15">
        <v>20</v>
      </c>
      <c r="P471" s="9">
        <f t="shared" si="77"/>
        <v>2154</v>
      </c>
      <c r="Q471" s="10">
        <f t="shared" si="78"/>
        <v>8616</v>
      </c>
      <c r="R471" s="11">
        <f t="shared" si="68"/>
        <v>80</v>
      </c>
    </row>
    <row r="472" spans="1:18" ht="16.2" thickBot="1" x14ac:dyDescent="0.35">
      <c r="A472" s="110" t="s">
        <v>418</v>
      </c>
      <c r="B472" s="111">
        <v>6728521</v>
      </c>
      <c r="C472" s="64" t="s">
        <v>16</v>
      </c>
      <c r="D472" s="107">
        <v>20</v>
      </c>
      <c r="E472" s="176">
        <v>110.1</v>
      </c>
      <c r="F472" s="15">
        <v>20</v>
      </c>
      <c r="G472" s="8">
        <f t="shared" si="74"/>
        <v>2202</v>
      </c>
      <c r="H472" s="176">
        <v>110.1</v>
      </c>
      <c r="I472" s="15">
        <v>20</v>
      </c>
      <c r="J472" s="8">
        <f t="shared" si="75"/>
        <v>2202</v>
      </c>
      <c r="K472" s="176">
        <v>110.1</v>
      </c>
      <c r="L472" s="15">
        <v>20</v>
      </c>
      <c r="M472" s="8">
        <f t="shared" si="76"/>
        <v>2202</v>
      </c>
      <c r="N472" s="176">
        <v>110.1</v>
      </c>
      <c r="O472" s="15">
        <v>20</v>
      </c>
      <c r="P472" s="9">
        <f t="shared" si="77"/>
        <v>2202</v>
      </c>
      <c r="Q472" s="10">
        <f t="shared" si="78"/>
        <v>8808</v>
      </c>
      <c r="R472" s="11">
        <f t="shared" si="68"/>
        <v>80</v>
      </c>
    </row>
    <row r="473" spans="1:18" ht="16.2" thickBot="1" x14ac:dyDescent="0.35">
      <c r="A473" s="110" t="s">
        <v>419</v>
      </c>
      <c r="B473" s="111">
        <v>6809175</v>
      </c>
      <c r="C473" s="64" t="s">
        <v>16</v>
      </c>
      <c r="D473" s="107">
        <v>1</v>
      </c>
      <c r="E473" s="176">
        <v>883.19999999999993</v>
      </c>
      <c r="F473" s="15">
        <v>1</v>
      </c>
      <c r="G473" s="8">
        <f t="shared" si="74"/>
        <v>883.19999999999993</v>
      </c>
      <c r="H473" s="176">
        <v>883.19999999999993</v>
      </c>
      <c r="I473" s="15">
        <v>1</v>
      </c>
      <c r="J473" s="8">
        <f t="shared" si="75"/>
        <v>883.19999999999993</v>
      </c>
      <c r="K473" s="176">
        <v>883.19999999999993</v>
      </c>
      <c r="L473" s="15">
        <v>1</v>
      </c>
      <c r="M473" s="8">
        <f t="shared" si="76"/>
        <v>883.19999999999993</v>
      </c>
      <c r="N473" s="176">
        <v>883.19999999999993</v>
      </c>
      <c r="O473" s="15">
        <v>1</v>
      </c>
      <c r="P473" s="9">
        <f t="shared" si="77"/>
        <v>883.19999999999993</v>
      </c>
      <c r="Q473" s="10">
        <f t="shared" si="78"/>
        <v>3532.7999999999997</v>
      </c>
      <c r="R473" s="11">
        <f t="shared" ref="R473:R533" si="79">SUM(F473,I473,L473,O473)</f>
        <v>4</v>
      </c>
    </row>
    <row r="474" spans="1:18" ht="16.2" thickBot="1" x14ac:dyDescent="0.35">
      <c r="A474" s="110" t="s">
        <v>420</v>
      </c>
      <c r="B474" s="111">
        <v>6809180</v>
      </c>
      <c r="C474" s="64" t="s">
        <v>16</v>
      </c>
      <c r="D474" s="107">
        <v>1</v>
      </c>
      <c r="E474" s="176">
        <v>800.4</v>
      </c>
      <c r="F474" s="15">
        <v>1</v>
      </c>
      <c r="G474" s="8">
        <f t="shared" si="74"/>
        <v>800.4</v>
      </c>
      <c r="H474" s="176">
        <v>800.4</v>
      </c>
      <c r="I474" s="15">
        <v>1</v>
      </c>
      <c r="J474" s="8">
        <f t="shared" si="75"/>
        <v>800.4</v>
      </c>
      <c r="K474" s="176">
        <v>800.4</v>
      </c>
      <c r="L474" s="15">
        <v>1</v>
      </c>
      <c r="M474" s="8">
        <f t="shared" si="76"/>
        <v>800.4</v>
      </c>
      <c r="N474" s="176">
        <v>800.4</v>
      </c>
      <c r="O474" s="15">
        <v>1</v>
      </c>
      <c r="P474" s="9">
        <f t="shared" si="77"/>
        <v>800.4</v>
      </c>
      <c r="Q474" s="10">
        <f t="shared" si="78"/>
        <v>3201.6</v>
      </c>
      <c r="R474" s="11">
        <f t="shared" si="79"/>
        <v>4</v>
      </c>
    </row>
    <row r="475" spans="1:18" ht="16.2" thickBot="1" x14ac:dyDescent="0.35">
      <c r="A475" s="110" t="s">
        <v>421</v>
      </c>
      <c r="B475" s="111">
        <v>6812970</v>
      </c>
      <c r="C475" s="64" t="s">
        <v>16</v>
      </c>
      <c r="D475" s="107">
        <v>1</v>
      </c>
      <c r="E475" s="176">
        <v>578.4</v>
      </c>
      <c r="F475" s="15">
        <v>1</v>
      </c>
      <c r="G475" s="8">
        <f t="shared" si="74"/>
        <v>578.4</v>
      </c>
      <c r="H475" s="176">
        <v>578.4</v>
      </c>
      <c r="I475" s="15">
        <v>1</v>
      </c>
      <c r="J475" s="8">
        <f t="shared" si="75"/>
        <v>578.4</v>
      </c>
      <c r="K475" s="176">
        <v>578.4</v>
      </c>
      <c r="L475" s="15">
        <v>1</v>
      </c>
      <c r="M475" s="8">
        <f t="shared" si="76"/>
        <v>578.4</v>
      </c>
      <c r="N475" s="176">
        <v>578.4</v>
      </c>
      <c r="O475" s="15">
        <v>1</v>
      </c>
      <c r="P475" s="9">
        <f t="shared" si="77"/>
        <v>578.4</v>
      </c>
      <c r="Q475" s="10">
        <f t="shared" si="78"/>
        <v>2313.6</v>
      </c>
      <c r="R475" s="11">
        <f t="shared" si="79"/>
        <v>4</v>
      </c>
    </row>
    <row r="476" spans="1:18" ht="16.2" thickBot="1" x14ac:dyDescent="0.35">
      <c r="A476" s="110" t="s">
        <v>422</v>
      </c>
      <c r="B476" s="111">
        <v>6813210</v>
      </c>
      <c r="C476" s="64" t="s">
        <v>16</v>
      </c>
      <c r="D476" s="107">
        <v>1</v>
      </c>
      <c r="E476" s="176">
        <v>313.2</v>
      </c>
      <c r="F476" s="15">
        <v>1</v>
      </c>
      <c r="G476" s="8">
        <f t="shared" si="74"/>
        <v>313.2</v>
      </c>
      <c r="H476" s="176">
        <v>313.2</v>
      </c>
      <c r="I476" s="15">
        <v>1</v>
      </c>
      <c r="J476" s="8">
        <f t="shared" si="75"/>
        <v>313.2</v>
      </c>
      <c r="K476" s="176">
        <v>313.2</v>
      </c>
      <c r="L476" s="15">
        <v>1</v>
      </c>
      <c r="M476" s="8">
        <f t="shared" si="76"/>
        <v>313.2</v>
      </c>
      <c r="N476" s="176">
        <v>313.2</v>
      </c>
      <c r="O476" s="15">
        <v>1</v>
      </c>
      <c r="P476" s="9">
        <f t="shared" si="77"/>
        <v>313.2</v>
      </c>
      <c r="Q476" s="10">
        <f t="shared" si="78"/>
        <v>1252.8</v>
      </c>
      <c r="R476" s="11">
        <f t="shared" si="79"/>
        <v>4</v>
      </c>
    </row>
    <row r="477" spans="1:18" ht="16.2" thickBot="1" x14ac:dyDescent="0.35">
      <c r="A477" s="110" t="s">
        <v>423</v>
      </c>
      <c r="B477" s="111">
        <v>8101735</v>
      </c>
      <c r="C477" s="64" t="s">
        <v>16</v>
      </c>
      <c r="D477" s="107">
        <v>1</v>
      </c>
      <c r="E477" s="176">
        <v>87.6</v>
      </c>
      <c r="F477" s="15">
        <v>1</v>
      </c>
      <c r="G477" s="8">
        <f t="shared" si="74"/>
        <v>87.6</v>
      </c>
      <c r="H477" s="176">
        <v>87.6</v>
      </c>
      <c r="I477" s="15">
        <v>1</v>
      </c>
      <c r="J477" s="8">
        <f t="shared" si="75"/>
        <v>87.6</v>
      </c>
      <c r="K477" s="176">
        <v>87.6</v>
      </c>
      <c r="L477" s="15">
        <v>1</v>
      </c>
      <c r="M477" s="8">
        <f t="shared" si="76"/>
        <v>87.6</v>
      </c>
      <c r="N477" s="176">
        <v>87.6</v>
      </c>
      <c r="O477" s="15">
        <v>1</v>
      </c>
      <c r="P477" s="9">
        <f t="shared" si="77"/>
        <v>87.6</v>
      </c>
      <c r="Q477" s="10">
        <f t="shared" si="78"/>
        <v>350.4</v>
      </c>
      <c r="R477" s="11">
        <f t="shared" si="79"/>
        <v>4</v>
      </c>
    </row>
    <row r="478" spans="1:18" ht="16.2" thickBot="1" x14ac:dyDescent="0.35">
      <c r="A478" s="110" t="s">
        <v>424</v>
      </c>
      <c r="B478" s="111">
        <v>8101736</v>
      </c>
      <c r="C478" s="64" t="s">
        <v>16</v>
      </c>
      <c r="D478" s="107">
        <v>1</v>
      </c>
      <c r="E478" s="176">
        <v>87.6</v>
      </c>
      <c r="F478" s="15">
        <v>1</v>
      </c>
      <c r="G478" s="8">
        <f t="shared" si="74"/>
        <v>87.6</v>
      </c>
      <c r="H478" s="176">
        <v>87.6</v>
      </c>
      <c r="I478" s="15">
        <v>1</v>
      </c>
      <c r="J478" s="8">
        <f t="shared" si="75"/>
        <v>87.6</v>
      </c>
      <c r="K478" s="176">
        <v>87.6</v>
      </c>
      <c r="L478" s="15">
        <v>1</v>
      </c>
      <c r="M478" s="8">
        <f t="shared" si="76"/>
        <v>87.6</v>
      </c>
      <c r="N478" s="176">
        <v>87.6</v>
      </c>
      <c r="O478" s="15">
        <v>1</v>
      </c>
      <c r="P478" s="9">
        <f t="shared" si="77"/>
        <v>87.6</v>
      </c>
      <c r="Q478" s="10">
        <f t="shared" si="78"/>
        <v>350.4</v>
      </c>
      <c r="R478" s="11">
        <f t="shared" si="79"/>
        <v>4</v>
      </c>
    </row>
    <row r="479" spans="1:18" ht="16.2" thickBot="1" x14ac:dyDescent="0.35">
      <c r="A479" s="110" t="s">
        <v>425</v>
      </c>
      <c r="B479" s="111">
        <v>8101770</v>
      </c>
      <c r="C479" s="64" t="s">
        <v>16</v>
      </c>
      <c r="D479" s="107">
        <v>1</v>
      </c>
      <c r="E479" s="176">
        <v>87.6</v>
      </c>
      <c r="F479" s="15">
        <v>1</v>
      </c>
      <c r="G479" s="8">
        <f t="shared" si="74"/>
        <v>87.6</v>
      </c>
      <c r="H479" s="176">
        <v>87.6</v>
      </c>
      <c r="I479" s="15">
        <v>1</v>
      </c>
      <c r="J479" s="8">
        <f t="shared" si="75"/>
        <v>87.6</v>
      </c>
      <c r="K479" s="176">
        <v>87.6</v>
      </c>
      <c r="L479" s="15">
        <v>1</v>
      </c>
      <c r="M479" s="8">
        <f t="shared" si="76"/>
        <v>87.6</v>
      </c>
      <c r="N479" s="176">
        <v>87.6</v>
      </c>
      <c r="O479" s="15">
        <v>1</v>
      </c>
      <c r="P479" s="9">
        <f t="shared" si="77"/>
        <v>87.6</v>
      </c>
      <c r="Q479" s="10">
        <f t="shared" si="78"/>
        <v>350.4</v>
      </c>
      <c r="R479" s="11">
        <f t="shared" si="79"/>
        <v>4</v>
      </c>
    </row>
    <row r="480" spans="1:18" ht="16.2" thickBot="1" x14ac:dyDescent="0.35">
      <c r="A480" s="110" t="s">
        <v>426</v>
      </c>
      <c r="B480" s="111">
        <v>8103061</v>
      </c>
      <c r="C480" s="64" t="s">
        <v>16</v>
      </c>
      <c r="D480" s="107">
        <v>20</v>
      </c>
      <c r="E480" s="112">
        <v>90.3</v>
      </c>
      <c r="F480" s="15">
        <v>20</v>
      </c>
      <c r="G480" s="8">
        <f t="shared" si="74"/>
        <v>1806</v>
      </c>
      <c r="H480" s="112">
        <v>90.3</v>
      </c>
      <c r="I480" s="15">
        <v>20</v>
      </c>
      <c r="J480" s="8">
        <f t="shared" si="75"/>
        <v>1806</v>
      </c>
      <c r="K480" s="112">
        <v>90.3</v>
      </c>
      <c r="L480" s="15">
        <v>20</v>
      </c>
      <c r="M480" s="8">
        <f t="shared" si="76"/>
        <v>1806</v>
      </c>
      <c r="N480" s="112">
        <v>90.3</v>
      </c>
      <c r="O480" s="15">
        <v>20</v>
      </c>
      <c r="P480" s="9">
        <f t="shared" si="77"/>
        <v>1806</v>
      </c>
      <c r="Q480" s="10">
        <f t="shared" si="78"/>
        <v>7224</v>
      </c>
      <c r="R480" s="11">
        <f t="shared" si="79"/>
        <v>80</v>
      </c>
    </row>
    <row r="481" spans="1:18" ht="16.2" thickBot="1" x14ac:dyDescent="0.35">
      <c r="A481" s="110" t="s">
        <v>427</v>
      </c>
      <c r="B481" s="111">
        <v>8103557</v>
      </c>
      <c r="C481" s="64" t="s">
        <v>16</v>
      </c>
      <c r="D481" s="107">
        <v>10</v>
      </c>
      <c r="E481" s="112">
        <v>53.1</v>
      </c>
      <c r="F481" s="15">
        <v>10</v>
      </c>
      <c r="G481" s="8">
        <f t="shared" si="74"/>
        <v>531</v>
      </c>
      <c r="H481" s="112">
        <v>53.1</v>
      </c>
      <c r="I481" s="15">
        <v>10</v>
      </c>
      <c r="J481" s="8">
        <f t="shared" si="75"/>
        <v>531</v>
      </c>
      <c r="K481" s="112">
        <v>53.1</v>
      </c>
      <c r="L481" s="15">
        <v>10</v>
      </c>
      <c r="M481" s="8">
        <f t="shared" si="76"/>
        <v>531</v>
      </c>
      <c r="N481" s="112">
        <v>53.1</v>
      </c>
      <c r="O481" s="15">
        <v>10</v>
      </c>
      <c r="P481" s="9">
        <f t="shared" si="77"/>
        <v>531</v>
      </c>
      <c r="Q481" s="10">
        <f t="shared" si="78"/>
        <v>2124</v>
      </c>
      <c r="R481" s="11">
        <f t="shared" si="79"/>
        <v>40</v>
      </c>
    </row>
    <row r="482" spans="1:18" ht="16.2" thickBot="1" x14ac:dyDescent="0.35">
      <c r="A482" s="110" t="s">
        <v>428</v>
      </c>
      <c r="B482" s="111">
        <v>8103560</v>
      </c>
      <c r="C482" s="64" t="s">
        <v>16</v>
      </c>
      <c r="D482" s="107">
        <v>20</v>
      </c>
      <c r="E482" s="112">
        <v>115.19999999999999</v>
      </c>
      <c r="F482" s="15">
        <v>20</v>
      </c>
      <c r="G482" s="8">
        <f t="shared" si="74"/>
        <v>2304</v>
      </c>
      <c r="H482" s="112">
        <v>115.19999999999999</v>
      </c>
      <c r="I482" s="15">
        <v>20</v>
      </c>
      <c r="J482" s="8">
        <f t="shared" si="75"/>
        <v>2304</v>
      </c>
      <c r="K482" s="112">
        <v>115.19999999999999</v>
      </c>
      <c r="L482" s="15">
        <v>20</v>
      </c>
      <c r="M482" s="8">
        <f t="shared" si="76"/>
        <v>2304</v>
      </c>
      <c r="N482" s="112">
        <v>115.19999999999999</v>
      </c>
      <c r="O482" s="15">
        <v>20</v>
      </c>
      <c r="P482" s="9">
        <f t="shared" si="77"/>
        <v>2304</v>
      </c>
      <c r="Q482" s="10">
        <f t="shared" si="78"/>
        <v>9216</v>
      </c>
      <c r="R482" s="11">
        <f t="shared" si="79"/>
        <v>80</v>
      </c>
    </row>
    <row r="483" spans="1:18" ht="16.2" thickBot="1" x14ac:dyDescent="0.35">
      <c r="A483" s="110" t="s">
        <v>429</v>
      </c>
      <c r="B483" s="111">
        <v>8316991</v>
      </c>
      <c r="C483" s="64" t="s">
        <v>16</v>
      </c>
      <c r="D483" s="107">
        <v>1</v>
      </c>
      <c r="E483" s="112">
        <v>140.4</v>
      </c>
      <c r="F483" s="15">
        <v>1</v>
      </c>
      <c r="G483" s="8">
        <f t="shared" si="74"/>
        <v>140.4</v>
      </c>
      <c r="H483" s="112">
        <v>140.4</v>
      </c>
      <c r="I483" s="15">
        <v>1</v>
      </c>
      <c r="J483" s="8">
        <f t="shared" si="75"/>
        <v>140.4</v>
      </c>
      <c r="K483" s="112">
        <v>140.4</v>
      </c>
      <c r="L483" s="15">
        <v>1</v>
      </c>
      <c r="M483" s="8">
        <f t="shared" si="76"/>
        <v>140.4</v>
      </c>
      <c r="N483" s="112">
        <v>140.4</v>
      </c>
      <c r="O483" s="15">
        <v>1</v>
      </c>
      <c r="P483" s="9">
        <f t="shared" si="77"/>
        <v>140.4</v>
      </c>
      <c r="Q483" s="10">
        <f t="shared" si="78"/>
        <v>561.6</v>
      </c>
      <c r="R483" s="11">
        <f t="shared" si="79"/>
        <v>4</v>
      </c>
    </row>
    <row r="484" spans="1:18" ht="16.2" thickBot="1" x14ac:dyDescent="0.35">
      <c r="A484" s="110" t="s">
        <v>430</v>
      </c>
      <c r="B484" s="111">
        <v>8316994</v>
      </c>
      <c r="C484" s="64" t="s">
        <v>16</v>
      </c>
      <c r="D484" s="107">
        <v>1</v>
      </c>
      <c r="E484" s="112">
        <v>110.976</v>
      </c>
      <c r="F484" s="15">
        <v>1</v>
      </c>
      <c r="G484" s="8">
        <f t="shared" si="74"/>
        <v>110.976</v>
      </c>
      <c r="H484" s="112">
        <v>110.976</v>
      </c>
      <c r="I484" s="15">
        <v>1</v>
      </c>
      <c r="J484" s="8">
        <f t="shared" si="75"/>
        <v>110.976</v>
      </c>
      <c r="K484" s="112">
        <v>110.976</v>
      </c>
      <c r="L484" s="15">
        <v>1</v>
      </c>
      <c r="M484" s="8">
        <f t="shared" si="76"/>
        <v>110.976</v>
      </c>
      <c r="N484" s="112">
        <v>110.976</v>
      </c>
      <c r="O484" s="15">
        <v>1</v>
      </c>
      <c r="P484" s="9">
        <f t="shared" si="77"/>
        <v>110.976</v>
      </c>
      <c r="Q484" s="10">
        <f t="shared" si="78"/>
        <v>443.904</v>
      </c>
      <c r="R484" s="11">
        <f t="shared" si="79"/>
        <v>4</v>
      </c>
    </row>
    <row r="485" spans="1:18" ht="16.2" thickBot="1" x14ac:dyDescent="0.35">
      <c r="A485" s="110" t="s">
        <v>431</v>
      </c>
      <c r="B485" s="111">
        <v>8316997</v>
      </c>
      <c r="C485" s="64" t="s">
        <v>16</v>
      </c>
      <c r="D485" s="107">
        <v>1</v>
      </c>
      <c r="E485" s="112">
        <v>61.5</v>
      </c>
      <c r="F485" s="15">
        <v>1</v>
      </c>
      <c r="G485" s="8">
        <f t="shared" si="74"/>
        <v>61.5</v>
      </c>
      <c r="H485" s="112">
        <v>61.5</v>
      </c>
      <c r="I485" s="15">
        <v>1</v>
      </c>
      <c r="J485" s="8">
        <f t="shared" si="75"/>
        <v>61.5</v>
      </c>
      <c r="K485" s="112">
        <v>61.5</v>
      </c>
      <c r="L485" s="15">
        <v>1</v>
      </c>
      <c r="M485" s="8">
        <f t="shared" si="76"/>
        <v>61.5</v>
      </c>
      <c r="N485" s="112">
        <v>61.5</v>
      </c>
      <c r="O485" s="15">
        <v>1</v>
      </c>
      <c r="P485" s="9">
        <f t="shared" si="77"/>
        <v>61.5</v>
      </c>
      <c r="Q485" s="10">
        <f t="shared" si="78"/>
        <v>246</v>
      </c>
      <c r="R485" s="11">
        <f t="shared" si="79"/>
        <v>4</v>
      </c>
    </row>
    <row r="486" spans="1:18" ht="16.2" thickBot="1" x14ac:dyDescent="0.35">
      <c r="A486" s="110" t="s">
        <v>432</v>
      </c>
      <c r="B486" s="111">
        <v>8317137</v>
      </c>
      <c r="C486" s="64" t="s">
        <v>16</v>
      </c>
      <c r="D486" s="107">
        <v>1</v>
      </c>
      <c r="E486" s="112">
        <v>2.1360000000000001</v>
      </c>
      <c r="F486" s="15">
        <v>1</v>
      </c>
      <c r="G486" s="8">
        <f t="shared" si="74"/>
        <v>2.1360000000000001</v>
      </c>
      <c r="H486" s="112">
        <v>2.1360000000000001</v>
      </c>
      <c r="I486" s="15">
        <v>1</v>
      </c>
      <c r="J486" s="8">
        <f t="shared" si="75"/>
        <v>2.1360000000000001</v>
      </c>
      <c r="K486" s="112">
        <v>2.1360000000000001</v>
      </c>
      <c r="L486" s="15">
        <v>1</v>
      </c>
      <c r="M486" s="8">
        <f t="shared" si="76"/>
        <v>2.1360000000000001</v>
      </c>
      <c r="N486" s="112">
        <v>2.1360000000000001</v>
      </c>
      <c r="O486" s="15">
        <v>1</v>
      </c>
      <c r="P486" s="9">
        <f t="shared" si="77"/>
        <v>2.1360000000000001</v>
      </c>
      <c r="Q486" s="10">
        <f t="shared" si="78"/>
        <v>8.5440000000000005</v>
      </c>
      <c r="R486" s="11">
        <f t="shared" si="79"/>
        <v>4</v>
      </c>
    </row>
    <row r="487" spans="1:18" ht="16.2" thickBot="1" x14ac:dyDescent="0.35">
      <c r="A487" s="110" t="s">
        <v>433</v>
      </c>
      <c r="B487" s="111">
        <v>8317431</v>
      </c>
      <c r="C487" s="64" t="s">
        <v>16</v>
      </c>
      <c r="D487" s="107">
        <v>1</v>
      </c>
      <c r="E487" s="112">
        <v>501.59999999999997</v>
      </c>
      <c r="F487" s="15">
        <v>1</v>
      </c>
      <c r="G487" s="8">
        <f t="shared" si="74"/>
        <v>501.59999999999997</v>
      </c>
      <c r="H487" s="112">
        <v>501.59999999999997</v>
      </c>
      <c r="I487" s="15">
        <v>1</v>
      </c>
      <c r="J487" s="8">
        <f t="shared" si="75"/>
        <v>501.59999999999997</v>
      </c>
      <c r="K487" s="112">
        <v>501.59999999999997</v>
      </c>
      <c r="L487" s="15">
        <v>1</v>
      </c>
      <c r="M487" s="8">
        <f t="shared" si="76"/>
        <v>501.59999999999997</v>
      </c>
      <c r="N487" s="112">
        <v>501.59999999999997</v>
      </c>
      <c r="O487" s="15">
        <v>1</v>
      </c>
      <c r="P487" s="9">
        <f t="shared" si="77"/>
        <v>501.59999999999997</v>
      </c>
      <c r="Q487" s="10">
        <f t="shared" si="78"/>
        <v>2006.3999999999999</v>
      </c>
      <c r="R487" s="11">
        <f t="shared" si="79"/>
        <v>4</v>
      </c>
    </row>
    <row r="488" spans="1:18" ht="16.2" thickBot="1" x14ac:dyDescent="0.35">
      <c r="A488" s="110" t="s">
        <v>434</v>
      </c>
      <c r="B488" s="111">
        <v>8318785</v>
      </c>
      <c r="C488" s="64" t="s">
        <v>16</v>
      </c>
      <c r="D488" s="107">
        <v>1</v>
      </c>
      <c r="E488" s="112">
        <v>250.79999999999998</v>
      </c>
      <c r="F488" s="15">
        <v>1</v>
      </c>
      <c r="G488" s="8">
        <f t="shared" si="74"/>
        <v>250.79999999999998</v>
      </c>
      <c r="H488" s="112">
        <v>250.79999999999998</v>
      </c>
      <c r="I488" s="15">
        <v>1</v>
      </c>
      <c r="J488" s="8">
        <f t="shared" si="75"/>
        <v>250.79999999999998</v>
      </c>
      <c r="K488" s="112">
        <v>250.79999999999998</v>
      </c>
      <c r="L488" s="15">
        <v>1</v>
      </c>
      <c r="M488" s="8">
        <f t="shared" si="76"/>
        <v>250.79999999999998</v>
      </c>
      <c r="N488" s="112">
        <v>250.79999999999998</v>
      </c>
      <c r="O488" s="15">
        <v>1</v>
      </c>
      <c r="P488" s="9">
        <f t="shared" si="77"/>
        <v>250.79999999999998</v>
      </c>
      <c r="Q488" s="10">
        <f t="shared" si="78"/>
        <v>1003.1999999999999</v>
      </c>
      <c r="R488" s="11">
        <f t="shared" si="79"/>
        <v>4</v>
      </c>
    </row>
    <row r="489" spans="1:18" ht="16.2" thickBot="1" x14ac:dyDescent="0.35">
      <c r="A489" s="110" t="s">
        <v>435</v>
      </c>
      <c r="B489" s="111">
        <v>8320078</v>
      </c>
      <c r="C489" s="64" t="s">
        <v>16</v>
      </c>
      <c r="D489" s="107">
        <v>3</v>
      </c>
      <c r="E489" s="112">
        <v>4.2</v>
      </c>
      <c r="F489" s="15">
        <v>3</v>
      </c>
      <c r="G489" s="8">
        <f t="shared" si="74"/>
        <v>12.600000000000001</v>
      </c>
      <c r="H489" s="112">
        <v>4.2</v>
      </c>
      <c r="I489" s="15">
        <v>3</v>
      </c>
      <c r="J489" s="8">
        <f t="shared" si="75"/>
        <v>12.600000000000001</v>
      </c>
      <c r="K489" s="112">
        <v>4.2</v>
      </c>
      <c r="L489" s="15">
        <v>3</v>
      </c>
      <c r="M489" s="8">
        <f t="shared" si="76"/>
        <v>12.600000000000001</v>
      </c>
      <c r="N489" s="112">
        <v>4.2</v>
      </c>
      <c r="O489" s="15">
        <v>3</v>
      </c>
      <c r="P489" s="9">
        <f t="shared" si="77"/>
        <v>12.600000000000001</v>
      </c>
      <c r="Q489" s="10">
        <f t="shared" si="78"/>
        <v>50.400000000000006</v>
      </c>
      <c r="R489" s="11">
        <f t="shared" si="79"/>
        <v>12</v>
      </c>
    </row>
    <row r="490" spans="1:18" ht="16.2" thickBot="1" x14ac:dyDescent="0.35">
      <c r="A490" s="110" t="s">
        <v>436</v>
      </c>
      <c r="B490" s="111">
        <v>8322876</v>
      </c>
      <c r="C490" s="64" t="s">
        <v>16</v>
      </c>
      <c r="D490" s="107">
        <v>1</v>
      </c>
      <c r="E490" s="112">
        <v>28.2</v>
      </c>
      <c r="F490" s="15">
        <v>1</v>
      </c>
      <c r="G490" s="8">
        <f t="shared" si="74"/>
        <v>28.2</v>
      </c>
      <c r="H490" s="112">
        <v>28.2</v>
      </c>
      <c r="I490" s="15">
        <v>1</v>
      </c>
      <c r="J490" s="8">
        <f t="shared" si="75"/>
        <v>28.2</v>
      </c>
      <c r="K490" s="112">
        <v>28.2</v>
      </c>
      <c r="L490" s="15">
        <v>1</v>
      </c>
      <c r="M490" s="8">
        <f t="shared" si="76"/>
        <v>28.2</v>
      </c>
      <c r="N490" s="112">
        <v>28.2</v>
      </c>
      <c r="O490" s="15">
        <v>1</v>
      </c>
      <c r="P490" s="9">
        <f t="shared" si="77"/>
        <v>28.2</v>
      </c>
      <c r="Q490" s="10">
        <f t="shared" si="78"/>
        <v>112.8</v>
      </c>
      <c r="R490" s="11">
        <f t="shared" si="79"/>
        <v>4</v>
      </c>
    </row>
    <row r="491" spans="1:18" ht="16.2" thickBot="1" x14ac:dyDescent="0.35">
      <c r="A491" s="110" t="s">
        <v>437</v>
      </c>
      <c r="B491" s="111">
        <v>8326840</v>
      </c>
      <c r="C491" s="64" t="s">
        <v>16</v>
      </c>
      <c r="D491" s="107">
        <v>2</v>
      </c>
      <c r="E491" s="112">
        <v>31.799999999999997</v>
      </c>
      <c r="F491" s="15">
        <v>2</v>
      </c>
      <c r="G491" s="8">
        <f t="shared" si="74"/>
        <v>63.599999999999994</v>
      </c>
      <c r="H491" s="112">
        <v>31.799999999999997</v>
      </c>
      <c r="I491" s="15">
        <v>2</v>
      </c>
      <c r="J491" s="8">
        <f t="shared" si="75"/>
        <v>63.599999999999994</v>
      </c>
      <c r="K491" s="112">
        <v>31.799999999999997</v>
      </c>
      <c r="L491" s="15">
        <v>2</v>
      </c>
      <c r="M491" s="8">
        <f t="shared" si="76"/>
        <v>63.599999999999994</v>
      </c>
      <c r="N491" s="112">
        <v>31.799999999999997</v>
      </c>
      <c r="O491" s="15">
        <v>2</v>
      </c>
      <c r="P491" s="9">
        <f t="shared" si="77"/>
        <v>63.599999999999994</v>
      </c>
      <c r="Q491" s="10">
        <f t="shared" si="78"/>
        <v>254.39999999999998</v>
      </c>
      <c r="R491" s="11">
        <f t="shared" si="79"/>
        <v>8</v>
      </c>
    </row>
    <row r="492" spans="1:18" ht="16.2" thickBot="1" x14ac:dyDescent="0.35">
      <c r="A492" s="110" t="s">
        <v>438</v>
      </c>
      <c r="B492" s="111" t="s">
        <v>478</v>
      </c>
      <c r="C492" s="64" t="s">
        <v>16</v>
      </c>
      <c r="D492" s="107">
        <v>1</v>
      </c>
      <c r="E492" s="112">
        <v>154.79999999999998</v>
      </c>
      <c r="F492" s="15">
        <v>1</v>
      </c>
      <c r="G492" s="8">
        <f t="shared" si="74"/>
        <v>154.79999999999998</v>
      </c>
      <c r="H492" s="112">
        <v>154.79999999999998</v>
      </c>
      <c r="I492" s="15">
        <v>1</v>
      </c>
      <c r="J492" s="8">
        <f t="shared" si="75"/>
        <v>154.79999999999998</v>
      </c>
      <c r="K492" s="112">
        <v>154.79999999999998</v>
      </c>
      <c r="L492" s="15">
        <v>1</v>
      </c>
      <c r="M492" s="8">
        <f t="shared" si="76"/>
        <v>154.79999999999998</v>
      </c>
      <c r="N492" s="112">
        <v>154.79999999999998</v>
      </c>
      <c r="O492" s="15">
        <v>1</v>
      </c>
      <c r="P492" s="9">
        <f t="shared" si="77"/>
        <v>154.79999999999998</v>
      </c>
      <c r="Q492" s="10">
        <f t="shared" si="78"/>
        <v>619.19999999999993</v>
      </c>
      <c r="R492" s="11">
        <f t="shared" si="79"/>
        <v>4</v>
      </c>
    </row>
    <row r="493" spans="1:18" ht="16.2" thickBot="1" x14ac:dyDescent="0.35">
      <c r="A493" s="110" t="s">
        <v>439</v>
      </c>
      <c r="B493" s="111" t="s">
        <v>479</v>
      </c>
      <c r="C493" s="64" t="s">
        <v>16</v>
      </c>
      <c r="D493" s="107">
        <v>1</v>
      </c>
      <c r="E493" s="112">
        <v>968.4</v>
      </c>
      <c r="F493" s="15">
        <v>1</v>
      </c>
      <c r="G493" s="8">
        <f t="shared" si="74"/>
        <v>968.4</v>
      </c>
      <c r="H493" s="112">
        <v>968.4</v>
      </c>
      <c r="I493" s="15">
        <v>1</v>
      </c>
      <c r="J493" s="8">
        <f t="shared" si="75"/>
        <v>968.4</v>
      </c>
      <c r="K493" s="112">
        <v>968.4</v>
      </c>
      <c r="L493" s="15">
        <v>1</v>
      </c>
      <c r="M493" s="8">
        <f t="shared" si="76"/>
        <v>968.4</v>
      </c>
      <c r="N493" s="112">
        <v>968.4</v>
      </c>
      <c r="O493" s="15">
        <v>1</v>
      </c>
      <c r="P493" s="9">
        <f t="shared" si="77"/>
        <v>968.4</v>
      </c>
      <c r="Q493" s="10">
        <f t="shared" si="78"/>
        <v>3873.6</v>
      </c>
      <c r="R493" s="11">
        <f t="shared" si="79"/>
        <v>4</v>
      </c>
    </row>
    <row r="494" spans="1:18" ht="16.2" thickBot="1" x14ac:dyDescent="0.35">
      <c r="A494" s="110" t="s">
        <v>160</v>
      </c>
      <c r="B494" s="111" t="s">
        <v>480</v>
      </c>
      <c r="C494" s="64" t="s">
        <v>16</v>
      </c>
      <c r="D494" s="107">
        <v>1</v>
      </c>
      <c r="E494" s="112">
        <v>68.399999999999991</v>
      </c>
      <c r="F494" s="15">
        <v>1</v>
      </c>
      <c r="G494" s="8">
        <f t="shared" si="74"/>
        <v>68.399999999999991</v>
      </c>
      <c r="H494" s="112">
        <v>68.399999999999991</v>
      </c>
      <c r="I494" s="15">
        <v>1</v>
      </c>
      <c r="J494" s="8">
        <f t="shared" si="75"/>
        <v>68.399999999999991</v>
      </c>
      <c r="K494" s="112">
        <v>68.399999999999991</v>
      </c>
      <c r="L494" s="15">
        <v>1</v>
      </c>
      <c r="M494" s="8">
        <f t="shared" si="76"/>
        <v>68.399999999999991</v>
      </c>
      <c r="N494" s="112">
        <v>68.399999999999991</v>
      </c>
      <c r="O494" s="15">
        <v>1</v>
      </c>
      <c r="P494" s="9">
        <f t="shared" si="77"/>
        <v>68.399999999999991</v>
      </c>
      <c r="Q494" s="10">
        <f t="shared" si="78"/>
        <v>273.59999999999997</v>
      </c>
      <c r="R494" s="11">
        <f t="shared" si="79"/>
        <v>4</v>
      </c>
    </row>
    <row r="495" spans="1:18" ht="16.2" thickBot="1" x14ac:dyDescent="0.35">
      <c r="A495" s="110" t="s">
        <v>440</v>
      </c>
      <c r="B495" s="111" t="s">
        <v>481</v>
      </c>
      <c r="C495" s="64" t="s">
        <v>16</v>
      </c>
      <c r="D495" s="107">
        <v>1</v>
      </c>
      <c r="E495" s="112">
        <v>3.36</v>
      </c>
      <c r="F495" s="15">
        <v>1</v>
      </c>
      <c r="G495" s="8">
        <f t="shared" si="74"/>
        <v>3.36</v>
      </c>
      <c r="H495" s="112">
        <v>3.36</v>
      </c>
      <c r="I495" s="15">
        <v>1</v>
      </c>
      <c r="J495" s="8">
        <f t="shared" si="75"/>
        <v>3.36</v>
      </c>
      <c r="K495" s="112">
        <v>3.36</v>
      </c>
      <c r="L495" s="15">
        <v>1</v>
      </c>
      <c r="M495" s="8">
        <f t="shared" si="76"/>
        <v>3.36</v>
      </c>
      <c r="N495" s="112">
        <v>3.36</v>
      </c>
      <c r="O495" s="15">
        <v>1</v>
      </c>
      <c r="P495" s="9">
        <f t="shared" si="77"/>
        <v>3.36</v>
      </c>
      <c r="Q495" s="10">
        <f t="shared" si="78"/>
        <v>13.44</v>
      </c>
      <c r="R495" s="11">
        <f t="shared" si="79"/>
        <v>4</v>
      </c>
    </row>
    <row r="496" spans="1:18" ht="16.2" thickBot="1" x14ac:dyDescent="0.35">
      <c r="A496" s="110" t="s">
        <v>441</v>
      </c>
      <c r="B496" s="111" t="s">
        <v>482</v>
      </c>
      <c r="C496" s="64" t="s">
        <v>16</v>
      </c>
      <c r="D496" s="107">
        <v>1</v>
      </c>
      <c r="E496" s="112">
        <v>93.899999999999991</v>
      </c>
      <c r="F496" s="15">
        <v>1</v>
      </c>
      <c r="G496" s="8">
        <f t="shared" si="74"/>
        <v>93.899999999999991</v>
      </c>
      <c r="H496" s="112">
        <v>93.899999999999991</v>
      </c>
      <c r="I496" s="15">
        <v>1</v>
      </c>
      <c r="J496" s="8">
        <f t="shared" si="75"/>
        <v>93.899999999999991</v>
      </c>
      <c r="K496" s="112">
        <v>93.899999999999991</v>
      </c>
      <c r="L496" s="15">
        <v>1</v>
      </c>
      <c r="M496" s="8">
        <f t="shared" si="76"/>
        <v>93.899999999999991</v>
      </c>
      <c r="N496" s="112">
        <v>93.899999999999991</v>
      </c>
      <c r="O496" s="15">
        <v>1</v>
      </c>
      <c r="P496" s="9">
        <f t="shared" si="77"/>
        <v>93.899999999999991</v>
      </c>
      <c r="Q496" s="10">
        <f t="shared" si="78"/>
        <v>375.59999999999997</v>
      </c>
      <c r="R496" s="11">
        <f t="shared" si="79"/>
        <v>4</v>
      </c>
    </row>
    <row r="497" spans="1:18" ht="16.2" thickBot="1" x14ac:dyDescent="0.35">
      <c r="A497" s="110" t="s">
        <v>442</v>
      </c>
      <c r="B497" s="111" t="s">
        <v>483</v>
      </c>
      <c r="C497" s="64" t="s">
        <v>16</v>
      </c>
      <c r="D497" s="107">
        <v>7</v>
      </c>
      <c r="E497" s="112">
        <v>45.6</v>
      </c>
      <c r="F497" s="15">
        <v>7</v>
      </c>
      <c r="G497" s="8">
        <f t="shared" si="74"/>
        <v>319.2</v>
      </c>
      <c r="H497" s="112">
        <v>45.6</v>
      </c>
      <c r="I497" s="15">
        <v>7</v>
      </c>
      <c r="J497" s="8">
        <f t="shared" si="75"/>
        <v>319.2</v>
      </c>
      <c r="K497" s="112">
        <v>45.6</v>
      </c>
      <c r="L497" s="15">
        <v>7</v>
      </c>
      <c r="M497" s="8">
        <f t="shared" si="76"/>
        <v>319.2</v>
      </c>
      <c r="N497" s="112">
        <v>45.6</v>
      </c>
      <c r="O497" s="15">
        <v>7</v>
      </c>
      <c r="P497" s="9">
        <f t="shared" si="77"/>
        <v>319.2</v>
      </c>
      <c r="Q497" s="10">
        <f t="shared" si="78"/>
        <v>1276.8</v>
      </c>
      <c r="R497" s="11">
        <f t="shared" si="79"/>
        <v>28</v>
      </c>
    </row>
    <row r="498" spans="1:18" ht="16.2" thickBot="1" x14ac:dyDescent="0.35">
      <c r="A498" s="110" t="s">
        <v>443</v>
      </c>
      <c r="B498" s="111" t="s">
        <v>484</v>
      </c>
      <c r="C498" s="64" t="s">
        <v>16</v>
      </c>
      <c r="D498" s="107">
        <v>1</v>
      </c>
      <c r="E498" s="112">
        <v>177.6</v>
      </c>
      <c r="F498" s="15">
        <v>1</v>
      </c>
      <c r="G498" s="8">
        <f t="shared" si="74"/>
        <v>177.6</v>
      </c>
      <c r="H498" s="112">
        <v>177.6</v>
      </c>
      <c r="I498" s="15">
        <v>1</v>
      </c>
      <c r="J498" s="8">
        <f t="shared" si="75"/>
        <v>177.6</v>
      </c>
      <c r="K498" s="112">
        <v>177.6</v>
      </c>
      <c r="L498" s="15">
        <v>1</v>
      </c>
      <c r="M498" s="8">
        <f t="shared" si="76"/>
        <v>177.6</v>
      </c>
      <c r="N498" s="112">
        <v>177.6</v>
      </c>
      <c r="O498" s="15">
        <v>1</v>
      </c>
      <c r="P498" s="9">
        <f t="shared" si="77"/>
        <v>177.6</v>
      </c>
      <c r="Q498" s="10">
        <f t="shared" si="78"/>
        <v>710.4</v>
      </c>
      <c r="R498" s="11">
        <f t="shared" si="79"/>
        <v>4</v>
      </c>
    </row>
    <row r="499" spans="1:18" ht="16.2" thickBot="1" x14ac:dyDescent="0.35">
      <c r="A499" s="110" t="s">
        <v>444</v>
      </c>
      <c r="B499" s="111" t="s">
        <v>485</v>
      </c>
      <c r="C499" s="64" t="s">
        <v>16</v>
      </c>
      <c r="D499" s="107">
        <v>1</v>
      </c>
      <c r="E499" s="112">
        <v>148.79999999999998</v>
      </c>
      <c r="F499" s="15">
        <v>1</v>
      </c>
      <c r="G499" s="8">
        <f t="shared" si="74"/>
        <v>148.79999999999998</v>
      </c>
      <c r="H499" s="112">
        <v>148.79999999999998</v>
      </c>
      <c r="I499" s="15">
        <v>1</v>
      </c>
      <c r="J499" s="8">
        <f t="shared" si="75"/>
        <v>148.79999999999998</v>
      </c>
      <c r="K499" s="112">
        <v>148.79999999999998</v>
      </c>
      <c r="L499" s="15">
        <v>1</v>
      </c>
      <c r="M499" s="8">
        <f t="shared" si="76"/>
        <v>148.79999999999998</v>
      </c>
      <c r="N499" s="112">
        <v>148.79999999999998</v>
      </c>
      <c r="O499" s="15">
        <v>1</v>
      </c>
      <c r="P499" s="9">
        <f t="shared" si="77"/>
        <v>148.79999999999998</v>
      </c>
      <c r="Q499" s="10">
        <f t="shared" si="78"/>
        <v>595.19999999999993</v>
      </c>
      <c r="R499" s="11">
        <f t="shared" si="79"/>
        <v>4</v>
      </c>
    </row>
    <row r="500" spans="1:18" ht="16.2" thickBot="1" x14ac:dyDescent="0.35">
      <c r="A500" s="110" t="s">
        <v>445</v>
      </c>
      <c r="B500" s="111" t="s">
        <v>486</v>
      </c>
      <c r="C500" s="64" t="s">
        <v>16</v>
      </c>
      <c r="D500" s="107">
        <v>1</v>
      </c>
      <c r="E500" s="112">
        <v>10.98</v>
      </c>
      <c r="F500" s="15">
        <v>1</v>
      </c>
      <c r="G500" s="8">
        <f t="shared" si="74"/>
        <v>10.98</v>
      </c>
      <c r="H500" s="112">
        <v>10.98</v>
      </c>
      <c r="I500" s="15">
        <v>1</v>
      </c>
      <c r="J500" s="8">
        <f t="shared" si="75"/>
        <v>10.98</v>
      </c>
      <c r="K500" s="112">
        <v>10.98</v>
      </c>
      <c r="L500" s="15">
        <v>1</v>
      </c>
      <c r="M500" s="8">
        <f t="shared" si="76"/>
        <v>10.98</v>
      </c>
      <c r="N500" s="112">
        <v>10.98</v>
      </c>
      <c r="O500" s="15">
        <v>1</v>
      </c>
      <c r="P500" s="9">
        <f t="shared" si="77"/>
        <v>10.98</v>
      </c>
      <c r="Q500" s="10">
        <f t="shared" si="78"/>
        <v>43.92</v>
      </c>
      <c r="R500" s="11">
        <f t="shared" si="79"/>
        <v>4</v>
      </c>
    </row>
    <row r="501" spans="1:18" ht="16.2" thickBot="1" x14ac:dyDescent="0.35">
      <c r="A501" s="110" t="s">
        <v>446</v>
      </c>
      <c r="B501" s="111" t="s">
        <v>487</v>
      </c>
      <c r="C501" s="64" t="s">
        <v>16</v>
      </c>
      <c r="D501" s="107">
        <v>4</v>
      </c>
      <c r="E501" s="112">
        <v>484.79999999999995</v>
      </c>
      <c r="F501" s="15">
        <v>4</v>
      </c>
      <c r="G501" s="8">
        <f t="shared" si="74"/>
        <v>1939.1999999999998</v>
      </c>
      <c r="H501" s="112">
        <v>484.79999999999995</v>
      </c>
      <c r="I501" s="15">
        <v>4</v>
      </c>
      <c r="J501" s="8">
        <f t="shared" si="75"/>
        <v>1939.1999999999998</v>
      </c>
      <c r="K501" s="112">
        <v>484.79999999999995</v>
      </c>
      <c r="L501" s="15">
        <v>4</v>
      </c>
      <c r="M501" s="8">
        <f t="shared" si="76"/>
        <v>1939.1999999999998</v>
      </c>
      <c r="N501" s="112">
        <v>484.79999999999995</v>
      </c>
      <c r="O501" s="15">
        <v>4</v>
      </c>
      <c r="P501" s="9">
        <f t="shared" si="77"/>
        <v>1939.1999999999998</v>
      </c>
      <c r="Q501" s="10">
        <f t="shared" si="78"/>
        <v>7756.7999999999993</v>
      </c>
      <c r="R501" s="11">
        <f t="shared" si="79"/>
        <v>16</v>
      </c>
    </row>
    <row r="502" spans="1:18" ht="16.2" thickBot="1" x14ac:dyDescent="0.35">
      <c r="A502" s="110" t="s">
        <v>447</v>
      </c>
      <c r="B502" s="111" t="s">
        <v>488</v>
      </c>
      <c r="C502" s="64" t="s">
        <v>16</v>
      </c>
      <c r="D502" s="107">
        <v>1</v>
      </c>
      <c r="E502" s="112">
        <v>5.3760000000000003</v>
      </c>
      <c r="F502" s="15">
        <v>1</v>
      </c>
      <c r="G502" s="8">
        <f t="shared" si="74"/>
        <v>5.3760000000000003</v>
      </c>
      <c r="H502" s="112">
        <v>5.3760000000000003</v>
      </c>
      <c r="I502" s="15">
        <v>1</v>
      </c>
      <c r="J502" s="8">
        <f t="shared" si="75"/>
        <v>5.3760000000000003</v>
      </c>
      <c r="K502" s="112">
        <v>5.3760000000000003</v>
      </c>
      <c r="L502" s="15">
        <v>1</v>
      </c>
      <c r="M502" s="8">
        <f t="shared" si="76"/>
        <v>5.3760000000000003</v>
      </c>
      <c r="N502" s="112">
        <v>5.3760000000000003</v>
      </c>
      <c r="O502" s="15">
        <v>1</v>
      </c>
      <c r="P502" s="9">
        <f t="shared" si="77"/>
        <v>5.3760000000000003</v>
      </c>
      <c r="Q502" s="10">
        <f t="shared" si="78"/>
        <v>21.504000000000001</v>
      </c>
      <c r="R502" s="11">
        <f t="shared" si="79"/>
        <v>4</v>
      </c>
    </row>
    <row r="503" spans="1:18" ht="16.2" thickBot="1" x14ac:dyDescent="0.35">
      <c r="A503" s="110" t="s">
        <v>448</v>
      </c>
      <c r="B503" s="111" t="s">
        <v>489</v>
      </c>
      <c r="C503" s="64" t="s">
        <v>16</v>
      </c>
      <c r="D503" s="107">
        <v>1</v>
      </c>
      <c r="E503" s="112">
        <v>1.8959999999999999</v>
      </c>
      <c r="F503" s="15">
        <v>1</v>
      </c>
      <c r="G503" s="8">
        <f t="shared" si="74"/>
        <v>1.8959999999999999</v>
      </c>
      <c r="H503" s="112">
        <v>1.8959999999999999</v>
      </c>
      <c r="I503" s="15">
        <v>1</v>
      </c>
      <c r="J503" s="8">
        <f t="shared" si="75"/>
        <v>1.8959999999999999</v>
      </c>
      <c r="K503" s="112">
        <v>1.8959999999999999</v>
      </c>
      <c r="L503" s="15">
        <v>1</v>
      </c>
      <c r="M503" s="8">
        <f t="shared" si="76"/>
        <v>1.8959999999999999</v>
      </c>
      <c r="N503" s="112">
        <v>1.8959999999999999</v>
      </c>
      <c r="O503" s="15">
        <v>1</v>
      </c>
      <c r="P503" s="9">
        <f t="shared" si="77"/>
        <v>1.8959999999999999</v>
      </c>
      <c r="Q503" s="10">
        <f t="shared" si="78"/>
        <v>7.5839999999999996</v>
      </c>
      <c r="R503" s="11">
        <f t="shared" si="79"/>
        <v>4</v>
      </c>
    </row>
    <row r="504" spans="1:18" ht="16.2" thickBot="1" x14ac:dyDescent="0.35">
      <c r="A504" s="110" t="s">
        <v>449</v>
      </c>
      <c r="B504" s="111" t="s">
        <v>490</v>
      </c>
      <c r="C504" s="64" t="s">
        <v>16</v>
      </c>
      <c r="D504" s="107">
        <v>1</v>
      </c>
      <c r="E504" s="112">
        <v>246</v>
      </c>
      <c r="F504" s="15">
        <v>1</v>
      </c>
      <c r="G504" s="8">
        <f t="shared" si="74"/>
        <v>246</v>
      </c>
      <c r="H504" s="112">
        <v>246</v>
      </c>
      <c r="I504" s="15">
        <v>1</v>
      </c>
      <c r="J504" s="8">
        <f t="shared" si="75"/>
        <v>246</v>
      </c>
      <c r="K504" s="112">
        <v>246</v>
      </c>
      <c r="L504" s="15">
        <v>1</v>
      </c>
      <c r="M504" s="8">
        <f t="shared" si="76"/>
        <v>246</v>
      </c>
      <c r="N504" s="112">
        <v>246</v>
      </c>
      <c r="O504" s="15">
        <v>1</v>
      </c>
      <c r="P504" s="9">
        <f t="shared" si="77"/>
        <v>246</v>
      </c>
      <c r="Q504" s="10">
        <f t="shared" si="78"/>
        <v>984</v>
      </c>
      <c r="R504" s="11">
        <f t="shared" si="79"/>
        <v>4</v>
      </c>
    </row>
    <row r="505" spans="1:18" ht="16.2" thickBot="1" x14ac:dyDescent="0.35">
      <c r="A505" s="110" t="s">
        <v>450</v>
      </c>
      <c r="B505" s="111" t="s">
        <v>491</v>
      </c>
      <c r="C505" s="64" t="s">
        <v>16</v>
      </c>
      <c r="D505" s="107">
        <v>1</v>
      </c>
      <c r="E505" s="112">
        <v>3.456</v>
      </c>
      <c r="F505" s="15">
        <v>1</v>
      </c>
      <c r="G505" s="8">
        <f t="shared" si="74"/>
        <v>3.456</v>
      </c>
      <c r="H505" s="112">
        <v>3.456</v>
      </c>
      <c r="I505" s="15">
        <v>1</v>
      </c>
      <c r="J505" s="8">
        <f t="shared" si="75"/>
        <v>3.456</v>
      </c>
      <c r="K505" s="112">
        <v>3.456</v>
      </c>
      <c r="L505" s="15">
        <v>1</v>
      </c>
      <c r="M505" s="8">
        <f t="shared" si="76"/>
        <v>3.456</v>
      </c>
      <c r="N505" s="112">
        <v>3.456</v>
      </c>
      <c r="O505" s="15">
        <v>1</v>
      </c>
      <c r="P505" s="9">
        <f t="shared" si="77"/>
        <v>3.456</v>
      </c>
      <c r="Q505" s="10">
        <f t="shared" si="78"/>
        <v>13.824</v>
      </c>
      <c r="R505" s="11">
        <f t="shared" si="79"/>
        <v>4</v>
      </c>
    </row>
    <row r="506" spans="1:18" ht="16.2" thickBot="1" x14ac:dyDescent="0.35">
      <c r="A506" s="110" t="s">
        <v>451</v>
      </c>
      <c r="B506" s="111" t="s">
        <v>492</v>
      </c>
      <c r="C506" s="64" t="s">
        <v>16</v>
      </c>
      <c r="D506" s="107">
        <v>1</v>
      </c>
      <c r="E506" s="112">
        <v>51.6</v>
      </c>
      <c r="F506" s="15">
        <v>1</v>
      </c>
      <c r="G506" s="8">
        <f t="shared" si="74"/>
        <v>51.6</v>
      </c>
      <c r="H506" s="112">
        <v>51.6</v>
      </c>
      <c r="I506" s="15">
        <v>1</v>
      </c>
      <c r="J506" s="8">
        <f t="shared" si="75"/>
        <v>51.6</v>
      </c>
      <c r="K506" s="112">
        <v>51.6</v>
      </c>
      <c r="L506" s="15">
        <v>1</v>
      </c>
      <c r="M506" s="8">
        <f t="shared" si="76"/>
        <v>51.6</v>
      </c>
      <c r="N506" s="112">
        <v>51.6</v>
      </c>
      <c r="O506" s="15">
        <v>1</v>
      </c>
      <c r="P506" s="9">
        <f t="shared" si="77"/>
        <v>51.6</v>
      </c>
      <c r="Q506" s="10">
        <f t="shared" si="78"/>
        <v>206.4</v>
      </c>
      <c r="R506" s="11">
        <f t="shared" si="79"/>
        <v>4</v>
      </c>
    </row>
    <row r="507" spans="1:18" ht="16.2" thickBot="1" x14ac:dyDescent="0.35">
      <c r="A507" s="110" t="s">
        <v>452</v>
      </c>
      <c r="B507" s="111" t="s">
        <v>713</v>
      </c>
      <c r="C507" s="64" t="s">
        <v>16</v>
      </c>
      <c r="D507" s="107">
        <v>1</v>
      </c>
      <c r="E507" s="112">
        <v>73.8</v>
      </c>
      <c r="F507" s="15">
        <v>1</v>
      </c>
      <c r="G507" s="8">
        <f t="shared" ref="G507:G533" si="80">E507*F507</f>
        <v>73.8</v>
      </c>
      <c r="H507" s="112">
        <v>73.8</v>
      </c>
      <c r="I507" s="15">
        <v>1</v>
      </c>
      <c r="J507" s="8">
        <f t="shared" ref="J507:J533" si="81">H507*I507</f>
        <v>73.8</v>
      </c>
      <c r="K507" s="112">
        <v>73.8</v>
      </c>
      <c r="L507" s="15">
        <v>1</v>
      </c>
      <c r="M507" s="8">
        <f t="shared" ref="M507:M533" si="82">K507*L507</f>
        <v>73.8</v>
      </c>
      <c r="N507" s="112">
        <v>73.8</v>
      </c>
      <c r="O507" s="15">
        <v>1</v>
      </c>
      <c r="P507" s="9">
        <f t="shared" ref="P507:P533" si="83">N507*O507</f>
        <v>73.8</v>
      </c>
      <c r="Q507" s="10">
        <f t="shared" ref="Q507:Q533" si="84">SUM(G507,J507,M507,P507)</f>
        <v>295.2</v>
      </c>
      <c r="R507" s="11">
        <f t="shared" si="79"/>
        <v>4</v>
      </c>
    </row>
    <row r="508" spans="1:18" ht="16.2" thickBot="1" x14ac:dyDescent="0.35">
      <c r="A508" s="110" t="s">
        <v>454</v>
      </c>
      <c r="B508" s="111" t="s">
        <v>495</v>
      </c>
      <c r="C508" s="64" t="s">
        <v>16</v>
      </c>
      <c r="D508" s="107">
        <v>1</v>
      </c>
      <c r="E508" s="112">
        <v>8.58</v>
      </c>
      <c r="F508" s="15">
        <v>1</v>
      </c>
      <c r="G508" s="8">
        <f t="shared" si="80"/>
        <v>8.58</v>
      </c>
      <c r="H508" s="112">
        <v>8.58</v>
      </c>
      <c r="I508" s="15">
        <v>1</v>
      </c>
      <c r="J508" s="8">
        <f t="shared" si="81"/>
        <v>8.58</v>
      </c>
      <c r="K508" s="112">
        <v>8.58</v>
      </c>
      <c r="L508" s="15">
        <v>1</v>
      </c>
      <c r="M508" s="8">
        <f t="shared" si="82"/>
        <v>8.58</v>
      </c>
      <c r="N508" s="112">
        <v>8.58</v>
      </c>
      <c r="O508" s="15">
        <v>1</v>
      </c>
      <c r="P508" s="9">
        <f t="shared" si="83"/>
        <v>8.58</v>
      </c>
      <c r="Q508" s="10">
        <f t="shared" si="84"/>
        <v>34.32</v>
      </c>
      <c r="R508" s="11">
        <f t="shared" si="79"/>
        <v>4</v>
      </c>
    </row>
    <row r="509" spans="1:18" ht="16.2" thickBot="1" x14ac:dyDescent="0.35">
      <c r="A509" s="110" t="s">
        <v>455</v>
      </c>
      <c r="B509" s="111" t="s">
        <v>496</v>
      </c>
      <c r="C509" s="64" t="s">
        <v>16</v>
      </c>
      <c r="D509" s="107">
        <v>1</v>
      </c>
      <c r="E509" s="112">
        <v>5.6760000000000002</v>
      </c>
      <c r="F509" s="15">
        <v>1</v>
      </c>
      <c r="G509" s="8">
        <f t="shared" si="80"/>
        <v>5.6760000000000002</v>
      </c>
      <c r="H509" s="112">
        <v>5.6760000000000002</v>
      </c>
      <c r="I509" s="15">
        <v>1</v>
      </c>
      <c r="J509" s="8">
        <f t="shared" si="81"/>
        <v>5.6760000000000002</v>
      </c>
      <c r="K509" s="112">
        <v>5.6760000000000002</v>
      </c>
      <c r="L509" s="15">
        <v>1</v>
      </c>
      <c r="M509" s="8">
        <f t="shared" si="82"/>
        <v>5.6760000000000002</v>
      </c>
      <c r="N509" s="112">
        <v>5.6760000000000002</v>
      </c>
      <c r="O509" s="15">
        <v>1</v>
      </c>
      <c r="P509" s="9">
        <f t="shared" si="83"/>
        <v>5.6760000000000002</v>
      </c>
      <c r="Q509" s="10">
        <f t="shared" si="84"/>
        <v>22.704000000000001</v>
      </c>
      <c r="R509" s="11">
        <f t="shared" si="79"/>
        <v>4</v>
      </c>
    </row>
    <row r="510" spans="1:18" ht="16.2" thickBot="1" x14ac:dyDescent="0.35">
      <c r="A510" s="110" t="s">
        <v>456</v>
      </c>
      <c r="B510" s="111" t="s">
        <v>497</v>
      </c>
      <c r="C510" s="64" t="s">
        <v>16</v>
      </c>
      <c r="D510" s="107">
        <v>10</v>
      </c>
      <c r="E510" s="176">
        <v>283.86</v>
      </c>
      <c r="F510" s="15">
        <v>10</v>
      </c>
      <c r="G510" s="8">
        <f t="shared" si="80"/>
        <v>2838.6000000000004</v>
      </c>
      <c r="H510" s="176">
        <v>283.86</v>
      </c>
      <c r="I510" s="15">
        <v>10</v>
      </c>
      <c r="J510" s="8">
        <f t="shared" si="81"/>
        <v>2838.6000000000004</v>
      </c>
      <c r="K510" s="176">
        <v>283.86</v>
      </c>
      <c r="L510" s="15">
        <v>10</v>
      </c>
      <c r="M510" s="8">
        <f t="shared" si="82"/>
        <v>2838.6000000000004</v>
      </c>
      <c r="N510" s="176">
        <v>283.86</v>
      </c>
      <c r="O510" s="15">
        <v>10</v>
      </c>
      <c r="P510" s="9">
        <f t="shared" si="83"/>
        <v>2838.6000000000004</v>
      </c>
      <c r="Q510" s="10">
        <f t="shared" si="84"/>
        <v>11354.400000000001</v>
      </c>
      <c r="R510" s="11">
        <f t="shared" si="79"/>
        <v>40</v>
      </c>
    </row>
    <row r="511" spans="1:18" ht="16.2" thickBot="1" x14ac:dyDescent="0.35">
      <c r="A511" s="110" t="s">
        <v>457</v>
      </c>
      <c r="B511" s="111" t="s">
        <v>498</v>
      </c>
      <c r="C511" s="64" t="s">
        <v>16</v>
      </c>
      <c r="D511" s="107">
        <v>15</v>
      </c>
      <c r="E511" s="176">
        <v>12.48</v>
      </c>
      <c r="F511" s="15">
        <v>15</v>
      </c>
      <c r="G511" s="8">
        <f t="shared" si="80"/>
        <v>187.20000000000002</v>
      </c>
      <c r="H511" s="176">
        <v>12.48</v>
      </c>
      <c r="I511" s="15">
        <v>15</v>
      </c>
      <c r="J511" s="8">
        <f t="shared" si="81"/>
        <v>187.20000000000002</v>
      </c>
      <c r="K511" s="176">
        <v>12.48</v>
      </c>
      <c r="L511" s="15">
        <v>15</v>
      </c>
      <c r="M511" s="8">
        <f t="shared" si="82"/>
        <v>187.20000000000002</v>
      </c>
      <c r="N511" s="176">
        <v>12.48</v>
      </c>
      <c r="O511" s="15">
        <v>15</v>
      </c>
      <c r="P511" s="9">
        <f t="shared" si="83"/>
        <v>187.20000000000002</v>
      </c>
      <c r="Q511" s="10">
        <f t="shared" si="84"/>
        <v>748.80000000000007</v>
      </c>
      <c r="R511" s="11">
        <f t="shared" si="79"/>
        <v>60</v>
      </c>
    </row>
    <row r="512" spans="1:18" ht="16.2" thickBot="1" x14ac:dyDescent="0.35">
      <c r="A512" s="110" t="s">
        <v>458</v>
      </c>
      <c r="B512" s="111" t="s">
        <v>499</v>
      </c>
      <c r="C512" s="64" t="s">
        <v>16</v>
      </c>
      <c r="D512" s="107">
        <v>20</v>
      </c>
      <c r="E512" s="176">
        <v>6.24</v>
      </c>
      <c r="F512" s="15">
        <v>20</v>
      </c>
      <c r="G512" s="8">
        <f t="shared" si="80"/>
        <v>124.80000000000001</v>
      </c>
      <c r="H512" s="176">
        <v>6.24</v>
      </c>
      <c r="I512" s="15">
        <v>20</v>
      </c>
      <c r="J512" s="8">
        <f t="shared" si="81"/>
        <v>124.80000000000001</v>
      </c>
      <c r="K512" s="176">
        <v>6.24</v>
      </c>
      <c r="L512" s="15">
        <v>20</v>
      </c>
      <c r="M512" s="8">
        <f t="shared" si="82"/>
        <v>124.80000000000001</v>
      </c>
      <c r="N512" s="176">
        <v>6.24</v>
      </c>
      <c r="O512" s="15">
        <v>20</v>
      </c>
      <c r="P512" s="9">
        <f t="shared" si="83"/>
        <v>124.80000000000001</v>
      </c>
      <c r="Q512" s="10">
        <f t="shared" si="84"/>
        <v>499.20000000000005</v>
      </c>
      <c r="R512" s="11">
        <f t="shared" si="79"/>
        <v>80</v>
      </c>
    </row>
    <row r="513" spans="1:18" ht="16.2" thickBot="1" x14ac:dyDescent="0.35">
      <c r="A513" s="110" t="s">
        <v>459</v>
      </c>
      <c r="B513" s="111" t="s">
        <v>500</v>
      </c>
      <c r="C513" s="64" t="s">
        <v>16</v>
      </c>
      <c r="D513" s="107">
        <v>1</v>
      </c>
      <c r="E513" s="176">
        <v>12.48</v>
      </c>
      <c r="F513" s="15">
        <v>1</v>
      </c>
      <c r="G513" s="8">
        <f t="shared" si="80"/>
        <v>12.48</v>
      </c>
      <c r="H513" s="176">
        <v>12.48</v>
      </c>
      <c r="I513" s="15">
        <v>1</v>
      </c>
      <c r="J513" s="8">
        <f t="shared" si="81"/>
        <v>12.48</v>
      </c>
      <c r="K513" s="176">
        <v>12.48</v>
      </c>
      <c r="L513" s="15">
        <v>1</v>
      </c>
      <c r="M513" s="8">
        <f t="shared" si="82"/>
        <v>12.48</v>
      </c>
      <c r="N513" s="176">
        <v>12.48</v>
      </c>
      <c r="O513" s="15">
        <v>1</v>
      </c>
      <c r="P513" s="9">
        <f t="shared" si="83"/>
        <v>12.48</v>
      </c>
      <c r="Q513" s="10">
        <f t="shared" si="84"/>
        <v>49.92</v>
      </c>
      <c r="R513" s="11">
        <f t="shared" si="79"/>
        <v>4</v>
      </c>
    </row>
    <row r="514" spans="1:18" ht="16.2" thickBot="1" x14ac:dyDescent="0.35">
      <c r="A514" s="110" t="s">
        <v>460</v>
      </c>
      <c r="B514" s="111" t="s">
        <v>501</v>
      </c>
      <c r="C514" s="64" t="s">
        <v>16</v>
      </c>
      <c r="D514" s="107">
        <v>1</v>
      </c>
      <c r="E514" s="176">
        <v>20.7</v>
      </c>
      <c r="F514" s="15">
        <v>1</v>
      </c>
      <c r="G514" s="8">
        <f t="shared" si="80"/>
        <v>20.7</v>
      </c>
      <c r="H514" s="176">
        <v>20.7</v>
      </c>
      <c r="I514" s="15">
        <v>1</v>
      </c>
      <c r="J514" s="8">
        <f t="shared" si="81"/>
        <v>20.7</v>
      </c>
      <c r="K514" s="176">
        <v>20.7</v>
      </c>
      <c r="L514" s="15">
        <v>1</v>
      </c>
      <c r="M514" s="8">
        <f t="shared" si="82"/>
        <v>20.7</v>
      </c>
      <c r="N514" s="176">
        <v>20.7</v>
      </c>
      <c r="O514" s="15">
        <v>1</v>
      </c>
      <c r="P514" s="9">
        <f t="shared" si="83"/>
        <v>20.7</v>
      </c>
      <c r="Q514" s="10">
        <f t="shared" si="84"/>
        <v>82.8</v>
      </c>
      <c r="R514" s="11">
        <f t="shared" si="79"/>
        <v>4</v>
      </c>
    </row>
    <row r="515" spans="1:18" ht="16.2" thickBot="1" x14ac:dyDescent="0.35">
      <c r="A515" s="110" t="s">
        <v>461</v>
      </c>
      <c r="B515" s="111" t="s">
        <v>502</v>
      </c>
      <c r="C515" s="64" t="s">
        <v>16</v>
      </c>
      <c r="D515" s="107">
        <v>20</v>
      </c>
      <c r="E515" s="176">
        <v>8.34</v>
      </c>
      <c r="F515" s="15">
        <v>20</v>
      </c>
      <c r="G515" s="8">
        <f t="shared" si="80"/>
        <v>166.8</v>
      </c>
      <c r="H515" s="176">
        <v>8.34</v>
      </c>
      <c r="I515" s="15">
        <v>20</v>
      </c>
      <c r="J515" s="8">
        <f t="shared" si="81"/>
        <v>166.8</v>
      </c>
      <c r="K515" s="176">
        <v>8.34</v>
      </c>
      <c r="L515" s="15">
        <v>20</v>
      </c>
      <c r="M515" s="8">
        <f t="shared" si="82"/>
        <v>166.8</v>
      </c>
      <c r="N515" s="176">
        <v>8.34</v>
      </c>
      <c r="O515" s="15">
        <v>20</v>
      </c>
      <c r="P515" s="9">
        <f t="shared" si="83"/>
        <v>166.8</v>
      </c>
      <c r="Q515" s="10">
        <f t="shared" si="84"/>
        <v>667.2</v>
      </c>
      <c r="R515" s="11">
        <f t="shared" si="79"/>
        <v>80</v>
      </c>
    </row>
    <row r="516" spans="1:18" ht="16.2" thickBot="1" x14ac:dyDescent="0.35">
      <c r="A516" s="110" t="s">
        <v>462</v>
      </c>
      <c r="B516" s="111" t="s">
        <v>503</v>
      </c>
      <c r="C516" s="64" t="s">
        <v>16</v>
      </c>
      <c r="D516" s="107">
        <v>10</v>
      </c>
      <c r="E516" s="176">
        <v>102.89999999999999</v>
      </c>
      <c r="F516" s="15">
        <v>10</v>
      </c>
      <c r="G516" s="8">
        <f t="shared" si="80"/>
        <v>1029</v>
      </c>
      <c r="H516" s="176">
        <v>102.89999999999999</v>
      </c>
      <c r="I516" s="15">
        <v>10</v>
      </c>
      <c r="J516" s="8">
        <f t="shared" si="81"/>
        <v>1029</v>
      </c>
      <c r="K516" s="176">
        <v>102.89999999999999</v>
      </c>
      <c r="L516" s="15">
        <v>10</v>
      </c>
      <c r="M516" s="8">
        <f t="shared" si="82"/>
        <v>1029</v>
      </c>
      <c r="N516" s="176">
        <v>102.89999999999999</v>
      </c>
      <c r="O516" s="15">
        <v>10</v>
      </c>
      <c r="P516" s="9">
        <f t="shared" si="83"/>
        <v>1029</v>
      </c>
      <c r="Q516" s="10">
        <f t="shared" si="84"/>
        <v>4116</v>
      </c>
      <c r="R516" s="11">
        <f t="shared" si="79"/>
        <v>40</v>
      </c>
    </row>
    <row r="517" spans="1:18" ht="16.2" thickBot="1" x14ac:dyDescent="0.35">
      <c r="A517" s="110" t="s">
        <v>463</v>
      </c>
      <c r="B517" s="111" t="s">
        <v>504</v>
      </c>
      <c r="C517" s="64" t="s">
        <v>16</v>
      </c>
      <c r="D517" s="107">
        <v>1</v>
      </c>
      <c r="E517" s="176">
        <v>237.16799999999998</v>
      </c>
      <c r="F517" s="15">
        <v>1</v>
      </c>
      <c r="G517" s="8">
        <f t="shared" si="80"/>
        <v>237.16799999999998</v>
      </c>
      <c r="H517" s="176">
        <v>237.16799999999998</v>
      </c>
      <c r="I517" s="15">
        <v>1</v>
      </c>
      <c r="J517" s="8">
        <f t="shared" si="81"/>
        <v>237.16799999999998</v>
      </c>
      <c r="K517" s="176">
        <v>237.16799999999998</v>
      </c>
      <c r="L517" s="15">
        <v>1</v>
      </c>
      <c r="M517" s="8">
        <f t="shared" si="82"/>
        <v>237.16799999999998</v>
      </c>
      <c r="N517" s="176">
        <v>237.16799999999998</v>
      </c>
      <c r="O517" s="15">
        <v>1</v>
      </c>
      <c r="P517" s="9">
        <f t="shared" si="83"/>
        <v>237.16799999999998</v>
      </c>
      <c r="Q517" s="10">
        <f t="shared" si="84"/>
        <v>948.67199999999991</v>
      </c>
      <c r="R517" s="11">
        <f t="shared" si="79"/>
        <v>4</v>
      </c>
    </row>
    <row r="518" spans="1:18" ht="16.2" thickBot="1" x14ac:dyDescent="0.35">
      <c r="A518" s="110" t="s">
        <v>464</v>
      </c>
      <c r="B518" s="111" t="s">
        <v>505</v>
      </c>
      <c r="C518" s="64" t="s">
        <v>16</v>
      </c>
      <c r="D518" s="107">
        <v>1</v>
      </c>
      <c r="E518" s="176">
        <v>41.699999999999996</v>
      </c>
      <c r="F518" s="15">
        <v>1</v>
      </c>
      <c r="G518" s="8">
        <f t="shared" si="80"/>
        <v>41.699999999999996</v>
      </c>
      <c r="H518" s="176">
        <v>41.699999999999996</v>
      </c>
      <c r="I518" s="15">
        <v>1</v>
      </c>
      <c r="J518" s="8">
        <f t="shared" si="81"/>
        <v>41.699999999999996</v>
      </c>
      <c r="K518" s="176">
        <v>41.699999999999996</v>
      </c>
      <c r="L518" s="15">
        <v>1</v>
      </c>
      <c r="M518" s="8">
        <f t="shared" si="82"/>
        <v>41.699999999999996</v>
      </c>
      <c r="N518" s="176">
        <v>41.699999999999996</v>
      </c>
      <c r="O518" s="15">
        <v>1</v>
      </c>
      <c r="P518" s="9">
        <f t="shared" si="83"/>
        <v>41.699999999999996</v>
      </c>
      <c r="Q518" s="10">
        <f t="shared" si="84"/>
        <v>166.79999999999998</v>
      </c>
      <c r="R518" s="11">
        <f t="shared" si="79"/>
        <v>4</v>
      </c>
    </row>
    <row r="519" spans="1:18" ht="16.2" thickBot="1" x14ac:dyDescent="0.35">
      <c r="A519" s="110" t="s">
        <v>465</v>
      </c>
      <c r="B519" s="111" t="s">
        <v>506</v>
      </c>
      <c r="C519" s="64" t="s">
        <v>16</v>
      </c>
      <c r="D519" s="107">
        <v>10</v>
      </c>
      <c r="E519" s="176">
        <v>124.8</v>
      </c>
      <c r="F519" s="15">
        <v>10</v>
      </c>
      <c r="G519" s="8">
        <f t="shared" si="80"/>
        <v>1248</v>
      </c>
      <c r="H519" s="176">
        <v>124.8</v>
      </c>
      <c r="I519" s="15">
        <v>10</v>
      </c>
      <c r="J519" s="8">
        <f t="shared" si="81"/>
        <v>1248</v>
      </c>
      <c r="K519" s="176">
        <v>124.8</v>
      </c>
      <c r="L519" s="15">
        <v>10</v>
      </c>
      <c r="M519" s="8">
        <f t="shared" si="82"/>
        <v>1248</v>
      </c>
      <c r="N519" s="176">
        <v>124.8</v>
      </c>
      <c r="O519" s="15">
        <v>10</v>
      </c>
      <c r="P519" s="9">
        <f t="shared" si="83"/>
        <v>1248</v>
      </c>
      <c r="Q519" s="10">
        <f t="shared" si="84"/>
        <v>4992</v>
      </c>
      <c r="R519" s="11">
        <f t="shared" si="79"/>
        <v>40</v>
      </c>
    </row>
    <row r="520" spans="1:18" ht="16.2" thickBot="1" x14ac:dyDescent="0.35">
      <c r="A520" s="110" t="s">
        <v>466</v>
      </c>
      <c r="B520" s="111" t="s">
        <v>507</v>
      </c>
      <c r="C520" s="64" t="s">
        <v>16</v>
      </c>
      <c r="D520" s="107">
        <v>10</v>
      </c>
      <c r="E520" s="176">
        <v>124.8</v>
      </c>
      <c r="F520" s="15">
        <v>10</v>
      </c>
      <c r="G520" s="8">
        <f t="shared" si="80"/>
        <v>1248</v>
      </c>
      <c r="H520" s="176">
        <v>124.8</v>
      </c>
      <c r="I520" s="15">
        <v>10</v>
      </c>
      <c r="J520" s="8">
        <f t="shared" si="81"/>
        <v>1248</v>
      </c>
      <c r="K520" s="176">
        <v>124.8</v>
      </c>
      <c r="L520" s="15">
        <v>10</v>
      </c>
      <c r="M520" s="8">
        <f t="shared" si="82"/>
        <v>1248</v>
      </c>
      <c r="N520" s="176">
        <v>124.8</v>
      </c>
      <c r="O520" s="15">
        <v>10</v>
      </c>
      <c r="P520" s="9">
        <f t="shared" si="83"/>
        <v>1248</v>
      </c>
      <c r="Q520" s="10">
        <f t="shared" si="84"/>
        <v>4992</v>
      </c>
      <c r="R520" s="11">
        <f t="shared" si="79"/>
        <v>40</v>
      </c>
    </row>
    <row r="521" spans="1:18" ht="16.2" thickBot="1" x14ac:dyDescent="0.35">
      <c r="A521" s="110" t="s">
        <v>621</v>
      </c>
      <c r="B521" s="111" t="s">
        <v>291</v>
      </c>
      <c r="C521" s="64" t="s">
        <v>16</v>
      </c>
      <c r="D521" s="107">
        <v>5</v>
      </c>
      <c r="E521" s="112">
        <v>38.699999999999996</v>
      </c>
      <c r="F521" s="15">
        <v>5</v>
      </c>
      <c r="G521" s="8">
        <f t="shared" si="80"/>
        <v>193.49999999999997</v>
      </c>
      <c r="H521" s="112">
        <v>38.699999999999996</v>
      </c>
      <c r="I521" s="15">
        <v>5</v>
      </c>
      <c r="J521" s="8">
        <f t="shared" si="81"/>
        <v>193.49999999999997</v>
      </c>
      <c r="K521" s="112">
        <v>38.699999999999996</v>
      </c>
      <c r="L521" s="15">
        <v>5</v>
      </c>
      <c r="M521" s="8">
        <f t="shared" si="82"/>
        <v>193.49999999999997</v>
      </c>
      <c r="N521" s="112">
        <v>38.699999999999996</v>
      </c>
      <c r="O521" s="15">
        <v>5</v>
      </c>
      <c r="P521" s="9">
        <f t="shared" si="83"/>
        <v>193.49999999999997</v>
      </c>
      <c r="Q521" s="10">
        <f t="shared" si="84"/>
        <v>773.99999999999989</v>
      </c>
      <c r="R521" s="11">
        <f t="shared" si="79"/>
        <v>20</v>
      </c>
    </row>
    <row r="522" spans="1:18" ht="16.2" thickBot="1" x14ac:dyDescent="0.35">
      <c r="A522" s="110" t="s">
        <v>467</v>
      </c>
      <c r="B522" s="111" t="s">
        <v>508</v>
      </c>
      <c r="C522" s="64" t="s">
        <v>16</v>
      </c>
      <c r="D522" s="107">
        <v>8</v>
      </c>
      <c r="E522" s="112">
        <v>166.79999999999998</v>
      </c>
      <c r="F522" s="15">
        <v>8</v>
      </c>
      <c r="G522" s="8">
        <f t="shared" si="80"/>
        <v>1334.3999999999999</v>
      </c>
      <c r="H522" s="112">
        <v>166.79999999999998</v>
      </c>
      <c r="I522" s="15">
        <v>8</v>
      </c>
      <c r="J522" s="8">
        <f t="shared" si="81"/>
        <v>1334.3999999999999</v>
      </c>
      <c r="K522" s="112">
        <v>166.79999999999998</v>
      </c>
      <c r="L522" s="15">
        <v>8</v>
      </c>
      <c r="M522" s="8">
        <f t="shared" si="82"/>
        <v>1334.3999999999999</v>
      </c>
      <c r="N522" s="112">
        <v>166.79999999999998</v>
      </c>
      <c r="O522" s="15">
        <v>8</v>
      </c>
      <c r="P522" s="9">
        <f t="shared" si="83"/>
        <v>1334.3999999999999</v>
      </c>
      <c r="Q522" s="10">
        <f t="shared" si="84"/>
        <v>5337.5999999999995</v>
      </c>
      <c r="R522" s="11">
        <f t="shared" si="79"/>
        <v>32</v>
      </c>
    </row>
    <row r="523" spans="1:18" ht="16.2" thickBot="1" x14ac:dyDescent="0.35">
      <c r="A523" s="110" t="s">
        <v>468</v>
      </c>
      <c r="B523" s="111" t="s">
        <v>509</v>
      </c>
      <c r="C523" s="64" t="s">
        <v>16</v>
      </c>
      <c r="D523" s="107">
        <v>1</v>
      </c>
      <c r="E523" s="112">
        <v>4.9800000000000004</v>
      </c>
      <c r="F523" s="15">
        <v>1</v>
      </c>
      <c r="G523" s="8">
        <f t="shared" si="80"/>
        <v>4.9800000000000004</v>
      </c>
      <c r="H523" s="112">
        <v>4.9800000000000004</v>
      </c>
      <c r="I523" s="15">
        <v>1</v>
      </c>
      <c r="J523" s="8">
        <f t="shared" si="81"/>
        <v>4.9800000000000004</v>
      </c>
      <c r="K523" s="112">
        <v>4.9800000000000004</v>
      </c>
      <c r="L523" s="15">
        <v>1</v>
      </c>
      <c r="M523" s="8">
        <f t="shared" si="82"/>
        <v>4.9800000000000004</v>
      </c>
      <c r="N523" s="112">
        <v>4.9800000000000004</v>
      </c>
      <c r="O523" s="15">
        <v>1</v>
      </c>
      <c r="P523" s="9">
        <f t="shared" si="83"/>
        <v>4.9800000000000004</v>
      </c>
      <c r="Q523" s="10">
        <f t="shared" si="84"/>
        <v>19.920000000000002</v>
      </c>
      <c r="R523" s="11">
        <f t="shared" si="79"/>
        <v>4</v>
      </c>
    </row>
    <row r="524" spans="1:18" ht="16.2" thickBot="1" x14ac:dyDescent="0.35">
      <c r="A524" s="110" t="s">
        <v>469</v>
      </c>
      <c r="B524" s="111" t="s">
        <v>510</v>
      </c>
      <c r="C524" s="64" t="s">
        <v>16</v>
      </c>
      <c r="D524" s="107">
        <v>1</v>
      </c>
      <c r="E524" s="112">
        <v>7.98</v>
      </c>
      <c r="F524" s="15">
        <v>1</v>
      </c>
      <c r="G524" s="8">
        <f t="shared" si="80"/>
        <v>7.98</v>
      </c>
      <c r="H524" s="112">
        <v>7.98</v>
      </c>
      <c r="I524" s="15">
        <v>1</v>
      </c>
      <c r="J524" s="8">
        <f t="shared" si="81"/>
        <v>7.98</v>
      </c>
      <c r="K524" s="112">
        <v>7.98</v>
      </c>
      <c r="L524" s="15">
        <v>1</v>
      </c>
      <c r="M524" s="8">
        <f t="shared" si="82"/>
        <v>7.98</v>
      </c>
      <c r="N524" s="112">
        <v>7.98</v>
      </c>
      <c r="O524" s="15">
        <v>1</v>
      </c>
      <c r="P524" s="9">
        <f t="shared" si="83"/>
        <v>7.98</v>
      </c>
      <c r="Q524" s="10">
        <f t="shared" si="84"/>
        <v>31.92</v>
      </c>
      <c r="R524" s="11">
        <f t="shared" si="79"/>
        <v>4</v>
      </c>
    </row>
    <row r="525" spans="1:18" ht="16.2" thickBot="1" x14ac:dyDescent="0.35">
      <c r="A525" s="110" t="s">
        <v>470</v>
      </c>
      <c r="B525" s="111" t="s">
        <v>511</v>
      </c>
      <c r="C525" s="64" t="s">
        <v>16</v>
      </c>
      <c r="D525" s="107">
        <v>2</v>
      </c>
      <c r="E525" s="112">
        <v>489.59999999999997</v>
      </c>
      <c r="F525" s="15">
        <v>2</v>
      </c>
      <c r="G525" s="8">
        <f t="shared" si="80"/>
        <v>979.19999999999993</v>
      </c>
      <c r="H525" s="112">
        <v>489.59999999999997</v>
      </c>
      <c r="I525" s="15">
        <v>2</v>
      </c>
      <c r="J525" s="8">
        <f t="shared" si="81"/>
        <v>979.19999999999993</v>
      </c>
      <c r="K525" s="112">
        <v>489.59999999999997</v>
      </c>
      <c r="L525" s="15">
        <v>2</v>
      </c>
      <c r="M525" s="8">
        <f t="shared" si="82"/>
        <v>979.19999999999993</v>
      </c>
      <c r="N525" s="112">
        <v>489.59999999999997</v>
      </c>
      <c r="O525" s="15">
        <v>2</v>
      </c>
      <c r="P525" s="9">
        <f t="shared" si="83"/>
        <v>979.19999999999993</v>
      </c>
      <c r="Q525" s="10">
        <f t="shared" si="84"/>
        <v>3916.7999999999997</v>
      </c>
      <c r="R525" s="11">
        <f t="shared" si="79"/>
        <v>8</v>
      </c>
    </row>
    <row r="526" spans="1:18" ht="16.2" thickBot="1" x14ac:dyDescent="0.35">
      <c r="A526" s="110" t="s">
        <v>471</v>
      </c>
      <c r="B526" s="111" t="s">
        <v>512</v>
      </c>
      <c r="C526" s="64" t="s">
        <v>16</v>
      </c>
      <c r="D526" s="107">
        <v>1</v>
      </c>
      <c r="E526" s="112">
        <v>3.5999999999999996</v>
      </c>
      <c r="F526" s="15">
        <v>1</v>
      </c>
      <c r="G526" s="8">
        <f t="shared" si="80"/>
        <v>3.5999999999999996</v>
      </c>
      <c r="H526" s="112">
        <v>3.5999999999999996</v>
      </c>
      <c r="I526" s="15">
        <v>1</v>
      </c>
      <c r="J526" s="8">
        <f t="shared" si="81"/>
        <v>3.5999999999999996</v>
      </c>
      <c r="K526" s="112">
        <v>3.5999999999999996</v>
      </c>
      <c r="L526" s="15">
        <v>1</v>
      </c>
      <c r="M526" s="8">
        <f t="shared" si="82"/>
        <v>3.5999999999999996</v>
      </c>
      <c r="N526" s="112">
        <v>3.5999999999999996</v>
      </c>
      <c r="O526" s="15">
        <v>1</v>
      </c>
      <c r="P526" s="9">
        <f t="shared" si="83"/>
        <v>3.5999999999999996</v>
      </c>
      <c r="Q526" s="10">
        <f t="shared" si="84"/>
        <v>14.399999999999999</v>
      </c>
      <c r="R526" s="11">
        <f t="shared" si="79"/>
        <v>4</v>
      </c>
    </row>
    <row r="527" spans="1:18" ht="16.2" thickBot="1" x14ac:dyDescent="0.35">
      <c r="A527" s="110" t="s">
        <v>472</v>
      </c>
      <c r="B527" s="111" t="s">
        <v>513</v>
      </c>
      <c r="C527" s="64" t="s">
        <v>16</v>
      </c>
      <c r="D527" s="107">
        <v>3</v>
      </c>
      <c r="E527" s="112">
        <v>13.68</v>
      </c>
      <c r="F527" s="15">
        <v>3</v>
      </c>
      <c r="G527" s="8">
        <f t="shared" si="80"/>
        <v>41.04</v>
      </c>
      <c r="H527" s="112">
        <v>13.68</v>
      </c>
      <c r="I527" s="15">
        <v>3</v>
      </c>
      <c r="J527" s="8">
        <f t="shared" si="81"/>
        <v>41.04</v>
      </c>
      <c r="K527" s="112">
        <v>13.68</v>
      </c>
      <c r="L527" s="15">
        <v>3</v>
      </c>
      <c r="M527" s="8">
        <f t="shared" si="82"/>
        <v>41.04</v>
      </c>
      <c r="N527" s="112">
        <v>13.68</v>
      </c>
      <c r="O527" s="15">
        <v>3</v>
      </c>
      <c r="P527" s="9">
        <f t="shared" si="83"/>
        <v>41.04</v>
      </c>
      <c r="Q527" s="10">
        <f t="shared" si="84"/>
        <v>164.16</v>
      </c>
      <c r="R527" s="11">
        <f t="shared" si="79"/>
        <v>12</v>
      </c>
    </row>
    <row r="528" spans="1:18" ht="16.2" thickBot="1" x14ac:dyDescent="0.35">
      <c r="A528" s="110" t="s">
        <v>473</v>
      </c>
      <c r="B528" s="111" t="s">
        <v>754</v>
      </c>
      <c r="C528" s="64" t="s">
        <v>16</v>
      </c>
      <c r="D528" s="107">
        <v>1</v>
      </c>
      <c r="E528" s="112">
        <v>8.58</v>
      </c>
      <c r="F528" s="15">
        <v>1</v>
      </c>
      <c r="G528" s="8">
        <f t="shared" si="80"/>
        <v>8.58</v>
      </c>
      <c r="H528" s="112">
        <v>8.58</v>
      </c>
      <c r="I528" s="15">
        <v>1</v>
      </c>
      <c r="J528" s="8">
        <f t="shared" si="81"/>
        <v>8.58</v>
      </c>
      <c r="K528" s="112">
        <v>8.58</v>
      </c>
      <c r="L528" s="15">
        <v>1</v>
      </c>
      <c r="M528" s="8">
        <f t="shared" si="82"/>
        <v>8.58</v>
      </c>
      <c r="N528" s="112">
        <v>8.58</v>
      </c>
      <c r="O528" s="15">
        <v>1</v>
      </c>
      <c r="P528" s="9">
        <f t="shared" si="83"/>
        <v>8.58</v>
      </c>
      <c r="Q528" s="10">
        <f t="shared" si="84"/>
        <v>34.32</v>
      </c>
      <c r="R528" s="11">
        <f t="shared" si="79"/>
        <v>4</v>
      </c>
    </row>
    <row r="529" spans="1:18" ht="16.2" thickBot="1" x14ac:dyDescent="0.35">
      <c r="A529" s="155" t="s">
        <v>620</v>
      </c>
      <c r="B529" s="111" t="s">
        <v>755</v>
      </c>
      <c r="C529" s="64" t="s">
        <v>16</v>
      </c>
      <c r="D529" s="107">
        <v>1</v>
      </c>
      <c r="E529" s="112">
        <v>109.5</v>
      </c>
      <c r="F529" s="15">
        <v>1</v>
      </c>
      <c r="G529" s="8">
        <f t="shared" si="80"/>
        <v>109.5</v>
      </c>
      <c r="H529" s="112">
        <v>109.5</v>
      </c>
      <c r="I529" s="15">
        <v>1</v>
      </c>
      <c r="J529" s="8">
        <f t="shared" si="81"/>
        <v>109.5</v>
      </c>
      <c r="K529" s="112">
        <v>109.5</v>
      </c>
      <c r="L529" s="15">
        <v>1</v>
      </c>
      <c r="M529" s="8">
        <f t="shared" si="82"/>
        <v>109.5</v>
      </c>
      <c r="N529" s="112">
        <v>109.5</v>
      </c>
      <c r="O529" s="15">
        <v>1</v>
      </c>
      <c r="P529" s="9">
        <f t="shared" si="83"/>
        <v>109.5</v>
      </c>
      <c r="Q529" s="10">
        <f t="shared" si="84"/>
        <v>438</v>
      </c>
      <c r="R529" s="11">
        <f t="shared" si="79"/>
        <v>4</v>
      </c>
    </row>
    <row r="530" spans="1:18" ht="16.2" thickBot="1" x14ac:dyDescent="0.35">
      <c r="A530" s="110" t="s">
        <v>474</v>
      </c>
      <c r="B530" s="111" t="s">
        <v>756</v>
      </c>
      <c r="C530" s="64" t="s">
        <v>16</v>
      </c>
      <c r="D530" s="107">
        <v>1</v>
      </c>
      <c r="E530" s="112">
        <v>47.1</v>
      </c>
      <c r="F530" s="15">
        <v>1</v>
      </c>
      <c r="G530" s="8">
        <f t="shared" si="80"/>
        <v>47.1</v>
      </c>
      <c r="H530" s="112">
        <v>47.1</v>
      </c>
      <c r="I530" s="15">
        <v>1</v>
      </c>
      <c r="J530" s="8">
        <f t="shared" si="81"/>
        <v>47.1</v>
      </c>
      <c r="K530" s="112">
        <v>47.1</v>
      </c>
      <c r="L530" s="15">
        <v>1</v>
      </c>
      <c r="M530" s="8">
        <f t="shared" si="82"/>
        <v>47.1</v>
      </c>
      <c r="N530" s="112">
        <v>47.1</v>
      </c>
      <c r="O530" s="15">
        <v>1</v>
      </c>
      <c r="P530" s="9">
        <f t="shared" si="83"/>
        <v>47.1</v>
      </c>
      <c r="Q530" s="10">
        <f t="shared" si="84"/>
        <v>188.4</v>
      </c>
      <c r="R530" s="11">
        <f t="shared" si="79"/>
        <v>4</v>
      </c>
    </row>
    <row r="531" spans="1:18" ht="16.2" thickBot="1" x14ac:dyDescent="0.35">
      <c r="A531" s="110" t="s">
        <v>475</v>
      </c>
      <c r="B531" s="111" t="s">
        <v>757</v>
      </c>
      <c r="C531" s="64" t="s">
        <v>16</v>
      </c>
      <c r="D531" s="107">
        <v>1</v>
      </c>
      <c r="E531" s="112">
        <v>18.36</v>
      </c>
      <c r="F531" s="15">
        <v>1</v>
      </c>
      <c r="G531" s="8">
        <f t="shared" si="80"/>
        <v>18.36</v>
      </c>
      <c r="H531" s="112">
        <v>18.36</v>
      </c>
      <c r="I531" s="15">
        <v>1</v>
      </c>
      <c r="J531" s="8">
        <f t="shared" si="81"/>
        <v>18.36</v>
      </c>
      <c r="K531" s="112">
        <v>18.36</v>
      </c>
      <c r="L531" s="15">
        <v>1</v>
      </c>
      <c r="M531" s="8">
        <f t="shared" si="82"/>
        <v>18.36</v>
      </c>
      <c r="N531" s="112">
        <v>18.36</v>
      </c>
      <c r="O531" s="15">
        <v>1</v>
      </c>
      <c r="P531" s="9">
        <f t="shared" si="83"/>
        <v>18.36</v>
      </c>
      <c r="Q531" s="10">
        <f t="shared" si="84"/>
        <v>73.44</v>
      </c>
      <c r="R531" s="11">
        <f t="shared" si="79"/>
        <v>4</v>
      </c>
    </row>
    <row r="532" spans="1:18" ht="16.2" thickBot="1" x14ac:dyDescent="0.35">
      <c r="A532" s="110" t="s">
        <v>476</v>
      </c>
      <c r="B532" s="111" t="s">
        <v>489</v>
      </c>
      <c r="C532" s="64" t="s">
        <v>16</v>
      </c>
      <c r="D532" s="107">
        <v>1</v>
      </c>
      <c r="E532" s="112">
        <v>1.8959999999999999</v>
      </c>
      <c r="F532" s="15">
        <v>1</v>
      </c>
      <c r="G532" s="8">
        <f t="shared" si="80"/>
        <v>1.8959999999999999</v>
      </c>
      <c r="H532" s="112">
        <v>1.8959999999999999</v>
      </c>
      <c r="I532" s="15">
        <v>1</v>
      </c>
      <c r="J532" s="8">
        <f t="shared" si="81"/>
        <v>1.8959999999999999</v>
      </c>
      <c r="K532" s="112">
        <v>1.8959999999999999</v>
      </c>
      <c r="L532" s="15">
        <v>1</v>
      </c>
      <c r="M532" s="8">
        <f t="shared" si="82"/>
        <v>1.8959999999999999</v>
      </c>
      <c r="N532" s="112">
        <v>1.8959999999999999</v>
      </c>
      <c r="O532" s="15">
        <v>1</v>
      </c>
      <c r="P532" s="9">
        <f t="shared" si="83"/>
        <v>1.8959999999999999</v>
      </c>
      <c r="Q532" s="10">
        <f t="shared" si="84"/>
        <v>7.5839999999999996</v>
      </c>
      <c r="R532" s="11">
        <f t="shared" si="79"/>
        <v>4</v>
      </c>
    </row>
    <row r="533" spans="1:18" ht="16.2" thickBot="1" x14ac:dyDescent="0.35">
      <c r="A533" s="110" t="s">
        <v>477</v>
      </c>
      <c r="B533" s="111" t="s">
        <v>758</v>
      </c>
      <c r="C533" s="64" t="s">
        <v>16</v>
      </c>
      <c r="D533" s="107">
        <v>1</v>
      </c>
      <c r="E533" s="112">
        <v>85.8</v>
      </c>
      <c r="F533" s="15">
        <v>1</v>
      </c>
      <c r="G533" s="8">
        <f t="shared" si="80"/>
        <v>85.8</v>
      </c>
      <c r="H533" s="112">
        <v>85.8</v>
      </c>
      <c r="I533" s="15">
        <v>1</v>
      </c>
      <c r="J533" s="8">
        <f t="shared" si="81"/>
        <v>85.8</v>
      </c>
      <c r="K533" s="112">
        <v>85.8</v>
      </c>
      <c r="L533" s="15">
        <v>1</v>
      </c>
      <c r="M533" s="8">
        <f t="shared" si="82"/>
        <v>85.8</v>
      </c>
      <c r="N533" s="112">
        <v>85.8</v>
      </c>
      <c r="O533" s="15">
        <v>1</v>
      </c>
      <c r="P533" s="9">
        <f t="shared" si="83"/>
        <v>85.8</v>
      </c>
      <c r="Q533" s="10">
        <f t="shared" si="84"/>
        <v>343.2</v>
      </c>
      <c r="R533" s="11">
        <f t="shared" si="79"/>
        <v>4</v>
      </c>
    </row>
    <row r="534" spans="1:18" ht="16.2" thickBot="1" x14ac:dyDescent="0.35">
      <c r="A534" s="58" t="s">
        <v>2</v>
      </c>
      <c r="B534" s="61"/>
      <c r="C534" s="41"/>
      <c r="D534" s="38"/>
      <c r="E534" s="26"/>
      <c r="F534" s="27"/>
      <c r="G534" s="30">
        <f>SUM(G309:G533)</f>
        <v>195494.82</v>
      </c>
      <c r="H534" s="26"/>
      <c r="I534" s="27"/>
      <c r="J534" s="30">
        <f>SUM(J309:J533)</f>
        <v>195494.82</v>
      </c>
      <c r="K534" s="26"/>
      <c r="L534" s="27"/>
      <c r="M534" s="30">
        <f>SUM(M309:M533)</f>
        <v>191994.90000000005</v>
      </c>
      <c r="N534" s="26"/>
      <c r="O534" s="27"/>
      <c r="P534" s="30">
        <f>SUM(P309:P533)</f>
        <v>191994.90000000005</v>
      </c>
      <c r="Q534" s="178">
        <f>SUM(G534,J534,M534,P534)</f>
        <v>774979.44000000006</v>
      </c>
      <c r="R534" s="17"/>
    </row>
    <row r="535" spans="1:18" ht="16.2" thickBot="1" x14ac:dyDescent="0.35">
      <c r="A535" s="336" t="s">
        <v>66</v>
      </c>
      <c r="B535" s="337"/>
      <c r="C535" s="337"/>
      <c r="D535" s="337"/>
      <c r="E535" s="337"/>
      <c r="F535" s="337"/>
      <c r="G535" s="337"/>
      <c r="H535" s="337"/>
      <c r="I535" s="337"/>
      <c r="J535" s="337"/>
      <c r="K535" s="337"/>
      <c r="L535" s="337"/>
      <c r="M535" s="337"/>
      <c r="N535" s="337"/>
      <c r="O535" s="337"/>
      <c r="P535" s="337"/>
      <c r="Q535" s="18"/>
      <c r="R535" s="19"/>
    </row>
    <row r="536" spans="1:18" ht="16.2" thickBot="1" x14ac:dyDescent="0.35">
      <c r="A536" s="89" t="s">
        <v>206</v>
      </c>
      <c r="B536" s="53">
        <v>1992420</v>
      </c>
      <c r="C536" s="90" t="s">
        <v>10</v>
      </c>
      <c r="D536" s="174">
        <v>200</v>
      </c>
      <c r="E536" s="20">
        <v>26</v>
      </c>
      <c r="F536" s="36">
        <v>200</v>
      </c>
      <c r="G536" s="22">
        <f>E536*F536</f>
        <v>5200</v>
      </c>
      <c r="H536" s="20">
        <v>26</v>
      </c>
      <c r="I536" s="36">
        <v>200</v>
      </c>
      <c r="J536" s="22">
        <f>H536*I536</f>
        <v>5200</v>
      </c>
      <c r="K536" s="20">
        <v>26</v>
      </c>
      <c r="L536" s="36">
        <v>200</v>
      </c>
      <c r="M536" s="22">
        <f>K536*L536</f>
        <v>5200</v>
      </c>
      <c r="N536" s="20">
        <v>26</v>
      </c>
      <c r="O536" s="36">
        <v>200</v>
      </c>
      <c r="P536" s="22">
        <f>N536*O536</f>
        <v>5200</v>
      </c>
      <c r="Q536" s="24">
        <f>SUM(G536,J536,M536,P536)</f>
        <v>20800</v>
      </c>
      <c r="R536" s="25">
        <f>SUM(F536,I536,L536,O536)</f>
        <v>800</v>
      </c>
    </row>
    <row r="537" spans="1:18" ht="16.2" thickBot="1" x14ac:dyDescent="0.35">
      <c r="A537" s="57" t="s">
        <v>83</v>
      </c>
      <c r="B537" s="53">
        <v>1992421</v>
      </c>
      <c r="C537" s="81" t="s">
        <v>10</v>
      </c>
      <c r="D537" s="60">
        <v>500</v>
      </c>
      <c r="E537" s="14">
        <v>35</v>
      </c>
      <c r="F537" s="32">
        <v>500</v>
      </c>
      <c r="G537" s="9">
        <f>E537*F537</f>
        <v>17500</v>
      </c>
      <c r="H537" s="14">
        <v>35</v>
      </c>
      <c r="I537" s="32">
        <v>500</v>
      </c>
      <c r="J537" s="9">
        <f>H537*I537</f>
        <v>17500</v>
      </c>
      <c r="K537" s="14">
        <v>35</v>
      </c>
      <c r="L537" s="32">
        <v>500</v>
      </c>
      <c r="M537" s="9">
        <f>K537*L537</f>
        <v>17500</v>
      </c>
      <c r="N537" s="14">
        <v>35</v>
      </c>
      <c r="O537" s="32">
        <v>500</v>
      </c>
      <c r="P537" s="9">
        <f>N537*O537</f>
        <v>17500</v>
      </c>
      <c r="Q537" s="24">
        <f>SUM(G537,J537,M537,P537)</f>
        <v>70000</v>
      </c>
      <c r="R537" s="11">
        <f>SUM(F537,I537,L537,O537)</f>
        <v>2000</v>
      </c>
    </row>
    <row r="538" spans="1:18" ht="16.2" thickBot="1" x14ac:dyDescent="0.35">
      <c r="A538" s="57" t="s">
        <v>84</v>
      </c>
      <c r="B538" s="60"/>
      <c r="C538" s="64" t="s">
        <v>16</v>
      </c>
      <c r="D538" s="60">
        <v>10</v>
      </c>
      <c r="E538" s="14">
        <v>54</v>
      </c>
      <c r="F538" s="32">
        <v>10</v>
      </c>
      <c r="G538" s="9">
        <f>E538*F538</f>
        <v>540</v>
      </c>
      <c r="H538" s="14">
        <v>54</v>
      </c>
      <c r="I538" s="32">
        <v>10</v>
      </c>
      <c r="J538" s="9">
        <f>H538*I538</f>
        <v>540</v>
      </c>
      <c r="K538" s="14">
        <v>54</v>
      </c>
      <c r="L538" s="32">
        <v>10</v>
      </c>
      <c r="M538" s="9">
        <f>K538*L538</f>
        <v>540</v>
      </c>
      <c r="N538" s="14">
        <v>54</v>
      </c>
      <c r="O538" s="32">
        <v>10</v>
      </c>
      <c r="P538" s="9">
        <f>N538*O538</f>
        <v>540</v>
      </c>
      <c r="Q538" s="24">
        <f>SUM(G538,J538,M538,P538)</f>
        <v>2160</v>
      </c>
      <c r="R538" s="11">
        <f>SUM(F538,I538,L538,O538)</f>
        <v>40</v>
      </c>
    </row>
    <row r="539" spans="1:18" ht="16.2" thickBot="1" x14ac:dyDescent="0.35">
      <c r="A539" s="58" t="s">
        <v>2</v>
      </c>
      <c r="B539" s="61"/>
      <c r="C539" s="41"/>
      <c r="D539" s="35"/>
      <c r="E539" s="26"/>
      <c r="F539" s="27"/>
      <c r="G539" s="28">
        <f>SUM(G536:G538)</f>
        <v>23240</v>
      </c>
      <c r="H539" s="29"/>
      <c r="I539" s="27"/>
      <c r="J539" s="28">
        <f t="shared" ref="J539:P539" si="85">SUM(J536:J538)</f>
        <v>23240</v>
      </c>
      <c r="K539" s="26"/>
      <c r="L539" s="27"/>
      <c r="M539" s="28">
        <f t="shared" si="85"/>
        <v>23240</v>
      </c>
      <c r="N539" s="29"/>
      <c r="O539" s="27"/>
      <c r="P539" s="28">
        <f t="shared" si="85"/>
        <v>23240</v>
      </c>
      <c r="Q539" s="31">
        <f>SUM(G539,J539,M539,P539)</f>
        <v>92960</v>
      </c>
      <c r="R539" s="17"/>
    </row>
    <row r="540" spans="1:18" ht="30.75" customHeight="1" thickBot="1" x14ac:dyDescent="0.35">
      <c r="A540" s="86" t="s">
        <v>13</v>
      </c>
      <c r="B540" s="87"/>
      <c r="C540" s="88"/>
      <c r="D540" s="42"/>
      <c r="E540" s="43"/>
      <c r="F540" s="43"/>
      <c r="G540" s="44">
        <f>SUM(G21,G31,G41,G45,G59,G66,G170,G307,G534,G539)</f>
        <v>1013706.0960000001</v>
      </c>
      <c r="H540" s="44"/>
      <c r="I540" s="44"/>
      <c r="J540" s="44">
        <f>SUM(J21,J31,J41,J45,J59,J66,J170,J307,J534,J539)</f>
        <v>939927.0959999999</v>
      </c>
      <c r="K540" s="44"/>
      <c r="L540" s="44"/>
      <c r="M540" s="44">
        <f>SUM(M21,M31,M41,M45,M59,M66,M170,M307,M534,M539)</f>
        <v>992757.17599999998</v>
      </c>
      <c r="N540" s="44"/>
      <c r="O540" s="44"/>
      <c r="P540" s="44">
        <f>SUM(P21,P31,P41,P45,P59,P66,P170,P307,P534,P539)</f>
        <v>1000837.176</v>
      </c>
      <c r="Q540" s="44">
        <f>SUM(G540,J540,M540,P540)</f>
        <v>3947227.5439999998</v>
      </c>
      <c r="R540" s="19"/>
    </row>
  </sheetData>
  <autoFilter ref="A1:S1"/>
  <mergeCells count="81">
    <mergeCell ref="A103:A105"/>
    <mergeCell ref="A84:A87"/>
    <mergeCell ref="D103:D105"/>
    <mergeCell ref="D76:D79"/>
    <mergeCell ref="D72:D75"/>
    <mergeCell ref="D96:D99"/>
    <mergeCell ref="D100:D102"/>
    <mergeCell ref="D68:D71"/>
    <mergeCell ref="D80:D83"/>
    <mergeCell ref="D84:D87"/>
    <mergeCell ref="D88:D91"/>
    <mergeCell ref="D92:D95"/>
    <mergeCell ref="A68:A71"/>
    <mergeCell ref="A72:A75"/>
    <mergeCell ref="A76:A79"/>
    <mergeCell ref="A80:A83"/>
    <mergeCell ref="A12:A14"/>
    <mergeCell ref="R4:R5"/>
    <mergeCell ref="A67:P67"/>
    <mergeCell ref="A22:P22"/>
    <mergeCell ref="A46:P46"/>
    <mergeCell ref="A60:P60"/>
    <mergeCell ref="A23:A24"/>
    <mergeCell ref="A10:A11"/>
    <mergeCell ref="A36:P36"/>
    <mergeCell ref="A42:P42"/>
    <mergeCell ref="D23:D24"/>
    <mergeCell ref="A27:A29"/>
    <mergeCell ref="D27:D29"/>
    <mergeCell ref="A32:Q32"/>
    <mergeCell ref="A16:A18"/>
    <mergeCell ref="D16:D18"/>
    <mergeCell ref="A7:A9"/>
    <mergeCell ref="D127:D130"/>
    <mergeCell ref="D131:D134"/>
    <mergeCell ref="D135:D138"/>
    <mergeCell ref="A2:Q2"/>
    <mergeCell ref="A6:P6"/>
    <mergeCell ref="N4:P4"/>
    <mergeCell ref="E4:G4"/>
    <mergeCell ref="H4:J4"/>
    <mergeCell ref="K4:M4"/>
    <mergeCell ref="D4:D5"/>
    <mergeCell ref="C4:C5"/>
    <mergeCell ref="D7:D9"/>
    <mergeCell ref="D10:D11"/>
    <mergeCell ref="D12:D14"/>
    <mergeCell ref="A25:A26"/>
    <mergeCell ref="D25:D26"/>
    <mergeCell ref="A535:P535"/>
    <mergeCell ref="A308:P308"/>
    <mergeCell ref="A120:A122"/>
    <mergeCell ref="A123:A126"/>
    <mergeCell ref="A127:A130"/>
    <mergeCell ref="A131:A134"/>
    <mergeCell ref="A147:A150"/>
    <mergeCell ref="D147:D150"/>
    <mergeCell ref="A151:A154"/>
    <mergeCell ref="D151:D154"/>
    <mergeCell ref="D143:D146"/>
    <mergeCell ref="A155:A158"/>
    <mergeCell ref="A171:P171"/>
    <mergeCell ref="D120:D122"/>
    <mergeCell ref="A135:A138"/>
    <mergeCell ref="A139:A142"/>
    <mergeCell ref="D139:D142"/>
    <mergeCell ref="D155:D158"/>
    <mergeCell ref="A143:A146"/>
    <mergeCell ref="A88:A91"/>
    <mergeCell ref="A92:A95"/>
    <mergeCell ref="A96:A99"/>
    <mergeCell ref="A100:A102"/>
    <mergeCell ref="D106:D109"/>
    <mergeCell ref="D110:D112"/>
    <mergeCell ref="D113:D115"/>
    <mergeCell ref="D116:D119"/>
    <mergeCell ref="A106:A109"/>
    <mergeCell ref="A110:A112"/>
    <mergeCell ref="A113:A115"/>
    <mergeCell ref="A116:A119"/>
    <mergeCell ref="D123:D126"/>
  </mergeCells>
  <pageMargins left="0.23622047244094491" right="0.23622047244094491" top="0.74803149606299213" bottom="0.74803149606299213" header="0.31496062992125984" footer="0.31496062992125984"/>
  <pageSetup paperSize="8" scale="44" fitToHeight="0" orientation="portrait" r:id="rId1"/>
  <headerFooter>
    <oddHeader>&amp;L&amp;"Calibri"&amp;10&amp;KF6A800Internal&amp;1#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6"/>
  <sheetViews>
    <sheetView workbookViewId="0">
      <selection activeCell="H4" sqref="H4"/>
    </sheetView>
  </sheetViews>
  <sheetFormatPr defaultRowHeight="14.4" x14ac:dyDescent="0.3"/>
  <sheetData>
    <row r="1" spans="1:7" ht="15" x14ac:dyDescent="0.25">
      <c r="A1" s="128">
        <v>1198343</v>
      </c>
      <c r="B1" s="117" t="s">
        <v>388</v>
      </c>
      <c r="C1" s="118"/>
      <c r="D1" s="117"/>
      <c r="E1" s="118">
        <v>3</v>
      </c>
      <c r="F1" s="117">
        <v>3</v>
      </c>
      <c r="G1" s="118">
        <v>6</v>
      </c>
    </row>
    <row r="2" spans="1:7" x14ac:dyDescent="0.3">
      <c r="A2" s="129">
        <v>1336002</v>
      </c>
      <c r="B2" s="120" t="s">
        <v>87</v>
      </c>
      <c r="C2" s="121"/>
      <c r="D2" s="120"/>
      <c r="E2" s="121"/>
      <c r="F2" s="120">
        <v>4</v>
      </c>
      <c r="G2" s="121">
        <v>4</v>
      </c>
    </row>
    <row r="3" spans="1:7" ht="15" x14ac:dyDescent="0.25">
      <c r="A3" s="128">
        <v>1341308</v>
      </c>
      <c r="B3" s="117" t="s">
        <v>173</v>
      </c>
      <c r="C3" s="118"/>
      <c r="D3" s="117"/>
      <c r="E3" s="118"/>
      <c r="F3" s="117">
        <v>4</v>
      </c>
      <c r="G3" s="118">
        <v>4</v>
      </c>
    </row>
    <row r="4" spans="1:7" x14ac:dyDescent="0.3">
      <c r="A4" s="129">
        <v>1822667</v>
      </c>
      <c r="B4" s="120" t="s">
        <v>389</v>
      </c>
      <c r="C4" s="121">
        <v>7</v>
      </c>
      <c r="D4" s="120">
        <v>25</v>
      </c>
      <c r="E4" s="121">
        <v>2</v>
      </c>
      <c r="F4" s="120">
        <v>3</v>
      </c>
      <c r="G4" s="121">
        <v>37</v>
      </c>
    </row>
    <row r="5" spans="1:7" ht="15" x14ac:dyDescent="0.25">
      <c r="A5" s="128">
        <v>1892911</v>
      </c>
      <c r="B5" s="117" t="s">
        <v>390</v>
      </c>
      <c r="C5" s="118"/>
      <c r="D5" s="117">
        <v>14</v>
      </c>
      <c r="E5" s="118">
        <v>1</v>
      </c>
      <c r="F5" s="117">
        <v>7</v>
      </c>
      <c r="G5" s="118">
        <v>22</v>
      </c>
    </row>
    <row r="6" spans="1:7" x14ac:dyDescent="0.3">
      <c r="A6" s="129">
        <v>2476012</v>
      </c>
      <c r="B6" s="120" t="s">
        <v>391</v>
      </c>
      <c r="C6" s="121">
        <v>10</v>
      </c>
      <c r="D6" s="120"/>
      <c r="E6" s="121"/>
      <c r="F6" s="120"/>
      <c r="G6" s="121">
        <v>10</v>
      </c>
    </row>
    <row r="7" spans="1:7" x14ac:dyDescent="0.3">
      <c r="A7" s="128">
        <v>2476036</v>
      </c>
      <c r="B7" s="117" t="s">
        <v>514</v>
      </c>
      <c r="C7" s="118"/>
      <c r="D7" s="117"/>
      <c r="E7" s="118">
        <v>27</v>
      </c>
      <c r="F7" s="117">
        <v>25</v>
      </c>
      <c r="G7" s="118">
        <v>52</v>
      </c>
    </row>
    <row r="8" spans="1:7" x14ac:dyDescent="0.3">
      <c r="A8" s="129">
        <v>2476121</v>
      </c>
      <c r="B8" s="120" t="s">
        <v>392</v>
      </c>
      <c r="C8" s="121"/>
      <c r="D8" s="120"/>
      <c r="E8" s="121">
        <v>1</v>
      </c>
      <c r="F8" s="120">
        <v>1</v>
      </c>
      <c r="G8" s="121">
        <v>2</v>
      </c>
    </row>
    <row r="9" spans="1:7" x14ac:dyDescent="0.3">
      <c r="A9" s="128">
        <v>2476154</v>
      </c>
      <c r="B9" s="117" t="s">
        <v>393</v>
      </c>
      <c r="C9" s="118"/>
      <c r="D9" s="117"/>
      <c r="E9" s="118">
        <v>1</v>
      </c>
      <c r="F9" s="117">
        <v>4</v>
      </c>
      <c r="G9" s="118">
        <v>5</v>
      </c>
    </row>
    <row r="10" spans="1:7" x14ac:dyDescent="0.3">
      <c r="A10" s="130">
        <v>2476163</v>
      </c>
      <c r="B10" s="120" t="s">
        <v>394</v>
      </c>
      <c r="C10" s="121"/>
      <c r="D10" s="120">
        <v>100</v>
      </c>
      <c r="E10" s="121">
        <v>5</v>
      </c>
      <c r="F10" s="120"/>
      <c r="G10" s="121">
        <v>105</v>
      </c>
    </row>
    <row r="11" spans="1:7" x14ac:dyDescent="0.3">
      <c r="A11" s="123"/>
      <c r="B11" s="117" t="s">
        <v>169</v>
      </c>
      <c r="C11" s="118"/>
      <c r="D11" s="117"/>
      <c r="E11" s="118">
        <v>10</v>
      </c>
      <c r="F11" s="117"/>
      <c r="G11" s="118">
        <v>10</v>
      </c>
    </row>
    <row r="12" spans="1:7" x14ac:dyDescent="0.3">
      <c r="A12" s="129">
        <v>2478040</v>
      </c>
      <c r="B12" s="120" t="s">
        <v>515</v>
      </c>
      <c r="C12" s="121">
        <v>2</v>
      </c>
      <c r="D12" s="120"/>
      <c r="E12" s="121"/>
      <c r="F12" s="120"/>
      <c r="G12" s="121">
        <v>2</v>
      </c>
    </row>
    <row r="13" spans="1:7" ht="15" x14ac:dyDescent="0.25">
      <c r="A13" s="131">
        <v>3334048</v>
      </c>
      <c r="B13" s="117" t="s">
        <v>516</v>
      </c>
      <c r="C13" s="118"/>
      <c r="D13" s="117"/>
      <c r="E13" s="118"/>
      <c r="F13" s="117">
        <v>1</v>
      </c>
      <c r="G13" s="118">
        <v>1</v>
      </c>
    </row>
    <row r="14" spans="1:7" ht="15" x14ac:dyDescent="0.25">
      <c r="A14" s="123"/>
      <c r="B14" s="120" t="s">
        <v>395</v>
      </c>
      <c r="C14" s="121"/>
      <c r="D14" s="120"/>
      <c r="E14" s="121">
        <v>1</v>
      </c>
      <c r="F14" s="120"/>
      <c r="G14" s="121">
        <v>1</v>
      </c>
    </row>
    <row r="15" spans="1:7" ht="15" x14ac:dyDescent="0.25">
      <c r="A15" s="128">
        <v>3337023</v>
      </c>
      <c r="B15" s="117" t="s">
        <v>396</v>
      </c>
      <c r="C15" s="118">
        <v>4</v>
      </c>
      <c r="D15" s="117">
        <v>8</v>
      </c>
      <c r="E15" s="118">
        <v>23</v>
      </c>
      <c r="F15" s="117">
        <v>12</v>
      </c>
      <c r="G15" s="118">
        <v>47</v>
      </c>
    </row>
    <row r="16" spans="1:7" x14ac:dyDescent="0.3">
      <c r="A16" s="129">
        <v>3337024</v>
      </c>
      <c r="B16" s="120" t="s">
        <v>517</v>
      </c>
      <c r="C16" s="121">
        <v>4</v>
      </c>
      <c r="D16" s="120"/>
      <c r="E16" s="121">
        <v>11</v>
      </c>
      <c r="F16" s="120"/>
      <c r="G16" s="121">
        <v>15</v>
      </c>
    </row>
    <row r="17" spans="1:7" ht="15" x14ac:dyDescent="0.25">
      <c r="A17" s="128">
        <v>3337026</v>
      </c>
      <c r="B17" s="117" t="s">
        <v>397</v>
      </c>
      <c r="C17" s="118">
        <v>15</v>
      </c>
      <c r="D17" s="117">
        <v>65</v>
      </c>
      <c r="E17" s="118">
        <v>55</v>
      </c>
      <c r="F17" s="117">
        <v>120</v>
      </c>
      <c r="G17" s="118">
        <v>255</v>
      </c>
    </row>
    <row r="18" spans="1:7" x14ac:dyDescent="0.3">
      <c r="A18" s="129">
        <v>3337086</v>
      </c>
      <c r="B18" s="120" t="s">
        <v>518</v>
      </c>
      <c r="C18" s="121"/>
      <c r="D18" s="120">
        <v>3</v>
      </c>
      <c r="E18" s="121"/>
      <c r="F18" s="120"/>
      <c r="G18" s="121">
        <v>3</v>
      </c>
    </row>
    <row r="19" spans="1:7" ht="15" x14ac:dyDescent="0.25">
      <c r="A19" s="131">
        <v>3337087</v>
      </c>
      <c r="B19" s="117" t="s">
        <v>398</v>
      </c>
      <c r="C19" s="118"/>
      <c r="D19" s="117"/>
      <c r="E19" s="118">
        <v>46</v>
      </c>
      <c r="F19" s="117">
        <v>33</v>
      </c>
      <c r="G19" s="118">
        <v>79</v>
      </c>
    </row>
    <row r="20" spans="1:7" x14ac:dyDescent="0.3">
      <c r="A20" s="125"/>
      <c r="B20" s="120" t="s">
        <v>519</v>
      </c>
      <c r="C20" s="121"/>
      <c r="D20" s="120"/>
      <c r="E20" s="121">
        <v>1</v>
      </c>
      <c r="F20" s="120"/>
      <c r="G20" s="121">
        <v>1</v>
      </c>
    </row>
    <row r="21" spans="1:7" ht="15" x14ac:dyDescent="0.25">
      <c r="A21" s="123"/>
      <c r="B21" s="117" t="s">
        <v>520</v>
      </c>
      <c r="C21" s="118"/>
      <c r="D21" s="117"/>
      <c r="E21" s="118">
        <v>4</v>
      </c>
      <c r="F21" s="117"/>
      <c r="G21" s="118">
        <v>4</v>
      </c>
    </row>
    <row r="22" spans="1:7" x14ac:dyDescent="0.3">
      <c r="A22" s="130">
        <v>3337088</v>
      </c>
      <c r="B22" s="120" t="s">
        <v>521</v>
      </c>
      <c r="C22" s="121">
        <v>15</v>
      </c>
      <c r="D22" s="120"/>
      <c r="E22" s="121">
        <v>8</v>
      </c>
      <c r="F22" s="120">
        <v>20</v>
      </c>
      <c r="G22" s="121">
        <v>43</v>
      </c>
    </row>
    <row r="23" spans="1:7" x14ac:dyDescent="0.3">
      <c r="A23" s="123"/>
      <c r="B23" s="117" t="s">
        <v>522</v>
      </c>
      <c r="C23" s="118"/>
      <c r="D23" s="117"/>
      <c r="E23" s="118">
        <v>10</v>
      </c>
      <c r="F23" s="117"/>
      <c r="G23" s="118">
        <v>10</v>
      </c>
    </row>
    <row r="24" spans="1:7" x14ac:dyDescent="0.3">
      <c r="A24" s="130">
        <v>3337097</v>
      </c>
      <c r="B24" s="120" t="s">
        <v>523</v>
      </c>
      <c r="C24" s="121"/>
      <c r="D24" s="120"/>
      <c r="E24" s="121">
        <v>3</v>
      </c>
      <c r="F24" s="120">
        <v>6</v>
      </c>
      <c r="G24" s="121">
        <v>9</v>
      </c>
    </row>
    <row r="25" spans="1:7" x14ac:dyDescent="0.3">
      <c r="A25" s="123"/>
      <c r="B25" s="117" t="s">
        <v>524</v>
      </c>
      <c r="C25" s="118"/>
      <c r="D25" s="117"/>
      <c r="E25" s="118">
        <v>1</v>
      </c>
      <c r="F25" s="117"/>
      <c r="G25" s="118">
        <v>1</v>
      </c>
    </row>
    <row r="26" spans="1:7" ht="15" x14ac:dyDescent="0.25">
      <c r="A26" s="129">
        <v>3337098</v>
      </c>
      <c r="B26" s="120" t="s">
        <v>525</v>
      </c>
      <c r="C26" s="121"/>
      <c r="D26" s="120">
        <v>1</v>
      </c>
      <c r="E26" s="121"/>
      <c r="F26" s="120"/>
      <c r="G26" s="121">
        <v>1</v>
      </c>
    </row>
    <row r="27" spans="1:7" x14ac:dyDescent="0.3">
      <c r="A27" s="128">
        <v>3337260</v>
      </c>
      <c r="B27" s="117" t="s">
        <v>164</v>
      </c>
      <c r="C27" s="118">
        <v>37</v>
      </c>
      <c r="D27" s="117">
        <v>1</v>
      </c>
      <c r="E27" s="118"/>
      <c r="F27" s="117"/>
      <c r="G27" s="118">
        <v>38</v>
      </c>
    </row>
    <row r="28" spans="1:7" ht="15" x14ac:dyDescent="0.25">
      <c r="A28" s="130">
        <v>3337314</v>
      </c>
      <c r="B28" s="120" t="s">
        <v>468</v>
      </c>
      <c r="C28" s="121"/>
      <c r="D28" s="120"/>
      <c r="E28" s="121">
        <v>1</v>
      </c>
      <c r="F28" s="120"/>
      <c r="G28" s="121">
        <v>1</v>
      </c>
    </row>
    <row r="29" spans="1:7" ht="15" x14ac:dyDescent="0.25">
      <c r="A29" s="123"/>
      <c r="B29" s="117" t="s">
        <v>526</v>
      </c>
      <c r="C29" s="118">
        <v>1</v>
      </c>
      <c r="D29" s="117"/>
      <c r="E29" s="118"/>
      <c r="F29" s="117"/>
      <c r="G29" s="118">
        <v>1</v>
      </c>
    </row>
    <row r="30" spans="1:7" x14ac:dyDescent="0.3">
      <c r="A30" s="129">
        <v>3337316</v>
      </c>
      <c r="B30" s="120" t="s">
        <v>399</v>
      </c>
      <c r="C30" s="121">
        <v>1</v>
      </c>
      <c r="D30" s="120"/>
      <c r="E30" s="121"/>
      <c r="F30" s="120"/>
      <c r="G30" s="121">
        <v>1</v>
      </c>
    </row>
    <row r="31" spans="1:7" x14ac:dyDescent="0.3">
      <c r="A31" s="128">
        <v>3337510</v>
      </c>
      <c r="B31" s="117" t="s">
        <v>400</v>
      </c>
      <c r="C31" s="118">
        <v>6</v>
      </c>
      <c r="D31" s="117">
        <v>2</v>
      </c>
      <c r="E31" s="118"/>
      <c r="F31" s="117"/>
      <c r="G31" s="118">
        <v>8</v>
      </c>
    </row>
    <row r="32" spans="1:7" x14ac:dyDescent="0.3">
      <c r="A32" s="129">
        <v>3337521</v>
      </c>
      <c r="B32" s="120" t="s">
        <v>401</v>
      </c>
      <c r="C32" s="121"/>
      <c r="D32" s="120">
        <v>2</v>
      </c>
      <c r="E32" s="121"/>
      <c r="F32" s="120"/>
      <c r="G32" s="121">
        <v>2</v>
      </c>
    </row>
    <row r="33" spans="1:7" x14ac:dyDescent="0.3">
      <c r="A33" s="128">
        <v>3337522</v>
      </c>
      <c r="B33" s="117" t="s">
        <v>402</v>
      </c>
      <c r="C33" s="118"/>
      <c r="D33" s="117">
        <v>2</v>
      </c>
      <c r="E33" s="118"/>
      <c r="F33" s="117"/>
      <c r="G33" s="118">
        <v>2</v>
      </c>
    </row>
    <row r="34" spans="1:7" x14ac:dyDescent="0.3">
      <c r="A34" s="129">
        <v>3337540</v>
      </c>
      <c r="B34" s="120" t="s">
        <v>403</v>
      </c>
      <c r="C34" s="121">
        <v>2</v>
      </c>
      <c r="D34" s="120">
        <v>4</v>
      </c>
      <c r="E34" s="121"/>
      <c r="F34" s="120"/>
      <c r="G34" s="121">
        <v>6</v>
      </c>
    </row>
    <row r="35" spans="1:7" x14ac:dyDescent="0.3">
      <c r="A35" s="128">
        <v>3337660</v>
      </c>
      <c r="B35" s="117" t="s">
        <v>404</v>
      </c>
      <c r="C35" s="118">
        <v>27</v>
      </c>
      <c r="D35" s="117"/>
      <c r="E35" s="118">
        <v>1</v>
      </c>
      <c r="F35" s="117"/>
      <c r="G35" s="118">
        <v>28</v>
      </c>
    </row>
    <row r="36" spans="1:7" x14ac:dyDescent="0.3">
      <c r="A36" s="129">
        <v>3338700</v>
      </c>
      <c r="B36" s="120" t="s">
        <v>527</v>
      </c>
      <c r="C36" s="121">
        <v>34</v>
      </c>
      <c r="D36" s="120">
        <v>38</v>
      </c>
      <c r="E36" s="121">
        <v>6</v>
      </c>
      <c r="F36" s="120">
        <v>5</v>
      </c>
      <c r="G36" s="121">
        <v>83</v>
      </c>
    </row>
    <row r="37" spans="1:7" x14ac:dyDescent="0.3">
      <c r="A37" s="128">
        <v>3338735</v>
      </c>
      <c r="B37" s="117" t="s">
        <v>113</v>
      </c>
      <c r="C37" s="118">
        <v>1</v>
      </c>
      <c r="D37" s="117"/>
      <c r="E37" s="118"/>
      <c r="F37" s="117"/>
      <c r="G37" s="118">
        <v>1</v>
      </c>
    </row>
    <row r="38" spans="1:7" x14ac:dyDescent="0.3">
      <c r="A38" s="129">
        <v>3338747</v>
      </c>
      <c r="B38" s="120" t="s">
        <v>111</v>
      </c>
      <c r="C38" s="121">
        <v>51</v>
      </c>
      <c r="D38" s="120">
        <v>93</v>
      </c>
      <c r="E38" s="121">
        <v>100</v>
      </c>
      <c r="F38" s="120">
        <v>45</v>
      </c>
      <c r="G38" s="121">
        <v>289</v>
      </c>
    </row>
    <row r="39" spans="1:7" x14ac:dyDescent="0.3">
      <c r="A39" s="128">
        <v>3338768</v>
      </c>
      <c r="B39" s="117" t="s">
        <v>112</v>
      </c>
      <c r="C39" s="118">
        <v>15</v>
      </c>
      <c r="D39" s="117">
        <v>68</v>
      </c>
      <c r="E39" s="118">
        <v>75</v>
      </c>
      <c r="F39" s="117">
        <v>27</v>
      </c>
      <c r="G39" s="118">
        <v>185</v>
      </c>
    </row>
    <row r="40" spans="1:7" x14ac:dyDescent="0.3">
      <c r="A40" s="130">
        <v>3338773</v>
      </c>
      <c r="B40" s="120" t="s">
        <v>114</v>
      </c>
      <c r="C40" s="121">
        <v>2</v>
      </c>
      <c r="D40" s="120"/>
      <c r="E40" s="121">
        <v>6</v>
      </c>
      <c r="F40" s="120"/>
      <c r="G40" s="121">
        <v>8</v>
      </c>
    </row>
    <row r="41" spans="1:7" x14ac:dyDescent="0.3">
      <c r="A41" s="125"/>
      <c r="B41" s="117" t="s">
        <v>528</v>
      </c>
      <c r="C41" s="118"/>
      <c r="D41" s="117"/>
      <c r="E41" s="118">
        <v>1</v>
      </c>
      <c r="F41" s="117"/>
      <c r="G41" s="118">
        <v>1</v>
      </c>
    </row>
    <row r="42" spans="1:7" x14ac:dyDescent="0.3">
      <c r="A42" s="123"/>
      <c r="B42" s="120" t="s">
        <v>529</v>
      </c>
      <c r="C42" s="121"/>
      <c r="D42" s="120"/>
      <c r="E42" s="121">
        <v>1</v>
      </c>
      <c r="F42" s="120"/>
      <c r="G42" s="121">
        <v>1</v>
      </c>
    </row>
    <row r="43" spans="1:7" x14ac:dyDescent="0.3">
      <c r="A43" s="128">
        <v>3338927</v>
      </c>
      <c r="B43" s="117" t="s">
        <v>530</v>
      </c>
      <c r="C43" s="118">
        <v>27</v>
      </c>
      <c r="D43" s="117"/>
      <c r="E43" s="118"/>
      <c r="F43" s="117"/>
      <c r="G43" s="118">
        <v>27</v>
      </c>
    </row>
    <row r="44" spans="1:7" x14ac:dyDescent="0.3">
      <c r="A44" s="129">
        <v>3339020</v>
      </c>
      <c r="B44" s="120" t="s">
        <v>405</v>
      </c>
      <c r="C44" s="121">
        <v>3</v>
      </c>
      <c r="D44" s="120"/>
      <c r="E44" s="121"/>
      <c r="F44" s="120">
        <v>2</v>
      </c>
      <c r="G44" s="121">
        <v>5</v>
      </c>
    </row>
    <row r="45" spans="1:7" x14ac:dyDescent="0.3">
      <c r="A45" s="128">
        <v>3339045</v>
      </c>
      <c r="B45" s="117" t="s">
        <v>531</v>
      </c>
      <c r="C45" s="118"/>
      <c r="D45" s="117">
        <v>2</v>
      </c>
      <c r="E45" s="118"/>
      <c r="F45" s="117">
        <v>1</v>
      </c>
      <c r="G45" s="118">
        <v>3</v>
      </c>
    </row>
    <row r="46" spans="1:7" x14ac:dyDescent="0.3">
      <c r="A46" s="130">
        <v>3339245</v>
      </c>
      <c r="B46" s="120" t="s">
        <v>406</v>
      </c>
      <c r="C46" s="121">
        <v>3</v>
      </c>
      <c r="D46" s="120">
        <v>3</v>
      </c>
      <c r="E46" s="121">
        <v>1</v>
      </c>
      <c r="F46" s="120">
        <v>2</v>
      </c>
      <c r="G46" s="121">
        <v>9</v>
      </c>
    </row>
    <row r="47" spans="1:7" x14ac:dyDescent="0.3">
      <c r="A47" s="123"/>
      <c r="B47" s="117" t="s">
        <v>532</v>
      </c>
      <c r="C47" s="118"/>
      <c r="D47" s="117">
        <v>1</v>
      </c>
      <c r="E47" s="118"/>
      <c r="F47" s="117"/>
      <c r="G47" s="118">
        <v>1</v>
      </c>
    </row>
    <row r="48" spans="1:7" x14ac:dyDescent="0.3">
      <c r="A48" s="129">
        <v>3339459</v>
      </c>
      <c r="B48" s="120" t="s">
        <v>468</v>
      </c>
      <c r="C48" s="121">
        <v>27</v>
      </c>
      <c r="D48" s="120"/>
      <c r="E48" s="121"/>
      <c r="F48" s="120"/>
      <c r="G48" s="121">
        <v>27</v>
      </c>
    </row>
    <row r="49" spans="1:7" x14ac:dyDescent="0.3">
      <c r="A49" s="128">
        <v>3339683</v>
      </c>
      <c r="B49" s="117" t="s">
        <v>408</v>
      </c>
      <c r="C49" s="118">
        <v>27</v>
      </c>
      <c r="D49" s="117"/>
      <c r="E49" s="118"/>
      <c r="F49" s="117"/>
      <c r="G49" s="118">
        <v>27</v>
      </c>
    </row>
    <row r="50" spans="1:7" x14ac:dyDescent="0.3">
      <c r="A50" s="130">
        <v>3351069</v>
      </c>
      <c r="B50" s="120" t="s">
        <v>533</v>
      </c>
      <c r="C50" s="121"/>
      <c r="D50" s="120">
        <v>15</v>
      </c>
      <c r="E50" s="121"/>
      <c r="F50" s="120">
        <v>21</v>
      </c>
      <c r="G50" s="121">
        <v>36</v>
      </c>
    </row>
    <row r="51" spans="1:7" x14ac:dyDescent="0.3">
      <c r="A51" s="123"/>
      <c r="B51" s="117" t="s">
        <v>534</v>
      </c>
      <c r="C51" s="118"/>
      <c r="D51" s="117"/>
      <c r="E51" s="118">
        <v>16</v>
      </c>
      <c r="F51" s="117"/>
      <c r="G51" s="118">
        <v>16</v>
      </c>
    </row>
    <row r="52" spans="1:7" x14ac:dyDescent="0.3">
      <c r="A52" s="130">
        <v>3351265</v>
      </c>
      <c r="B52" s="120" t="s">
        <v>535</v>
      </c>
      <c r="C52" s="121"/>
      <c r="D52" s="120">
        <v>1</v>
      </c>
      <c r="E52" s="121"/>
      <c r="F52" s="120"/>
      <c r="G52" s="121">
        <v>1</v>
      </c>
    </row>
    <row r="53" spans="1:7" x14ac:dyDescent="0.3">
      <c r="A53" s="125"/>
      <c r="B53" s="117" t="s">
        <v>536</v>
      </c>
      <c r="C53" s="118">
        <v>1</v>
      </c>
      <c r="D53" s="117"/>
      <c r="E53" s="118"/>
      <c r="F53" s="117"/>
      <c r="G53" s="118">
        <v>1</v>
      </c>
    </row>
    <row r="54" spans="1:7" x14ac:dyDescent="0.3">
      <c r="A54" s="123"/>
      <c r="B54" s="120" t="s">
        <v>537</v>
      </c>
      <c r="C54" s="121"/>
      <c r="D54" s="120"/>
      <c r="E54" s="121">
        <v>1</v>
      </c>
      <c r="F54" s="120"/>
      <c r="G54" s="121">
        <v>1</v>
      </c>
    </row>
    <row r="55" spans="1:7" x14ac:dyDescent="0.3">
      <c r="A55" s="128">
        <v>3354982</v>
      </c>
      <c r="B55" s="117" t="s">
        <v>538</v>
      </c>
      <c r="C55" s="118"/>
      <c r="D55" s="117">
        <v>45</v>
      </c>
      <c r="E55" s="118"/>
      <c r="F55" s="117"/>
      <c r="G55" s="118">
        <v>45</v>
      </c>
    </row>
    <row r="56" spans="1:7" x14ac:dyDescent="0.3">
      <c r="A56" s="129">
        <v>3357284</v>
      </c>
      <c r="B56" s="120" t="s">
        <v>409</v>
      </c>
      <c r="C56" s="121"/>
      <c r="D56" s="120"/>
      <c r="E56" s="121">
        <v>1</v>
      </c>
      <c r="F56" s="120"/>
      <c r="G56" s="121">
        <v>1</v>
      </c>
    </row>
    <row r="57" spans="1:7" x14ac:dyDescent="0.3">
      <c r="A57" s="128">
        <v>3357527</v>
      </c>
      <c r="B57" s="117" t="s">
        <v>539</v>
      </c>
      <c r="C57" s="118">
        <v>10</v>
      </c>
      <c r="D57" s="117"/>
      <c r="E57" s="118">
        <v>5</v>
      </c>
      <c r="F57" s="117">
        <v>17</v>
      </c>
      <c r="G57" s="118">
        <v>32</v>
      </c>
    </row>
    <row r="58" spans="1:7" x14ac:dyDescent="0.3">
      <c r="A58" s="129">
        <v>3360168</v>
      </c>
      <c r="B58" s="120" t="s">
        <v>410</v>
      </c>
      <c r="C58" s="121"/>
      <c r="D58" s="120"/>
      <c r="E58" s="121">
        <v>1</v>
      </c>
      <c r="F58" s="120"/>
      <c r="G58" s="121">
        <v>1</v>
      </c>
    </row>
    <row r="59" spans="1:7" x14ac:dyDescent="0.3">
      <c r="A59" s="128">
        <v>3360169</v>
      </c>
      <c r="B59" s="117" t="s">
        <v>411</v>
      </c>
      <c r="C59" s="118">
        <v>1</v>
      </c>
      <c r="D59" s="117">
        <v>102</v>
      </c>
      <c r="E59" s="118">
        <v>77</v>
      </c>
      <c r="F59" s="117">
        <v>56</v>
      </c>
      <c r="G59" s="118">
        <v>236</v>
      </c>
    </row>
    <row r="60" spans="1:7" x14ac:dyDescent="0.3">
      <c r="A60" s="129">
        <v>4057988</v>
      </c>
      <c r="B60" s="120" t="s">
        <v>540</v>
      </c>
      <c r="C60" s="121">
        <v>1</v>
      </c>
      <c r="D60" s="120">
        <v>1</v>
      </c>
      <c r="E60" s="121"/>
      <c r="F60" s="120"/>
      <c r="G60" s="121">
        <v>2</v>
      </c>
    </row>
    <row r="61" spans="1:7" x14ac:dyDescent="0.3">
      <c r="A61" s="128">
        <v>4058101</v>
      </c>
      <c r="B61" s="117" t="s">
        <v>541</v>
      </c>
      <c r="C61" s="118"/>
      <c r="D61" s="117">
        <v>1</v>
      </c>
      <c r="E61" s="118"/>
      <c r="F61" s="117"/>
      <c r="G61" s="118">
        <v>1</v>
      </c>
    </row>
    <row r="62" spans="1:7" x14ac:dyDescent="0.3">
      <c r="A62" s="129">
        <v>4058118</v>
      </c>
      <c r="B62" s="120" t="s">
        <v>542</v>
      </c>
      <c r="C62" s="121">
        <v>5</v>
      </c>
      <c r="D62" s="120">
        <v>2</v>
      </c>
      <c r="E62" s="121"/>
      <c r="F62" s="120"/>
      <c r="G62" s="121">
        <v>7</v>
      </c>
    </row>
    <row r="63" spans="1:7" x14ac:dyDescent="0.3">
      <c r="A63" s="128">
        <v>4058318</v>
      </c>
      <c r="B63" s="117" t="s">
        <v>543</v>
      </c>
      <c r="C63" s="118"/>
      <c r="D63" s="117">
        <v>1</v>
      </c>
      <c r="E63" s="118"/>
      <c r="F63" s="117"/>
      <c r="G63" s="118">
        <v>1</v>
      </c>
    </row>
    <row r="64" spans="1:7" x14ac:dyDescent="0.3">
      <c r="A64" s="129">
        <v>6401200</v>
      </c>
      <c r="B64" s="120" t="s">
        <v>412</v>
      </c>
      <c r="C64" s="121"/>
      <c r="D64" s="120">
        <v>35</v>
      </c>
      <c r="E64" s="121"/>
      <c r="F64" s="120"/>
      <c r="G64" s="121">
        <v>35</v>
      </c>
    </row>
    <row r="65" spans="1:7" x14ac:dyDescent="0.3">
      <c r="A65" s="128">
        <v>6525586</v>
      </c>
      <c r="B65" s="117" t="s">
        <v>413</v>
      </c>
      <c r="C65" s="118"/>
      <c r="D65" s="117"/>
      <c r="E65" s="118"/>
      <c r="F65" s="117">
        <v>2</v>
      </c>
      <c r="G65" s="118">
        <v>2</v>
      </c>
    </row>
    <row r="66" spans="1:7" x14ac:dyDescent="0.3">
      <c r="A66" s="129">
        <v>6525935</v>
      </c>
      <c r="B66" s="120" t="s">
        <v>414</v>
      </c>
      <c r="C66" s="121"/>
      <c r="D66" s="120"/>
      <c r="E66" s="121"/>
      <c r="F66" s="120">
        <v>1</v>
      </c>
      <c r="G66" s="121">
        <v>1</v>
      </c>
    </row>
    <row r="67" spans="1:7" x14ac:dyDescent="0.3">
      <c r="A67" s="128">
        <v>6525942</v>
      </c>
      <c r="B67" s="117" t="s">
        <v>415</v>
      </c>
      <c r="C67" s="118"/>
      <c r="D67" s="117"/>
      <c r="E67" s="118"/>
      <c r="F67" s="117">
        <v>1</v>
      </c>
      <c r="G67" s="118">
        <v>1</v>
      </c>
    </row>
    <row r="68" spans="1:7" x14ac:dyDescent="0.3">
      <c r="A68" s="129">
        <v>6532775</v>
      </c>
      <c r="B68" s="120" t="s">
        <v>416</v>
      </c>
      <c r="C68" s="121"/>
      <c r="D68" s="120">
        <v>1</v>
      </c>
      <c r="E68" s="121"/>
      <c r="F68" s="120"/>
      <c r="G68" s="121">
        <v>1</v>
      </c>
    </row>
    <row r="69" spans="1:7" x14ac:dyDescent="0.3">
      <c r="A69" s="128">
        <v>6728511</v>
      </c>
      <c r="B69" s="117" t="s">
        <v>417</v>
      </c>
      <c r="C69" s="118">
        <v>1</v>
      </c>
      <c r="D69" s="117">
        <v>130</v>
      </c>
      <c r="E69" s="118"/>
      <c r="F69" s="117"/>
      <c r="G69" s="118">
        <v>131</v>
      </c>
    </row>
    <row r="70" spans="1:7" x14ac:dyDescent="0.3">
      <c r="A70" s="129">
        <v>6728521</v>
      </c>
      <c r="B70" s="120" t="s">
        <v>418</v>
      </c>
      <c r="C70" s="121">
        <v>1</v>
      </c>
      <c r="D70" s="120">
        <v>109</v>
      </c>
      <c r="E70" s="121"/>
      <c r="F70" s="120"/>
      <c r="G70" s="121">
        <v>110</v>
      </c>
    </row>
    <row r="71" spans="1:7" x14ac:dyDescent="0.3">
      <c r="A71" s="128">
        <v>6805703</v>
      </c>
      <c r="B71" s="117" t="s">
        <v>544</v>
      </c>
      <c r="C71" s="118"/>
      <c r="D71" s="117"/>
      <c r="E71" s="118"/>
      <c r="F71" s="117">
        <v>1</v>
      </c>
      <c r="G71" s="118">
        <v>1</v>
      </c>
    </row>
    <row r="72" spans="1:7" x14ac:dyDescent="0.3">
      <c r="A72" s="129">
        <v>6808582</v>
      </c>
      <c r="B72" s="120" t="s">
        <v>200</v>
      </c>
      <c r="C72" s="121"/>
      <c r="D72" s="120"/>
      <c r="E72" s="121">
        <v>1</v>
      </c>
      <c r="F72" s="120"/>
      <c r="G72" s="121">
        <v>1</v>
      </c>
    </row>
    <row r="73" spans="1:7" x14ac:dyDescent="0.3">
      <c r="A73" s="128">
        <v>6809110</v>
      </c>
      <c r="B73" s="117" t="s">
        <v>195</v>
      </c>
      <c r="C73" s="118">
        <v>1</v>
      </c>
      <c r="D73" s="117">
        <v>1</v>
      </c>
      <c r="E73" s="118">
        <v>1</v>
      </c>
      <c r="F73" s="117">
        <v>1</v>
      </c>
      <c r="G73" s="118">
        <v>4</v>
      </c>
    </row>
    <row r="74" spans="1:7" x14ac:dyDescent="0.3">
      <c r="A74" s="129">
        <v>6809125</v>
      </c>
      <c r="B74" s="120" t="s">
        <v>196</v>
      </c>
      <c r="C74" s="121"/>
      <c r="D74" s="120">
        <v>1</v>
      </c>
      <c r="E74" s="121"/>
      <c r="F74" s="120"/>
      <c r="G74" s="121">
        <v>1</v>
      </c>
    </row>
    <row r="75" spans="1:7" x14ac:dyDescent="0.3">
      <c r="A75" s="128">
        <v>6809135</v>
      </c>
      <c r="B75" s="117" t="s">
        <v>198</v>
      </c>
      <c r="C75" s="118">
        <v>2</v>
      </c>
      <c r="D75" s="117"/>
      <c r="E75" s="118">
        <v>1</v>
      </c>
      <c r="F75" s="117">
        <v>1</v>
      </c>
      <c r="G75" s="118">
        <v>4</v>
      </c>
    </row>
    <row r="76" spans="1:7" x14ac:dyDescent="0.3">
      <c r="A76" s="129">
        <v>6809145</v>
      </c>
      <c r="B76" s="120" t="s">
        <v>188</v>
      </c>
      <c r="C76" s="121">
        <v>13</v>
      </c>
      <c r="D76" s="120">
        <v>12</v>
      </c>
      <c r="E76" s="121">
        <v>13</v>
      </c>
      <c r="F76" s="120">
        <v>4</v>
      </c>
      <c r="G76" s="121">
        <v>42</v>
      </c>
    </row>
    <row r="77" spans="1:7" x14ac:dyDescent="0.3">
      <c r="A77" s="128">
        <v>6809150</v>
      </c>
      <c r="B77" s="117" t="s">
        <v>194</v>
      </c>
      <c r="C77" s="118">
        <v>2</v>
      </c>
      <c r="D77" s="117">
        <v>3</v>
      </c>
      <c r="E77" s="118">
        <v>5</v>
      </c>
      <c r="F77" s="117">
        <v>2</v>
      </c>
      <c r="G77" s="118">
        <v>12</v>
      </c>
    </row>
    <row r="78" spans="1:7" x14ac:dyDescent="0.3">
      <c r="A78" s="129">
        <v>6809155</v>
      </c>
      <c r="B78" s="120" t="s">
        <v>197</v>
      </c>
      <c r="C78" s="121">
        <v>1</v>
      </c>
      <c r="D78" s="120">
        <v>3</v>
      </c>
      <c r="E78" s="121">
        <v>2</v>
      </c>
      <c r="F78" s="120">
        <v>1</v>
      </c>
      <c r="G78" s="121">
        <v>7</v>
      </c>
    </row>
    <row r="79" spans="1:7" x14ac:dyDescent="0.3">
      <c r="A79" s="128">
        <v>6809160</v>
      </c>
      <c r="B79" s="117" t="s">
        <v>199</v>
      </c>
      <c r="C79" s="118"/>
      <c r="D79" s="117">
        <v>1</v>
      </c>
      <c r="E79" s="118">
        <v>1</v>
      </c>
      <c r="F79" s="117"/>
      <c r="G79" s="118">
        <v>2</v>
      </c>
    </row>
    <row r="80" spans="1:7" x14ac:dyDescent="0.3">
      <c r="A80" s="129">
        <v>6809165</v>
      </c>
      <c r="B80" s="120" t="s">
        <v>193</v>
      </c>
      <c r="C80" s="121">
        <v>3</v>
      </c>
      <c r="D80" s="120">
        <v>5</v>
      </c>
      <c r="E80" s="121">
        <v>3</v>
      </c>
      <c r="F80" s="120">
        <v>2</v>
      </c>
      <c r="G80" s="121">
        <v>13</v>
      </c>
    </row>
    <row r="81" spans="1:7" x14ac:dyDescent="0.3">
      <c r="A81" s="128">
        <v>6809175</v>
      </c>
      <c r="B81" s="117" t="s">
        <v>419</v>
      </c>
      <c r="C81" s="118"/>
      <c r="D81" s="117">
        <v>1</v>
      </c>
      <c r="E81" s="118">
        <v>1</v>
      </c>
      <c r="F81" s="117"/>
      <c r="G81" s="118">
        <v>2</v>
      </c>
    </row>
    <row r="82" spans="1:7" x14ac:dyDescent="0.3">
      <c r="A82" s="129">
        <v>6809180</v>
      </c>
      <c r="B82" s="120" t="s">
        <v>420</v>
      </c>
      <c r="C82" s="121"/>
      <c r="D82" s="120"/>
      <c r="E82" s="121">
        <v>1</v>
      </c>
      <c r="F82" s="120"/>
      <c r="G82" s="121">
        <v>1</v>
      </c>
    </row>
    <row r="83" spans="1:7" x14ac:dyDescent="0.3">
      <c r="A83" s="128">
        <v>6810258</v>
      </c>
      <c r="B83" s="117" t="s">
        <v>545</v>
      </c>
      <c r="C83" s="118">
        <v>11</v>
      </c>
      <c r="D83" s="117">
        <v>17</v>
      </c>
      <c r="E83" s="118">
        <v>9</v>
      </c>
      <c r="F83" s="117">
        <v>1</v>
      </c>
      <c r="G83" s="118">
        <v>38</v>
      </c>
    </row>
    <row r="84" spans="1:7" x14ac:dyDescent="0.3">
      <c r="A84" s="129">
        <v>6810262</v>
      </c>
      <c r="B84" s="120" t="s">
        <v>191</v>
      </c>
      <c r="C84" s="121">
        <v>12</v>
      </c>
      <c r="D84" s="120">
        <v>15</v>
      </c>
      <c r="E84" s="121">
        <v>8</v>
      </c>
      <c r="F84" s="120">
        <v>2</v>
      </c>
      <c r="G84" s="121">
        <v>37</v>
      </c>
    </row>
    <row r="85" spans="1:7" x14ac:dyDescent="0.3">
      <c r="A85" s="128">
        <v>6810460</v>
      </c>
      <c r="B85" s="117" t="s">
        <v>190</v>
      </c>
      <c r="C85" s="118">
        <v>9</v>
      </c>
      <c r="D85" s="117">
        <v>5</v>
      </c>
      <c r="E85" s="118">
        <v>10</v>
      </c>
      <c r="F85" s="117">
        <v>10</v>
      </c>
      <c r="G85" s="118">
        <v>34</v>
      </c>
    </row>
    <row r="86" spans="1:7" x14ac:dyDescent="0.3">
      <c r="A86" s="129">
        <v>6810599</v>
      </c>
      <c r="B86" s="120" t="s">
        <v>192</v>
      </c>
      <c r="C86" s="121">
        <v>9</v>
      </c>
      <c r="D86" s="120">
        <v>4</v>
      </c>
      <c r="E86" s="121">
        <v>10</v>
      </c>
      <c r="F86" s="120">
        <v>8</v>
      </c>
      <c r="G86" s="121">
        <v>31</v>
      </c>
    </row>
    <row r="87" spans="1:7" x14ac:dyDescent="0.3">
      <c r="A87" s="128">
        <v>6810881</v>
      </c>
      <c r="B87" s="117" t="s">
        <v>187</v>
      </c>
      <c r="C87" s="118">
        <v>37</v>
      </c>
      <c r="D87" s="117">
        <v>1</v>
      </c>
      <c r="E87" s="118">
        <v>3</v>
      </c>
      <c r="F87" s="117">
        <v>3</v>
      </c>
      <c r="G87" s="118">
        <v>44</v>
      </c>
    </row>
    <row r="88" spans="1:7" x14ac:dyDescent="0.3">
      <c r="A88" s="129">
        <v>6810882</v>
      </c>
      <c r="B88" s="120" t="s">
        <v>546</v>
      </c>
      <c r="C88" s="121">
        <v>37</v>
      </c>
      <c r="D88" s="120">
        <v>1</v>
      </c>
      <c r="E88" s="121">
        <v>2</v>
      </c>
      <c r="F88" s="120"/>
      <c r="G88" s="121">
        <v>40</v>
      </c>
    </row>
    <row r="89" spans="1:7" x14ac:dyDescent="0.3">
      <c r="A89" s="128">
        <v>6810888</v>
      </c>
      <c r="B89" s="117" t="s">
        <v>547</v>
      </c>
      <c r="C89" s="118">
        <v>38</v>
      </c>
      <c r="D89" s="117">
        <v>10</v>
      </c>
      <c r="E89" s="118">
        <v>14</v>
      </c>
      <c r="F89" s="117">
        <v>25</v>
      </c>
      <c r="G89" s="118">
        <v>87</v>
      </c>
    </row>
    <row r="90" spans="1:7" x14ac:dyDescent="0.3">
      <c r="A90" s="129">
        <v>6812950</v>
      </c>
      <c r="B90" s="120" t="s">
        <v>186</v>
      </c>
      <c r="C90" s="121">
        <v>32</v>
      </c>
      <c r="D90" s="120">
        <v>3</v>
      </c>
      <c r="E90" s="121">
        <v>6</v>
      </c>
      <c r="F90" s="120">
        <v>2</v>
      </c>
      <c r="G90" s="121">
        <v>43</v>
      </c>
    </row>
    <row r="91" spans="1:7" x14ac:dyDescent="0.3">
      <c r="A91" s="128">
        <v>6812970</v>
      </c>
      <c r="B91" s="117" t="s">
        <v>421</v>
      </c>
      <c r="C91" s="118"/>
      <c r="D91" s="117"/>
      <c r="E91" s="118">
        <v>1</v>
      </c>
      <c r="F91" s="117"/>
      <c r="G91" s="118">
        <v>1</v>
      </c>
    </row>
    <row r="92" spans="1:7" x14ac:dyDescent="0.3">
      <c r="A92" s="129">
        <v>6813210</v>
      </c>
      <c r="B92" s="120" t="s">
        <v>422</v>
      </c>
      <c r="C92" s="121"/>
      <c r="D92" s="120"/>
      <c r="E92" s="121"/>
      <c r="F92" s="120">
        <v>3</v>
      </c>
      <c r="G92" s="121">
        <v>3</v>
      </c>
    </row>
    <row r="93" spans="1:7" x14ac:dyDescent="0.3">
      <c r="A93" s="128">
        <v>8101735</v>
      </c>
      <c r="B93" s="117" t="s">
        <v>423</v>
      </c>
      <c r="C93" s="118"/>
      <c r="D93" s="117">
        <v>2</v>
      </c>
      <c r="E93" s="118"/>
      <c r="F93" s="117"/>
      <c r="G93" s="118">
        <v>2</v>
      </c>
    </row>
    <row r="94" spans="1:7" x14ac:dyDescent="0.3">
      <c r="A94" s="129">
        <v>8101736</v>
      </c>
      <c r="B94" s="120" t="s">
        <v>424</v>
      </c>
      <c r="C94" s="121"/>
      <c r="D94" s="120">
        <v>2</v>
      </c>
      <c r="E94" s="121"/>
      <c r="F94" s="120"/>
      <c r="G94" s="121">
        <v>2</v>
      </c>
    </row>
    <row r="95" spans="1:7" x14ac:dyDescent="0.3">
      <c r="A95" s="128">
        <v>8101770</v>
      </c>
      <c r="B95" s="117" t="s">
        <v>425</v>
      </c>
      <c r="C95" s="118"/>
      <c r="D95" s="117">
        <v>2</v>
      </c>
      <c r="E95" s="118"/>
      <c r="F95" s="117"/>
      <c r="G95" s="118">
        <v>2</v>
      </c>
    </row>
    <row r="96" spans="1:7" x14ac:dyDescent="0.3">
      <c r="A96" s="129">
        <v>8103061</v>
      </c>
      <c r="B96" s="120" t="s">
        <v>426</v>
      </c>
      <c r="C96" s="121">
        <v>1</v>
      </c>
      <c r="D96" s="120">
        <v>135</v>
      </c>
      <c r="E96" s="121"/>
      <c r="F96" s="120"/>
      <c r="G96" s="121">
        <v>136</v>
      </c>
    </row>
    <row r="97" spans="1:7" x14ac:dyDescent="0.3">
      <c r="A97" s="128">
        <v>8103557</v>
      </c>
      <c r="B97" s="117" t="s">
        <v>427</v>
      </c>
      <c r="C97" s="118">
        <v>1</v>
      </c>
      <c r="D97" s="117">
        <v>45</v>
      </c>
      <c r="E97" s="118"/>
      <c r="F97" s="117"/>
      <c r="G97" s="118">
        <v>46</v>
      </c>
    </row>
    <row r="98" spans="1:7" x14ac:dyDescent="0.3">
      <c r="A98" s="129">
        <v>8103560</v>
      </c>
      <c r="B98" s="120" t="s">
        <v>428</v>
      </c>
      <c r="C98" s="121">
        <v>1</v>
      </c>
      <c r="D98" s="120">
        <v>130</v>
      </c>
      <c r="E98" s="121"/>
      <c r="F98" s="120"/>
      <c r="G98" s="121">
        <v>131</v>
      </c>
    </row>
    <row r="99" spans="1:7" x14ac:dyDescent="0.3">
      <c r="A99" s="128">
        <v>8316487</v>
      </c>
      <c r="B99" s="117" t="s">
        <v>156</v>
      </c>
      <c r="C99" s="118"/>
      <c r="D99" s="117">
        <v>1</v>
      </c>
      <c r="E99" s="118"/>
      <c r="F99" s="117"/>
      <c r="G99" s="118">
        <v>1</v>
      </c>
    </row>
    <row r="100" spans="1:7" x14ac:dyDescent="0.3">
      <c r="A100" s="129">
        <v>8316991</v>
      </c>
      <c r="B100" s="120" t="s">
        <v>429</v>
      </c>
      <c r="C100" s="121"/>
      <c r="D100" s="120"/>
      <c r="E100" s="121"/>
      <c r="F100" s="120">
        <v>1</v>
      </c>
      <c r="G100" s="121">
        <v>1</v>
      </c>
    </row>
    <row r="101" spans="1:7" x14ac:dyDescent="0.3">
      <c r="A101" s="128">
        <v>8316994</v>
      </c>
      <c r="B101" s="117" t="s">
        <v>430</v>
      </c>
      <c r="C101" s="118"/>
      <c r="D101" s="117">
        <v>1</v>
      </c>
      <c r="E101" s="118"/>
      <c r="F101" s="117"/>
      <c r="G101" s="118">
        <v>1</v>
      </c>
    </row>
    <row r="102" spans="1:7" x14ac:dyDescent="0.3">
      <c r="A102" s="129">
        <v>8316997</v>
      </c>
      <c r="B102" s="120" t="s">
        <v>431</v>
      </c>
      <c r="C102" s="121">
        <v>1</v>
      </c>
      <c r="D102" s="120"/>
      <c r="E102" s="121"/>
      <c r="F102" s="120"/>
      <c r="G102" s="121">
        <v>1</v>
      </c>
    </row>
    <row r="103" spans="1:7" x14ac:dyDescent="0.3">
      <c r="A103" s="128">
        <v>8317137</v>
      </c>
      <c r="B103" s="117" t="s">
        <v>432</v>
      </c>
      <c r="C103" s="118"/>
      <c r="D103" s="117">
        <v>2</v>
      </c>
      <c r="E103" s="118"/>
      <c r="F103" s="117"/>
      <c r="G103" s="118">
        <v>2</v>
      </c>
    </row>
    <row r="104" spans="1:7" x14ac:dyDescent="0.3">
      <c r="A104" s="129">
        <v>8317406</v>
      </c>
      <c r="B104" s="120" t="s">
        <v>151</v>
      </c>
      <c r="C104" s="121">
        <v>1</v>
      </c>
      <c r="D104" s="120">
        <v>1</v>
      </c>
      <c r="E104" s="121"/>
      <c r="F104" s="120"/>
      <c r="G104" s="121">
        <v>2</v>
      </c>
    </row>
    <row r="105" spans="1:7" x14ac:dyDescent="0.3">
      <c r="A105" s="128">
        <v>8317431</v>
      </c>
      <c r="B105" s="117" t="s">
        <v>433</v>
      </c>
      <c r="C105" s="118">
        <v>1</v>
      </c>
      <c r="D105" s="117"/>
      <c r="E105" s="118"/>
      <c r="F105" s="117"/>
      <c r="G105" s="118">
        <v>1</v>
      </c>
    </row>
    <row r="106" spans="1:7" x14ac:dyDescent="0.3">
      <c r="A106" s="129">
        <v>8317454</v>
      </c>
      <c r="B106" s="120" t="s">
        <v>205</v>
      </c>
      <c r="C106" s="121">
        <v>15</v>
      </c>
      <c r="D106" s="120">
        <v>11</v>
      </c>
      <c r="E106" s="121">
        <v>2</v>
      </c>
      <c r="F106" s="120">
        <v>2</v>
      </c>
      <c r="G106" s="121">
        <v>30</v>
      </c>
    </row>
    <row r="107" spans="1:7" x14ac:dyDescent="0.3">
      <c r="A107" s="128">
        <v>8317604</v>
      </c>
      <c r="B107" s="117" t="s">
        <v>152</v>
      </c>
      <c r="C107" s="118">
        <v>2</v>
      </c>
      <c r="D107" s="117">
        <v>7</v>
      </c>
      <c r="E107" s="118">
        <v>5</v>
      </c>
      <c r="F107" s="117"/>
      <c r="G107" s="118">
        <v>14</v>
      </c>
    </row>
    <row r="108" spans="1:7" x14ac:dyDescent="0.3">
      <c r="A108" s="129">
        <v>8317805</v>
      </c>
      <c r="B108" s="120" t="s">
        <v>153</v>
      </c>
      <c r="C108" s="121"/>
      <c r="D108" s="120"/>
      <c r="E108" s="121">
        <v>1</v>
      </c>
      <c r="F108" s="120"/>
      <c r="G108" s="121">
        <v>1</v>
      </c>
    </row>
    <row r="109" spans="1:7" x14ac:dyDescent="0.3">
      <c r="A109" s="131">
        <v>8318639</v>
      </c>
      <c r="B109" s="117" t="s">
        <v>548</v>
      </c>
      <c r="C109" s="118"/>
      <c r="D109" s="117"/>
      <c r="E109" s="118">
        <v>1</v>
      </c>
      <c r="F109" s="117"/>
      <c r="G109" s="118">
        <v>1</v>
      </c>
    </row>
    <row r="110" spans="1:7" x14ac:dyDescent="0.3">
      <c r="A110" s="123"/>
      <c r="B110" s="120" t="s">
        <v>149</v>
      </c>
      <c r="C110" s="121">
        <v>1</v>
      </c>
      <c r="D110" s="120"/>
      <c r="E110" s="121"/>
      <c r="F110" s="120"/>
      <c r="G110" s="121">
        <v>1</v>
      </c>
    </row>
    <row r="111" spans="1:7" x14ac:dyDescent="0.3">
      <c r="A111" s="128">
        <v>8318704</v>
      </c>
      <c r="B111" s="117" t="s">
        <v>185</v>
      </c>
      <c r="C111" s="118">
        <v>23</v>
      </c>
      <c r="D111" s="117">
        <v>5</v>
      </c>
      <c r="E111" s="118">
        <v>1</v>
      </c>
      <c r="F111" s="117">
        <v>2</v>
      </c>
      <c r="G111" s="118">
        <v>31</v>
      </c>
    </row>
    <row r="112" spans="1:7" x14ac:dyDescent="0.3">
      <c r="A112" s="130">
        <v>8318785</v>
      </c>
      <c r="B112" s="120" t="s">
        <v>434</v>
      </c>
      <c r="C112" s="121">
        <v>3</v>
      </c>
      <c r="D112" s="120"/>
      <c r="E112" s="121"/>
      <c r="F112" s="120"/>
      <c r="G112" s="121">
        <v>3</v>
      </c>
    </row>
    <row r="113" spans="1:7" x14ac:dyDescent="0.3">
      <c r="A113" s="123"/>
      <c r="B113" s="117" t="s">
        <v>549</v>
      </c>
      <c r="C113" s="118">
        <v>4</v>
      </c>
      <c r="D113" s="117"/>
      <c r="E113" s="118"/>
      <c r="F113" s="117"/>
      <c r="G113" s="118">
        <v>4</v>
      </c>
    </row>
    <row r="114" spans="1:7" x14ac:dyDescent="0.3">
      <c r="A114" s="129">
        <v>8319002</v>
      </c>
      <c r="B114" s="120" t="s">
        <v>550</v>
      </c>
      <c r="C114" s="121"/>
      <c r="D114" s="120"/>
      <c r="E114" s="121"/>
      <c r="F114" s="120">
        <v>1</v>
      </c>
      <c r="G114" s="121">
        <v>1</v>
      </c>
    </row>
    <row r="115" spans="1:7" x14ac:dyDescent="0.3">
      <c r="A115" s="128">
        <v>8319100</v>
      </c>
      <c r="B115" s="117" t="s">
        <v>189</v>
      </c>
      <c r="C115" s="118"/>
      <c r="D115" s="117"/>
      <c r="E115" s="118">
        <v>2</v>
      </c>
      <c r="F115" s="117"/>
      <c r="G115" s="118">
        <v>2</v>
      </c>
    </row>
    <row r="116" spans="1:7" x14ac:dyDescent="0.3">
      <c r="A116" s="129">
        <v>8319186</v>
      </c>
      <c r="B116" s="120" t="s">
        <v>204</v>
      </c>
      <c r="C116" s="121"/>
      <c r="D116" s="120">
        <v>1</v>
      </c>
      <c r="E116" s="121"/>
      <c r="F116" s="120"/>
      <c r="G116" s="121">
        <v>1</v>
      </c>
    </row>
    <row r="117" spans="1:7" x14ac:dyDescent="0.3">
      <c r="A117" s="128">
        <v>8319310</v>
      </c>
      <c r="B117" s="117" t="s">
        <v>551</v>
      </c>
      <c r="C117" s="118"/>
      <c r="D117" s="117"/>
      <c r="E117" s="118"/>
      <c r="F117" s="117">
        <v>1</v>
      </c>
      <c r="G117" s="118">
        <v>1</v>
      </c>
    </row>
    <row r="118" spans="1:7" x14ac:dyDescent="0.3">
      <c r="A118" s="129">
        <v>8319700</v>
      </c>
      <c r="B118" s="120" t="s">
        <v>552</v>
      </c>
      <c r="C118" s="121"/>
      <c r="D118" s="120"/>
      <c r="E118" s="121"/>
      <c r="F118" s="120">
        <v>1</v>
      </c>
      <c r="G118" s="121">
        <v>1</v>
      </c>
    </row>
    <row r="119" spans="1:7" x14ac:dyDescent="0.3">
      <c r="A119" s="128">
        <v>8320071</v>
      </c>
      <c r="B119" s="117" t="s">
        <v>553</v>
      </c>
      <c r="C119" s="118">
        <v>2</v>
      </c>
      <c r="D119" s="117"/>
      <c r="E119" s="118">
        <v>1</v>
      </c>
      <c r="F119" s="117"/>
      <c r="G119" s="118">
        <v>3</v>
      </c>
    </row>
    <row r="120" spans="1:7" x14ac:dyDescent="0.3">
      <c r="A120" s="129">
        <v>8320078</v>
      </c>
      <c r="B120" s="120" t="s">
        <v>435</v>
      </c>
      <c r="C120" s="121"/>
      <c r="D120" s="120">
        <v>2</v>
      </c>
      <c r="E120" s="121">
        <v>2</v>
      </c>
      <c r="F120" s="120">
        <v>6</v>
      </c>
      <c r="G120" s="121">
        <v>10</v>
      </c>
    </row>
    <row r="121" spans="1:7" x14ac:dyDescent="0.3">
      <c r="A121" s="128">
        <v>8320251</v>
      </c>
      <c r="B121" s="117" t="s">
        <v>554</v>
      </c>
      <c r="C121" s="118"/>
      <c r="D121" s="117"/>
      <c r="E121" s="118"/>
      <c r="F121" s="117">
        <v>1</v>
      </c>
      <c r="G121" s="118">
        <v>1</v>
      </c>
    </row>
    <row r="122" spans="1:7" x14ac:dyDescent="0.3">
      <c r="A122" s="129">
        <v>8321633</v>
      </c>
      <c r="B122" s="120" t="s">
        <v>201</v>
      </c>
      <c r="C122" s="121"/>
      <c r="D122" s="120">
        <v>2</v>
      </c>
      <c r="E122" s="121">
        <v>1</v>
      </c>
      <c r="F122" s="120">
        <v>2</v>
      </c>
      <c r="G122" s="121">
        <v>5</v>
      </c>
    </row>
    <row r="123" spans="1:7" x14ac:dyDescent="0.3">
      <c r="A123" s="128">
        <v>8322085</v>
      </c>
      <c r="B123" s="117" t="s">
        <v>203</v>
      </c>
      <c r="C123" s="118">
        <v>2</v>
      </c>
      <c r="D123" s="117">
        <v>1</v>
      </c>
      <c r="E123" s="118"/>
      <c r="F123" s="117"/>
      <c r="G123" s="118">
        <v>3</v>
      </c>
    </row>
    <row r="124" spans="1:7" x14ac:dyDescent="0.3">
      <c r="A124" s="129">
        <v>8322876</v>
      </c>
      <c r="B124" s="120" t="s">
        <v>436</v>
      </c>
      <c r="C124" s="121">
        <v>1</v>
      </c>
      <c r="D124" s="120">
        <v>2</v>
      </c>
      <c r="E124" s="121"/>
      <c r="F124" s="120"/>
      <c r="G124" s="121">
        <v>3</v>
      </c>
    </row>
    <row r="125" spans="1:7" x14ac:dyDescent="0.3">
      <c r="A125" s="128">
        <v>8326840</v>
      </c>
      <c r="B125" s="117" t="s">
        <v>437</v>
      </c>
      <c r="C125" s="118"/>
      <c r="D125" s="117">
        <v>3</v>
      </c>
      <c r="E125" s="118">
        <v>2</v>
      </c>
      <c r="F125" s="117"/>
      <c r="G125" s="118">
        <v>5</v>
      </c>
    </row>
    <row r="126" spans="1:7" x14ac:dyDescent="0.3">
      <c r="A126" s="119" t="s">
        <v>478</v>
      </c>
      <c r="B126" s="120" t="s">
        <v>438</v>
      </c>
      <c r="C126" s="121"/>
      <c r="D126" s="120"/>
      <c r="E126" s="121"/>
      <c r="F126" s="120">
        <v>1</v>
      </c>
      <c r="G126" s="121">
        <v>1</v>
      </c>
    </row>
    <row r="127" spans="1:7" x14ac:dyDescent="0.3">
      <c r="A127" s="116" t="s">
        <v>293</v>
      </c>
      <c r="B127" s="117" t="s">
        <v>144</v>
      </c>
      <c r="C127" s="118"/>
      <c r="D127" s="117">
        <v>1</v>
      </c>
      <c r="E127" s="118"/>
      <c r="F127" s="117"/>
      <c r="G127" s="118">
        <v>1</v>
      </c>
    </row>
    <row r="128" spans="1:7" x14ac:dyDescent="0.3">
      <c r="A128" s="119" t="s">
        <v>479</v>
      </c>
      <c r="B128" s="120" t="s">
        <v>439</v>
      </c>
      <c r="C128" s="121"/>
      <c r="D128" s="120"/>
      <c r="E128" s="121"/>
      <c r="F128" s="120">
        <v>2</v>
      </c>
      <c r="G128" s="121">
        <v>2</v>
      </c>
    </row>
    <row r="129" spans="1:7" x14ac:dyDescent="0.3">
      <c r="A129" s="116" t="s">
        <v>294</v>
      </c>
      <c r="B129" s="117" t="s">
        <v>122</v>
      </c>
      <c r="C129" s="118">
        <v>4</v>
      </c>
      <c r="D129" s="117">
        <v>8</v>
      </c>
      <c r="E129" s="118">
        <v>68</v>
      </c>
      <c r="F129" s="117"/>
      <c r="G129" s="118">
        <v>80</v>
      </c>
    </row>
    <row r="130" spans="1:7" x14ac:dyDescent="0.3">
      <c r="A130" s="119" t="s">
        <v>480</v>
      </c>
      <c r="B130" s="120" t="s">
        <v>160</v>
      </c>
      <c r="C130" s="121">
        <v>2</v>
      </c>
      <c r="D130" s="120"/>
      <c r="E130" s="121">
        <v>1</v>
      </c>
      <c r="F130" s="120">
        <v>1</v>
      </c>
      <c r="G130" s="121">
        <v>4</v>
      </c>
    </row>
    <row r="131" spans="1:7" x14ac:dyDescent="0.3">
      <c r="A131" s="116" t="s">
        <v>481</v>
      </c>
      <c r="B131" s="117" t="s">
        <v>440</v>
      </c>
      <c r="C131" s="118"/>
      <c r="D131" s="117"/>
      <c r="E131" s="118"/>
      <c r="F131" s="117">
        <v>2</v>
      </c>
      <c r="G131" s="118">
        <v>2</v>
      </c>
    </row>
    <row r="132" spans="1:7" x14ac:dyDescent="0.3">
      <c r="A132" s="119" t="s">
        <v>295</v>
      </c>
      <c r="B132" s="120" t="s">
        <v>184</v>
      </c>
      <c r="C132" s="121">
        <v>4</v>
      </c>
      <c r="D132" s="120">
        <v>16</v>
      </c>
      <c r="E132" s="121">
        <v>2</v>
      </c>
      <c r="F132" s="120">
        <v>4</v>
      </c>
      <c r="G132" s="121">
        <v>26</v>
      </c>
    </row>
    <row r="133" spans="1:7" x14ac:dyDescent="0.3">
      <c r="A133" s="116" t="s">
        <v>281</v>
      </c>
      <c r="B133" s="117" t="s">
        <v>109</v>
      </c>
      <c r="C133" s="118">
        <v>48</v>
      </c>
      <c r="D133" s="117">
        <v>221</v>
      </c>
      <c r="E133" s="118">
        <v>176</v>
      </c>
      <c r="F133" s="117">
        <v>63</v>
      </c>
      <c r="G133" s="118">
        <v>508</v>
      </c>
    </row>
    <row r="134" spans="1:7" x14ac:dyDescent="0.3">
      <c r="A134" s="122" t="s">
        <v>282</v>
      </c>
      <c r="B134" s="120" t="s">
        <v>555</v>
      </c>
      <c r="C134" s="121">
        <v>9</v>
      </c>
      <c r="D134" s="120">
        <v>75</v>
      </c>
      <c r="E134" s="121">
        <v>67</v>
      </c>
      <c r="F134" s="120">
        <v>43</v>
      </c>
      <c r="G134" s="121">
        <v>194</v>
      </c>
    </row>
    <row r="135" spans="1:7" x14ac:dyDescent="0.3">
      <c r="A135" s="125"/>
      <c r="B135" s="117" t="s">
        <v>556</v>
      </c>
      <c r="C135" s="118"/>
      <c r="D135" s="117"/>
      <c r="E135" s="118">
        <v>2</v>
      </c>
      <c r="F135" s="117"/>
      <c r="G135" s="118">
        <v>2</v>
      </c>
    </row>
    <row r="136" spans="1:7" x14ac:dyDescent="0.3">
      <c r="A136" s="123"/>
      <c r="B136" s="120" t="s">
        <v>557</v>
      </c>
      <c r="C136" s="121"/>
      <c r="D136" s="120"/>
      <c r="E136" s="121">
        <v>1</v>
      </c>
      <c r="F136" s="120"/>
      <c r="G136" s="121">
        <v>1</v>
      </c>
    </row>
    <row r="137" spans="1:7" x14ac:dyDescent="0.3">
      <c r="A137" s="116" t="s">
        <v>283</v>
      </c>
      <c r="B137" s="117" t="s">
        <v>558</v>
      </c>
      <c r="C137" s="118"/>
      <c r="D137" s="117">
        <v>46</v>
      </c>
      <c r="E137" s="118"/>
      <c r="F137" s="117"/>
      <c r="G137" s="118">
        <v>46</v>
      </c>
    </row>
    <row r="138" spans="1:7" x14ac:dyDescent="0.3">
      <c r="A138" s="119" t="s">
        <v>296</v>
      </c>
      <c r="B138" s="120" t="s">
        <v>559</v>
      </c>
      <c r="C138" s="121"/>
      <c r="D138" s="120">
        <v>65</v>
      </c>
      <c r="E138" s="121">
        <v>12</v>
      </c>
      <c r="F138" s="120">
        <v>28</v>
      </c>
      <c r="G138" s="121">
        <v>105</v>
      </c>
    </row>
    <row r="139" spans="1:7" x14ac:dyDescent="0.3">
      <c r="A139" s="116" t="s">
        <v>297</v>
      </c>
      <c r="B139" s="117" t="s">
        <v>147</v>
      </c>
      <c r="C139" s="118"/>
      <c r="D139" s="117"/>
      <c r="E139" s="118"/>
      <c r="F139" s="117">
        <v>1</v>
      </c>
      <c r="G139" s="118">
        <v>1</v>
      </c>
    </row>
    <row r="140" spans="1:7" x14ac:dyDescent="0.3">
      <c r="A140" s="119" t="s">
        <v>482</v>
      </c>
      <c r="B140" s="120" t="s">
        <v>441</v>
      </c>
      <c r="C140" s="121"/>
      <c r="D140" s="120">
        <v>1</v>
      </c>
      <c r="E140" s="121">
        <v>1</v>
      </c>
      <c r="F140" s="120"/>
      <c r="G140" s="121">
        <v>2</v>
      </c>
    </row>
    <row r="141" spans="1:7" x14ac:dyDescent="0.3">
      <c r="A141" s="116" t="s">
        <v>298</v>
      </c>
      <c r="B141" s="117" t="s">
        <v>560</v>
      </c>
      <c r="C141" s="118">
        <v>23</v>
      </c>
      <c r="D141" s="117">
        <v>92</v>
      </c>
      <c r="E141" s="118">
        <v>76</v>
      </c>
      <c r="F141" s="117">
        <v>67</v>
      </c>
      <c r="G141" s="118">
        <v>258</v>
      </c>
    </row>
    <row r="142" spans="1:7" x14ac:dyDescent="0.3">
      <c r="A142" s="119" t="s">
        <v>299</v>
      </c>
      <c r="B142" s="120" t="s">
        <v>97</v>
      </c>
      <c r="C142" s="121"/>
      <c r="D142" s="120">
        <v>1</v>
      </c>
      <c r="E142" s="121">
        <v>3</v>
      </c>
      <c r="F142" s="120">
        <v>2</v>
      </c>
      <c r="G142" s="121">
        <v>6</v>
      </c>
    </row>
    <row r="143" spans="1:7" x14ac:dyDescent="0.3">
      <c r="A143" s="116" t="s">
        <v>300</v>
      </c>
      <c r="B143" s="117" t="s">
        <v>172</v>
      </c>
      <c r="C143" s="118"/>
      <c r="D143" s="117"/>
      <c r="E143" s="118"/>
      <c r="F143" s="117">
        <v>8</v>
      </c>
      <c r="G143" s="118">
        <v>8</v>
      </c>
    </row>
    <row r="144" spans="1:7" x14ac:dyDescent="0.3">
      <c r="A144" s="119" t="s">
        <v>483</v>
      </c>
      <c r="B144" s="120" t="s">
        <v>442</v>
      </c>
      <c r="C144" s="121">
        <v>2</v>
      </c>
      <c r="D144" s="120">
        <v>15</v>
      </c>
      <c r="E144" s="121">
        <v>6</v>
      </c>
      <c r="F144" s="120">
        <v>2</v>
      </c>
      <c r="G144" s="121">
        <v>25</v>
      </c>
    </row>
    <row r="145" spans="1:7" x14ac:dyDescent="0.3">
      <c r="A145" s="116" t="s">
        <v>484</v>
      </c>
      <c r="B145" s="117" t="s">
        <v>443</v>
      </c>
      <c r="C145" s="118"/>
      <c r="D145" s="117"/>
      <c r="E145" s="118"/>
      <c r="F145" s="117">
        <v>1</v>
      </c>
      <c r="G145" s="118">
        <v>1</v>
      </c>
    </row>
    <row r="146" spans="1:7" x14ac:dyDescent="0.3">
      <c r="A146" s="119" t="s">
        <v>485</v>
      </c>
      <c r="B146" s="120" t="s">
        <v>444</v>
      </c>
      <c r="C146" s="121"/>
      <c r="D146" s="120"/>
      <c r="E146" s="121">
        <v>1</v>
      </c>
      <c r="F146" s="120">
        <v>1</v>
      </c>
      <c r="G146" s="121">
        <v>2</v>
      </c>
    </row>
    <row r="147" spans="1:7" x14ac:dyDescent="0.3">
      <c r="A147" s="116" t="s">
        <v>301</v>
      </c>
      <c r="B147" s="117" t="s">
        <v>165</v>
      </c>
      <c r="C147" s="118">
        <v>25</v>
      </c>
      <c r="D147" s="117"/>
      <c r="E147" s="118"/>
      <c r="F147" s="117"/>
      <c r="G147" s="118">
        <v>25</v>
      </c>
    </row>
    <row r="148" spans="1:7" x14ac:dyDescent="0.3">
      <c r="A148" s="119" t="s">
        <v>302</v>
      </c>
      <c r="B148" s="120" t="s">
        <v>561</v>
      </c>
      <c r="C148" s="121">
        <v>8</v>
      </c>
      <c r="D148" s="120">
        <v>2</v>
      </c>
      <c r="E148" s="121">
        <v>7</v>
      </c>
      <c r="F148" s="120">
        <v>3</v>
      </c>
      <c r="G148" s="121">
        <v>20</v>
      </c>
    </row>
    <row r="149" spans="1:7" x14ac:dyDescent="0.3">
      <c r="A149" s="124" t="s">
        <v>303</v>
      </c>
      <c r="B149" s="117" t="s">
        <v>170</v>
      </c>
      <c r="C149" s="118">
        <v>18</v>
      </c>
      <c r="D149" s="117">
        <v>66</v>
      </c>
      <c r="E149" s="118">
        <v>37</v>
      </c>
      <c r="F149" s="117">
        <v>47</v>
      </c>
      <c r="G149" s="118">
        <v>168</v>
      </c>
    </row>
    <row r="150" spans="1:7" x14ac:dyDescent="0.3">
      <c r="A150" s="125"/>
      <c r="B150" s="120" t="s">
        <v>562</v>
      </c>
      <c r="C150" s="121"/>
      <c r="D150" s="120"/>
      <c r="E150" s="121">
        <v>2</v>
      </c>
      <c r="F150" s="120"/>
      <c r="G150" s="121">
        <v>2</v>
      </c>
    </row>
    <row r="151" spans="1:7" x14ac:dyDescent="0.3">
      <c r="A151" s="123"/>
      <c r="B151" s="117" t="s">
        <v>563</v>
      </c>
      <c r="C151" s="118"/>
      <c r="D151" s="117"/>
      <c r="E151" s="118">
        <v>1</v>
      </c>
      <c r="F151" s="117"/>
      <c r="G151" s="118">
        <v>1</v>
      </c>
    </row>
    <row r="152" spans="1:7" x14ac:dyDescent="0.3">
      <c r="A152" s="119" t="s">
        <v>486</v>
      </c>
      <c r="B152" s="120" t="s">
        <v>445</v>
      </c>
      <c r="C152" s="121"/>
      <c r="D152" s="120"/>
      <c r="E152" s="121">
        <v>2</v>
      </c>
      <c r="F152" s="120">
        <v>2</v>
      </c>
      <c r="G152" s="121">
        <v>4</v>
      </c>
    </row>
    <row r="153" spans="1:7" x14ac:dyDescent="0.3">
      <c r="A153" s="116" t="s">
        <v>487</v>
      </c>
      <c r="B153" s="117" t="s">
        <v>446</v>
      </c>
      <c r="C153" s="118"/>
      <c r="D153" s="117">
        <v>7</v>
      </c>
      <c r="E153" s="118">
        <v>1</v>
      </c>
      <c r="F153" s="117">
        <v>5</v>
      </c>
      <c r="G153" s="118">
        <v>13</v>
      </c>
    </row>
    <row r="154" spans="1:7" x14ac:dyDescent="0.3">
      <c r="A154" s="119" t="s">
        <v>284</v>
      </c>
      <c r="B154" s="120" t="s">
        <v>136</v>
      </c>
      <c r="C154" s="121">
        <v>21</v>
      </c>
      <c r="D154" s="120">
        <v>92</v>
      </c>
      <c r="E154" s="121">
        <v>40</v>
      </c>
      <c r="F154" s="120"/>
      <c r="G154" s="121">
        <v>153</v>
      </c>
    </row>
    <row r="155" spans="1:7" x14ac:dyDescent="0.3">
      <c r="A155" s="116" t="s">
        <v>304</v>
      </c>
      <c r="B155" s="117" t="s">
        <v>133</v>
      </c>
      <c r="C155" s="118">
        <v>18</v>
      </c>
      <c r="D155" s="117">
        <v>2</v>
      </c>
      <c r="E155" s="118"/>
      <c r="F155" s="117"/>
      <c r="G155" s="118">
        <v>20</v>
      </c>
    </row>
    <row r="156" spans="1:7" x14ac:dyDescent="0.3">
      <c r="A156" s="119" t="s">
        <v>305</v>
      </c>
      <c r="B156" s="120" t="s">
        <v>564</v>
      </c>
      <c r="C156" s="121">
        <v>2</v>
      </c>
      <c r="D156" s="120">
        <v>3</v>
      </c>
      <c r="E156" s="121">
        <v>1</v>
      </c>
      <c r="F156" s="120">
        <v>6</v>
      </c>
      <c r="G156" s="121">
        <v>12</v>
      </c>
    </row>
    <row r="157" spans="1:7" x14ac:dyDescent="0.3">
      <c r="A157" s="116" t="s">
        <v>488</v>
      </c>
      <c r="B157" s="117" t="s">
        <v>447</v>
      </c>
      <c r="C157" s="118"/>
      <c r="D157" s="117"/>
      <c r="E157" s="118">
        <v>1</v>
      </c>
      <c r="F157" s="117">
        <v>3</v>
      </c>
      <c r="G157" s="118">
        <v>4</v>
      </c>
    </row>
    <row r="158" spans="1:7" x14ac:dyDescent="0.3">
      <c r="A158" s="119" t="s">
        <v>489</v>
      </c>
      <c r="B158" s="120" t="s">
        <v>448</v>
      </c>
      <c r="C158" s="121"/>
      <c r="D158" s="120">
        <v>1</v>
      </c>
      <c r="E158" s="121"/>
      <c r="F158" s="120"/>
      <c r="G158" s="121">
        <v>1</v>
      </c>
    </row>
    <row r="159" spans="1:7" x14ac:dyDescent="0.3">
      <c r="A159" s="116" t="s">
        <v>285</v>
      </c>
      <c r="B159" s="117" t="s">
        <v>565</v>
      </c>
      <c r="C159" s="118"/>
      <c r="D159" s="117">
        <v>1</v>
      </c>
      <c r="E159" s="118"/>
      <c r="F159" s="117"/>
      <c r="G159" s="118">
        <v>1</v>
      </c>
    </row>
    <row r="160" spans="1:7" x14ac:dyDescent="0.3">
      <c r="A160" s="119" t="s">
        <v>306</v>
      </c>
      <c r="B160" s="120" t="s">
        <v>92</v>
      </c>
      <c r="C160" s="121">
        <v>1</v>
      </c>
      <c r="D160" s="120">
        <v>1</v>
      </c>
      <c r="E160" s="121"/>
      <c r="F160" s="120">
        <v>5</v>
      </c>
      <c r="G160" s="121">
        <v>7</v>
      </c>
    </row>
    <row r="161" spans="1:7" x14ac:dyDescent="0.3">
      <c r="A161" s="124" t="s">
        <v>490</v>
      </c>
      <c r="B161" s="117" t="s">
        <v>566</v>
      </c>
      <c r="C161" s="118"/>
      <c r="D161" s="117">
        <v>3</v>
      </c>
      <c r="E161" s="118"/>
      <c r="F161" s="117"/>
      <c r="G161" s="118">
        <v>3</v>
      </c>
    </row>
    <row r="162" spans="1:7" x14ac:dyDescent="0.3">
      <c r="A162" s="123"/>
      <c r="B162" s="120" t="s">
        <v>449</v>
      </c>
      <c r="C162" s="121"/>
      <c r="D162" s="120">
        <v>0</v>
      </c>
      <c r="E162" s="121"/>
      <c r="F162" s="120"/>
      <c r="G162" s="121">
        <v>0</v>
      </c>
    </row>
    <row r="163" spans="1:7" x14ac:dyDescent="0.3">
      <c r="A163" s="116" t="s">
        <v>286</v>
      </c>
      <c r="B163" s="117" t="s">
        <v>131</v>
      </c>
      <c r="C163" s="118"/>
      <c r="D163" s="117"/>
      <c r="E163" s="118"/>
      <c r="F163" s="117">
        <v>2</v>
      </c>
      <c r="G163" s="118">
        <v>2</v>
      </c>
    </row>
    <row r="164" spans="1:7" x14ac:dyDescent="0.3">
      <c r="A164" s="119" t="s">
        <v>491</v>
      </c>
      <c r="B164" s="120" t="s">
        <v>450</v>
      </c>
      <c r="C164" s="121"/>
      <c r="D164" s="120"/>
      <c r="E164" s="121">
        <v>1</v>
      </c>
      <c r="F164" s="120">
        <v>3</v>
      </c>
      <c r="G164" s="121">
        <v>4</v>
      </c>
    </row>
    <row r="165" spans="1:7" x14ac:dyDescent="0.3">
      <c r="A165" s="116" t="s">
        <v>307</v>
      </c>
      <c r="B165" s="117" t="s">
        <v>102</v>
      </c>
      <c r="C165" s="118">
        <v>3</v>
      </c>
      <c r="D165" s="117"/>
      <c r="E165" s="118"/>
      <c r="F165" s="117">
        <v>2</v>
      </c>
      <c r="G165" s="118">
        <v>5</v>
      </c>
    </row>
    <row r="166" spans="1:7" x14ac:dyDescent="0.3">
      <c r="A166" s="119" t="s">
        <v>492</v>
      </c>
      <c r="B166" s="120" t="s">
        <v>451</v>
      </c>
      <c r="C166" s="121"/>
      <c r="D166" s="120"/>
      <c r="E166" s="121">
        <v>1</v>
      </c>
      <c r="F166" s="120"/>
      <c r="G166" s="121">
        <v>1</v>
      </c>
    </row>
    <row r="167" spans="1:7" x14ac:dyDescent="0.3">
      <c r="A167" s="116" t="s">
        <v>493</v>
      </c>
      <c r="B167" s="117" t="s">
        <v>452</v>
      </c>
      <c r="C167" s="118"/>
      <c r="D167" s="117"/>
      <c r="E167" s="118">
        <v>2</v>
      </c>
      <c r="F167" s="117"/>
      <c r="G167" s="118">
        <v>2</v>
      </c>
    </row>
    <row r="168" spans="1:7" x14ac:dyDescent="0.3">
      <c r="A168" s="119" t="s">
        <v>308</v>
      </c>
      <c r="B168" s="120" t="s">
        <v>142</v>
      </c>
      <c r="C168" s="121"/>
      <c r="D168" s="120"/>
      <c r="E168" s="121">
        <v>4</v>
      </c>
      <c r="F168" s="120">
        <v>2</v>
      </c>
      <c r="G168" s="121">
        <v>6</v>
      </c>
    </row>
    <row r="169" spans="1:7" x14ac:dyDescent="0.3">
      <c r="A169" s="116" t="s">
        <v>494</v>
      </c>
      <c r="B169" s="117" t="s">
        <v>453</v>
      </c>
      <c r="C169" s="118"/>
      <c r="D169" s="117"/>
      <c r="E169" s="118">
        <v>1</v>
      </c>
      <c r="F169" s="117">
        <v>1</v>
      </c>
      <c r="G169" s="118">
        <v>2</v>
      </c>
    </row>
    <row r="170" spans="1:7" x14ac:dyDescent="0.3">
      <c r="A170" s="119" t="s">
        <v>309</v>
      </c>
      <c r="B170" s="120" t="s">
        <v>140</v>
      </c>
      <c r="C170" s="121">
        <v>1</v>
      </c>
      <c r="D170" s="120"/>
      <c r="E170" s="121">
        <v>5</v>
      </c>
      <c r="F170" s="120">
        <v>4</v>
      </c>
      <c r="G170" s="121">
        <v>10</v>
      </c>
    </row>
    <row r="171" spans="1:7" x14ac:dyDescent="0.3">
      <c r="A171" s="116" t="s">
        <v>495</v>
      </c>
      <c r="B171" s="117" t="s">
        <v>454</v>
      </c>
      <c r="C171" s="118"/>
      <c r="D171" s="117"/>
      <c r="E171" s="118"/>
      <c r="F171" s="117">
        <v>4</v>
      </c>
      <c r="G171" s="118">
        <v>4</v>
      </c>
    </row>
    <row r="172" spans="1:7" x14ac:dyDescent="0.3">
      <c r="A172" s="119" t="s">
        <v>496</v>
      </c>
      <c r="B172" s="120" t="s">
        <v>455</v>
      </c>
      <c r="C172" s="121"/>
      <c r="D172" s="120"/>
      <c r="E172" s="121"/>
      <c r="F172" s="120">
        <v>4</v>
      </c>
      <c r="G172" s="121">
        <v>4</v>
      </c>
    </row>
    <row r="173" spans="1:7" x14ac:dyDescent="0.3">
      <c r="A173" s="116" t="s">
        <v>287</v>
      </c>
      <c r="B173" s="117" t="s">
        <v>567</v>
      </c>
      <c r="C173" s="118"/>
      <c r="D173" s="117">
        <v>2</v>
      </c>
      <c r="E173" s="118"/>
      <c r="F173" s="117"/>
      <c r="G173" s="118">
        <v>2</v>
      </c>
    </row>
    <row r="174" spans="1:7" x14ac:dyDescent="0.3">
      <c r="A174" s="122" t="s">
        <v>310</v>
      </c>
      <c r="B174" s="120" t="s">
        <v>568</v>
      </c>
      <c r="C174" s="121">
        <v>2</v>
      </c>
      <c r="D174" s="120"/>
      <c r="E174" s="121"/>
      <c r="F174" s="120"/>
      <c r="G174" s="121">
        <v>2</v>
      </c>
    </row>
    <row r="175" spans="1:7" x14ac:dyDescent="0.3">
      <c r="A175" s="123"/>
      <c r="B175" s="117" t="s">
        <v>96</v>
      </c>
      <c r="C175" s="118"/>
      <c r="D175" s="117"/>
      <c r="E175" s="118"/>
      <c r="F175" s="117">
        <v>1</v>
      </c>
      <c r="G175" s="118">
        <v>1</v>
      </c>
    </row>
    <row r="176" spans="1:7" x14ac:dyDescent="0.3">
      <c r="A176" s="122" t="s">
        <v>311</v>
      </c>
      <c r="B176" s="120" t="s">
        <v>569</v>
      </c>
      <c r="C176" s="121"/>
      <c r="D176" s="120"/>
      <c r="E176" s="121"/>
      <c r="F176" s="120">
        <v>1</v>
      </c>
      <c r="G176" s="121">
        <v>1</v>
      </c>
    </row>
    <row r="177" spans="1:7" x14ac:dyDescent="0.3">
      <c r="A177" s="123"/>
      <c r="B177" s="117" t="s">
        <v>95</v>
      </c>
      <c r="C177" s="118">
        <v>30</v>
      </c>
      <c r="D177" s="117">
        <v>93</v>
      </c>
      <c r="E177" s="118">
        <v>82</v>
      </c>
      <c r="F177" s="117">
        <v>60</v>
      </c>
      <c r="G177" s="118">
        <v>265</v>
      </c>
    </row>
    <row r="178" spans="1:7" x14ac:dyDescent="0.3">
      <c r="A178" s="122" t="s">
        <v>312</v>
      </c>
      <c r="B178" s="120" t="s">
        <v>570</v>
      </c>
      <c r="C178" s="121"/>
      <c r="D178" s="120"/>
      <c r="E178" s="121"/>
      <c r="F178" s="120">
        <v>18</v>
      </c>
      <c r="G178" s="121">
        <v>18</v>
      </c>
    </row>
    <row r="179" spans="1:7" x14ac:dyDescent="0.3">
      <c r="A179" s="123"/>
      <c r="B179" s="117" t="s">
        <v>99</v>
      </c>
      <c r="C179" s="118">
        <v>4</v>
      </c>
      <c r="D179" s="117">
        <v>6</v>
      </c>
      <c r="E179" s="118">
        <v>14</v>
      </c>
      <c r="F179" s="117">
        <v>14</v>
      </c>
      <c r="G179" s="118">
        <v>38</v>
      </c>
    </row>
    <row r="180" spans="1:7" x14ac:dyDescent="0.3">
      <c r="A180" s="119" t="s">
        <v>292</v>
      </c>
      <c r="B180" s="120" t="s">
        <v>145</v>
      </c>
      <c r="C180" s="121">
        <v>2</v>
      </c>
      <c r="D180" s="120"/>
      <c r="E180" s="121">
        <v>2</v>
      </c>
      <c r="F180" s="120"/>
      <c r="G180" s="121">
        <v>4</v>
      </c>
    </row>
    <row r="181" spans="1:7" x14ac:dyDescent="0.3">
      <c r="A181" s="116" t="s">
        <v>288</v>
      </c>
      <c r="B181" s="117" t="s">
        <v>571</v>
      </c>
      <c r="C181" s="118">
        <v>4</v>
      </c>
      <c r="D181" s="117">
        <v>1</v>
      </c>
      <c r="E181" s="118"/>
      <c r="F181" s="117"/>
      <c r="G181" s="118">
        <v>5</v>
      </c>
    </row>
    <row r="182" spans="1:7" x14ac:dyDescent="0.3">
      <c r="A182" s="119" t="s">
        <v>289</v>
      </c>
      <c r="B182" s="120" t="s">
        <v>572</v>
      </c>
      <c r="C182" s="121">
        <v>5</v>
      </c>
      <c r="D182" s="120"/>
      <c r="E182" s="121"/>
      <c r="F182" s="120"/>
      <c r="G182" s="121">
        <v>5</v>
      </c>
    </row>
    <row r="183" spans="1:7" x14ac:dyDescent="0.3">
      <c r="A183" s="116" t="s">
        <v>290</v>
      </c>
      <c r="B183" s="117" t="s">
        <v>573</v>
      </c>
      <c r="C183" s="118"/>
      <c r="D183" s="117">
        <v>1</v>
      </c>
      <c r="E183" s="118"/>
      <c r="F183" s="117"/>
      <c r="G183" s="118">
        <v>1</v>
      </c>
    </row>
    <row r="184" spans="1:7" x14ac:dyDescent="0.3">
      <c r="A184" s="119" t="s">
        <v>291</v>
      </c>
      <c r="B184" s="120" t="s">
        <v>574</v>
      </c>
      <c r="C184" s="121">
        <v>9</v>
      </c>
      <c r="D184" s="120">
        <v>1</v>
      </c>
      <c r="E184" s="121"/>
      <c r="F184" s="120"/>
      <c r="G184" s="121">
        <v>10</v>
      </c>
    </row>
    <row r="185" spans="1:7" x14ac:dyDescent="0.3">
      <c r="A185" s="124" t="s">
        <v>497</v>
      </c>
      <c r="B185" s="117" t="s">
        <v>575</v>
      </c>
      <c r="C185" s="118">
        <v>24</v>
      </c>
      <c r="D185" s="117">
        <v>45</v>
      </c>
      <c r="E185" s="118">
        <v>31</v>
      </c>
      <c r="F185" s="117">
        <v>24</v>
      </c>
      <c r="G185" s="118">
        <v>124</v>
      </c>
    </row>
    <row r="186" spans="1:7" x14ac:dyDescent="0.3">
      <c r="A186" s="125"/>
      <c r="B186" s="120" t="s">
        <v>456</v>
      </c>
      <c r="C186" s="121">
        <v>2</v>
      </c>
      <c r="D186" s="120"/>
      <c r="E186" s="121"/>
      <c r="F186" s="120"/>
      <c r="G186" s="121">
        <v>2</v>
      </c>
    </row>
    <row r="187" spans="1:7" x14ac:dyDescent="0.3">
      <c r="A187" s="125"/>
      <c r="B187" s="117" t="s">
        <v>576</v>
      </c>
      <c r="C187" s="118"/>
      <c r="D187" s="117">
        <v>0</v>
      </c>
      <c r="E187" s="118"/>
      <c r="F187" s="117"/>
      <c r="G187" s="118">
        <v>0</v>
      </c>
    </row>
    <row r="188" spans="1:7" x14ac:dyDescent="0.3">
      <c r="A188" s="125"/>
      <c r="B188" s="120" t="s">
        <v>577</v>
      </c>
      <c r="C188" s="121"/>
      <c r="D188" s="120">
        <v>3</v>
      </c>
      <c r="E188" s="121"/>
      <c r="F188" s="120"/>
      <c r="G188" s="121">
        <v>3</v>
      </c>
    </row>
    <row r="189" spans="1:7" x14ac:dyDescent="0.3">
      <c r="A189" s="123"/>
      <c r="B189" s="117" t="s">
        <v>578</v>
      </c>
      <c r="C189" s="118"/>
      <c r="D189" s="117"/>
      <c r="E189" s="118">
        <v>0</v>
      </c>
      <c r="F189" s="117"/>
      <c r="G189" s="118">
        <v>0</v>
      </c>
    </row>
    <row r="190" spans="1:7" x14ac:dyDescent="0.3">
      <c r="A190" s="119" t="s">
        <v>313</v>
      </c>
      <c r="B190" s="120" t="s">
        <v>107</v>
      </c>
      <c r="C190" s="121">
        <v>23</v>
      </c>
      <c r="D190" s="120">
        <v>89</v>
      </c>
      <c r="E190" s="121">
        <v>76</v>
      </c>
      <c r="F190" s="120">
        <v>75</v>
      </c>
      <c r="G190" s="121">
        <v>263</v>
      </c>
    </row>
    <row r="191" spans="1:7" x14ac:dyDescent="0.3">
      <c r="A191" s="124" t="s">
        <v>314</v>
      </c>
      <c r="B191" s="117" t="s">
        <v>171</v>
      </c>
      <c r="C191" s="118">
        <v>2</v>
      </c>
      <c r="D191" s="117">
        <v>1</v>
      </c>
      <c r="E191" s="118">
        <v>1</v>
      </c>
      <c r="F191" s="117">
        <v>16</v>
      </c>
      <c r="G191" s="118">
        <v>20</v>
      </c>
    </row>
    <row r="192" spans="1:7" x14ac:dyDescent="0.3">
      <c r="A192" s="125"/>
      <c r="B192" s="120" t="s">
        <v>579</v>
      </c>
      <c r="C192" s="121"/>
      <c r="D192" s="120"/>
      <c r="E192" s="121">
        <v>2</v>
      </c>
      <c r="F192" s="120"/>
      <c r="G192" s="121">
        <v>2</v>
      </c>
    </row>
    <row r="193" spans="1:7" x14ac:dyDescent="0.3">
      <c r="A193" s="123"/>
      <c r="B193" s="117" t="s">
        <v>580</v>
      </c>
      <c r="C193" s="118"/>
      <c r="D193" s="117"/>
      <c r="E193" s="118">
        <v>1</v>
      </c>
      <c r="F193" s="117"/>
      <c r="G193" s="118">
        <v>1</v>
      </c>
    </row>
    <row r="194" spans="1:7" x14ac:dyDescent="0.3">
      <c r="A194" s="119" t="s">
        <v>315</v>
      </c>
      <c r="B194" s="120" t="s">
        <v>104</v>
      </c>
      <c r="C194" s="121">
        <v>1</v>
      </c>
      <c r="D194" s="120"/>
      <c r="E194" s="121"/>
      <c r="F194" s="120"/>
      <c r="G194" s="121">
        <v>1</v>
      </c>
    </row>
    <row r="195" spans="1:7" x14ac:dyDescent="0.3">
      <c r="A195" s="116" t="s">
        <v>498</v>
      </c>
      <c r="B195" s="117" t="s">
        <v>457</v>
      </c>
      <c r="C195" s="118">
        <v>54</v>
      </c>
      <c r="D195" s="117"/>
      <c r="E195" s="118"/>
      <c r="F195" s="117"/>
      <c r="G195" s="118">
        <v>54</v>
      </c>
    </row>
    <row r="196" spans="1:7" x14ac:dyDescent="0.3">
      <c r="A196" s="119" t="s">
        <v>499</v>
      </c>
      <c r="B196" s="120" t="s">
        <v>458</v>
      </c>
      <c r="C196" s="121">
        <v>54</v>
      </c>
      <c r="D196" s="120"/>
      <c r="E196" s="121"/>
      <c r="F196" s="120">
        <v>3</v>
      </c>
      <c r="G196" s="121">
        <v>57</v>
      </c>
    </row>
    <row r="197" spans="1:7" x14ac:dyDescent="0.3">
      <c r="A197" s="116" t="s">
        <v>500</v>
      </c>
      <c r="B197" s="117" t="s">
        <v>459</v>
      </c>
      <c r="C197" s="118"/>
      <c r="D197" s="117"/>
      <c r="E197" s="118"/>
      <c r="F197" s="117">
        <v>3</v>
      </c>
      <c r="G197" s="118">
        <v>3</v>
      </c>
    </row>
    <row r="198" spans="1:7" x14ac:dyDescent="0.3">
      <c r="A198" s="119" t="s">
        <v>501</v>
      </c>
      <c r="B198" s="120" t="s">
        <v>460</v>
      </c>
      <c r="C198" s="121"/>
      <c r="D198" s="120"/>
      <c r="E198" s="121"/>
      <c r="F198" s="120">
        <v>1</v>
      </c>
      <c r="G198" s="121">
        <v>1</v>
      </c>
    </row>
    <row r="199" spans="1:7" x14ac:dyDescent="0.3">
      <c r="A199" s="116" t="s">
        <v>502</v>
      </c>
      <c r="B199" s="117" t="s">
        <v>461</v>
      </c>
      <c r="C199" s="118">
        <v>54</v>
      </c>
      <c r="D199" s="117"/>
      <c r="E199" s="118"/>
      <c r="F199" s="117"/>
      <c r="G199" s="118">
        <v>54</v>
      </c>
    </row>
    <row r="200" spans="1:7" x14ac:dyDescent="0.3">
      <c r="A200" s="119" t="s">
        <v>316</v>
      </c>
      <c r="B200" s="120" t="s">
        <v>106</v>
      </c>
      <c r="C200" s="121">
        <v>2</v>
      </c>
      <c r="D200" s="120">
        <v>2</v>
      </c>
      <c r="E200" s="121">
        <v>9</v>
      </c>
      <c r="F200" s="120">
        <v>19</v>
      </c>
      <c r="G200" s="121">
        <v>32</v>
      </c>
    </row>
    <row r="201" spans="1:7" x14ac:dyDescent="0.3">
      <c r="A201" s="116" t="s">
        <v>503</v>
      </c>
      <c r="B201" s="117" t="s">
        <v>462</v>
      </c>
      <c r="C201" s="118">
        <v>54</v>
      </c>
      <c r="D201" s="117"/>
      <c r="E201" s="118"/>
      <c r="F201" s="117"/>
      <c r="G201" s="118">
        <v>54</v>
      </c>
    </row>
    <row r="202" spans="1:7" x14ac:dyDescent="0.3">
      <c r="A202" s="122" t="s">
        <v>317</v>
      </c>
      <c r="B202" s="120" t="s">
        <v>130</v>
      </c>
      <c r="C202" s="121">
        <v>84</v>
      </c>
      <c r="D202" s="120">
        <v>154</v>
      </c>
      <c r="E202" s="121">
        <v>72</v>
      </c>
      <c r="F202" s="120">
        <v>184</v>
      </c>
      <c r="G202" s="121">
        <v>494</v>
      </c>
    </row>
    <row r="203" spans="1:7" x14ac:dyDescent="0.3">
      <c r="A203" s="123"/>
      <c r="B203" s="117" t="s">
        <v>581</v>
      </c>
      <c r="C203" s="118"/>
      <c r="D203" s="117"/>
      <c r="E203" s="118"/>
      <c r="F203" s="117">
        <v>2</v>
      </c>
      <c r="G203" s="118">
        <v>2</v>
      </c>
    </row>
    <row r="204" spans="1:7" x14ac:dyDescent="0.3">
      <c r="A204" s="122" t="s">
        <v>504</v>
      </c>
      <c r="B204" s="120" t="s">
        <v>463</v>
      </c>
      <c r="C204" s="121"/>
      <c r="D204" s="120"/>
      <c r="E204" s="121"/>
      <c r="F204" s="120">
        <v>2</v>
      </c>
      <c r="G204" s="121">
        <v>2</v>
      </c>
    </row>
    <row r="205" spans="1:7" x14ac:dyDescent="0.3">
      <c r="A205" s="123"/>
      <c r="B205" s="117" t="s">
        <v>582</v>
      </c>
      <c r="C205" s="118"/>
      <c r="D205" s="117"/>
      <c r="E205" s="118"/>
      <c r="F205" s="117">
        <v>2</v>
      </c>
      <c r="G205" s="118">
        <v>2</v>
      </c>
    </row>
    <row r="206" spans="1:7" x14ac:dyDescent="0.3">
      <c r="A206" s="122" t="s">
        <v>505</v>
      </c>
      <c r="B206" s="120" t="s">
        <v>583</v>
      </c>
      <c r="C206" s="121"/>
      <c r="D206" s="120"/>
      <c r="E206" s="121">
        <v>2</v>
      </c>
      <c r="F206" s="120"/>
      <c r="G206" s="121">
        <v>2</v>
      </c>
    </row>
    <row r="207" spans="1:7" x14ac:dyDescent="0.3">
      <c r="A207" s="125"/>
      <c r="B207" s="117" t="s">
        <v>584</v>
      </c>
      <c r="C207" s="118"/>
      <c r="D207" s="117"/>
      <c r="E207" s="118">
        <v>1</v>
      </c>
      <c r="F207" s="117"/>
      <c r="G207" s="118">
        <v>1</v>
      </c>
    </row>
    <row r="208" spans="1:7" x14ac:dyDescent="0.3">
      <c r="A208" s="123"/>
      <c r="B208" s="120" t="s">
        <v>464</v>
      </c>
      <c r="C208" s="121">
        <v>5</v>
      </c>
      <c r="D208" s="120"/>
      <c r="E208" s="121">
        <v>1</v>
      </c>
      <c r="F208" s="120">
        <v>12</v>
      </c>
      <c r="G208" s="121">
        <v>18</v>
      </c>
    </row>
    <row r="209" spans="1:7" x14ac:dyDescent="0.3">
      <c r="A209" s="116" t="s">
        <v>585</v>
      </c>
      <c r="B209" s="117" t="s">
        <v>586</v>
      </c>
      <c r="C209" s="118"/>
      <c r="D209" s="117"/>
      <c r="E209" s="118"/>
      <c r="F209" s="117">
        <v>3</v>
      </c>
      <c r="G209" s="118">
        <v>3</v>
      </c>
    </row>
    <row r="210" spans="1:7" x14ac:dyDescent="0.3">
      <c r="A210" s="122" t="s">
        <v>506</v>
      </c>
      <c r="B210" s="120" t="s">
        <v>465</v>
      </c>
      <c r="C210" s="121"/>
      <c r="D210" s="120"/>
      <c r="E210" s="121"/>
      <c r="F210" s="120">
        <v>63</v>
      </c>
      <c r="G210" s="121">
        <v>63</v>
      </c>
    </row>
    <row r="211" spans="1:7" x14ac:dyDescent="0.3">
      <c r="A211" s="123"/>
      <c r="B211" s="117" t="s">
        <v>466</v>
      </c>
      <c r="C211" s="118"/>
      <c r="D211" s="117"/>
      <c r="E211" s="118"/>
      <c r="F211" s="117">
        <v>3</v>
      </c>
      <c r="G211" s="118">
        <v>3</v>
      </c>
    </row>
    <row r="212" spans="1:7" x14ac:dyDescent="0.3">
      <c r="A212" s="119" t="s">
        <v>507</v>
      </c>
      <c r="B212" s="120" t="s">
        <v>466</v>
      </c>
      <c r="C212" s="121"/>
      <c r="D212" s="120"/>
      <c r="E212" s="121"/>
      <c r="F212" s="120">
        <v>65</v>
      </c>
      <c r="G212" s="121">
        <v>65</v>
      </c>
    </row>
    <row r="213" spans="1:7" x14ac:dyDescent="0.3">
      <c r="A213" s="116" t="s">
        <v>508</v>
      </c>
      <c r="B213" s="117" t="s">
        <v>467</v>
      </c>
      <c r="C213" s="118"/>
      <c r="D213" s="117">
        <v>15</v>
      </c>
      <c r="E213" s="118">
        <v>14</v>
      </c>
      <c r="F213" s="117"/>
      <c r="G213" s="118">
        <v>29</v>
      </c>
    </row>
    <row r="214" spans="1:7" x14ac:dyDescent="0.3">
      <c r="A214" s="122" t="s">
        <v>509</v>
      </c>
      <c r="B214" s="120" t="s">
        <v>468</v>
      </c>
      <c r="C214" s="121"/>
      <c r="D214" s="120"/>
      <c r="E214" s="121">
        <v>1</v>
      </c>
      <c r="F214" s="120"/>
      <c r="G214" s="121">
        <v>1</v>
      </c>
    </row>
    <row r="215" spans="1:7" x14ac:dyDescent="0.3">
      <c r="A215" s="123"/>
      <c r="B215" s="117" t="s">
        <v>587</v>
      </c>
      <c r="C215" s="118"/>
      <c r="D215" s="117"/>
      <c r="E215" s="118">
        <v>1</v>
      </c>
      <c r="F215" s="117"/>
      <c r="G215" s="118">
        <v>1</v>
      </c>
    </row>
    <row r="216" spans="1:7" x14ac:dyDescent="0.3">
      <c r="A216" s="119" t="s">
        <v>318</v>
      </c>
      <c r="B216" s="120" t="s">
        <v>138</v>
      </c>
      <c r="C216" s="121"/>
      <c r="D216" s="120">
        <v>4</v>
      </c>
      <c r="E216" s="121"/>
      <c r="F216" s="120"/>
      <c r="G216" s="121">
        <v>4</v>
      </c>
    </row>
    <row r="217" spans="1:7" x14ac:dyDescent="0.3">
      <c r="A217" s="116" t="s">
        <v>319</v>
      </c>
      <c r="B217" s="117" t="s">
        <v>94</v>
      </c>
      <c r="C217" s="118"/>
      <c r="D217" s="117"/>
      <c r="E217" s="118"/>
      <c r="F217" s="117">
        <v>10</v>
      </c>
      <c r="G217" s="118">
        <v>10</v>
      </c>
    </row>
    <row r="218" spans="1:7" x14ac:dyDescent="0.3">
      <c r="A218" s="119" t="s">
        <v>320</v>
      </c>
      <c r="B218" s="120" t="s">
        <v>93</v>
      </c>
      <c r="C218" s="121">
        <v>42</v>
      </c>
      <c r="D218" s="120">
        <v>178</v>
      </c>
      <c r="E218" s="121">
        <v>138</v>
      </c>
      <c r="F218" s="120">
        <v>112</v>
      </c>
      <c r="G218" s="121">
        <v>470</v>
      </c>
    </row>
    <row r="219" spans="1:7" x14ac:dyDescent="0.3">
      <c r="A219" s="116" t="s">
        <v>510</v>
      </c>
      <c r="B219" s="117" t="s">
        <v>469</v>
      </c>
      <c r="C219" s="118"/>
      <c r="D219" s="117"/>
      <c r="E219" s="118"/>
      <c r="F219" s="117">
        <v>1</v>
      </c>
      <c r="G219" s="118">
        <v>1</v>
      </c>
    </row>
    <row r="220" spans="1:7" x14ac:dyDescent="0.3">
      <c r="A220" s="119" t="s">
        <v>321</v>
      </c>
      <c r="B220" s="120" t="s">
        <v>91</v>
      </c>
      <c r="C220" s="121">
        <v>4</v>
      </c>
      <c r="D220" s="120">
        <v>8</v>
      </c>
      <c r="E220" s="121">
        <v>2</v>
      </c>
      <c r="F220" s="120">
        <v>2</v>
      </c>
      <c r="G220" s="121">
        <v>16</v>
      </c>
    </row>
    <row r="221" spans="1:7" x14ac:dyDescent="0.3">
      <c r="A221" s="116" t="s">
        <v>322</v>
      </c>
      <c r="B221" s="117" t="s">
        <v>468</v>
      </c>
      <c r="C221" s="118">
        <v>18</v>
      </c>
      <c r="D221" s="117">
        <v>48</v>
      </c>
      <c r="E221" s="118">
        <v>40</v>
      </c>
      <c r="F221" s="117"/>
      <c r="G221" s="118">
        <v>106</v>
      </c>
    </row>
    <row r="222" spans="1:7" x14ac:dyDescent="0.3">
      <c r="A222" s="122" t="s">
        <v>511</v>
      </c>
      <c r="B222" s="120" t="s">
        <v>470</v>
      </c>
      <c r="C222" s="121"/>
      <c r="D222" s="120"/>
      <c r="E222" s="121"/>
      <c r="F222" s="120">
        <v>5</v>
      </c>
      <c r="G222" s="121">
        <v>5</v>
      </c>
    </row>
    <row r="223" spans="1:7" x14ac:dyDescent="0.3">
      <c r="A223" s="125"/>
      <c r="B223" s="117" t="s">
        <v>588</v>
      </c>
      <c r="C223" s="118"/>
      <c r="D223" s="117"/>
      <c r="E223" s="118"/>
      <c r="F223" s="117">
        <v>1</v>
      </c>
      <c r="G223" s="118">
        <v>1</v>
      </c>
    </row>
    <row r="224" spans="1:7" x14ac:dyDescent="0.3">
      <c r="A224" s="125"/>
      <c r="B224" s="120" t="s">
        <v>589</v>
      </c>
      <c r="C224" s="121"/>
      <c r="D224" s="120"/>
      <c r="E224" s="121"/>
      <c r="F224" s="120">
        <v>1</v>
      </c>
      <c r="G224" s="121">
        <v>1</v>
      </c>
    </row>
    <row r="225" spans="1:7" x14ac:dyDescent="0.3">
      <c r="A225" s="125"/>
      <c r="B225" s="117" t="s">
        <v>590</v>
      </c>
      <c r="C225" s="118"/>
      <c r="D225" s="117"/>
      <c r="E225" s="118"/>
      <c r="F225" s="117">
        <v>1</v>
      </c>
      <c r="G225" s="118">
        <v>1</v>
      </c>
    </row>
    <row r="226" spans="1:7" x14ac:dyDescent="0.3">
      <c r="A226" s="125"/>
      <c r="B226" s="120" t="s">
        <v>591</v>
      </c>
      <c r="C226" s="121"/>
      <c r="D226" s="120"/>
      <c r="E226" s="121"/>
      <c r="F226" s="120">
        <v>1</v>
      </c>
      <c r="G226" s="121">
        <v>1</v>
      </c>
    </row>
    <row r="227" spans="1:7" x14ac:dyDescent="0.3">
      <c r="A227" s="125"/>
      <c r="B227" s="117" t="s">
        <v>592</v>
      </c>
      <c r="C227" s="118"/>
      <c r="D227" s="117"/>
      <c r="E227" s="118"/>
      <c r="F227" s="117">
        <v>1</v>
      </c>
      <c r="G227" s="118">
        <v>1</v>
      </c>
    </row>
    <row r="228" spans="1:7" x14ac:dyDescent="0.3">
      <c r="A228" s="125"/>
      <c r="B228" s="120" t="s">
        <v>593</v>
      </c>
      <c r="C228" s="121"/>
      <c r="D228" s="120"/>
      <c r="E228" s="121"/>
      <c r="F228" s="120">
        <v>1</v>
      </c>
      <c r="G228" s="121">
        <v>1</v>
      </c>
    </row>
    <row r="229" spans="1:7" x14ac:dyDescent="0.3">
      <c r="A229" s="125"/>
      <c r="B229" s="117" t="s">
        <v>594</v>
      </c>
      <c r="C229" s="118"/>
      <c r="D229" s="117"/>
      <c r="E229" s="118"/>
      <c r="F229" s="117">
        <v>1</v>
      </c>
      <c r="G229" s="118">
        <v>1</v>
      </c>
    </row>
    <row r="230" spans="1:7" x14ac:dyDescent="0.3">
      <c r="A230" s="125"/>
      <c r="B230" s="120" t="s">
        <v>595</v>
      </c>
      <c r="C230" s="121"/>
      <c r="D230" s="120"/>
      <c r="E230" s="121"/>
      <c r="F230" s="120">
        <v>1</v>
      </c>
      <c r="G230" s="121">
        <v>1</v>
      </c>
    </row>
    <row r="231" spans="1:7" x14ac:dyDescent="0.3">
      <c r="A231" s="125"/>
      <c r="B231" s="117" t="s">
        <v>596</v>
      </c>
      <c r="C231" s="118"/>
      <c r="D231" s="117"/>
      <c r="E231" s="118"/>
      <c r="F231" s="117">
        <v>1</v>
      </c>
      <c r="G231" s="118">
        <v>1</v>
      </c>
    </row>
    <row r="232" spans="1:7" x14ac:dyDescent="0.3">
      <c r="A232" s="123"/>
      <c r="B232" s="120" t="s">
        <v>597</v>
      </c>
      <c r="C232" s="121"/>
      <c r="D232" s="120"/>
      <c r="E232" s="121"/>
      <c r="F232" s="120">
        <v>1</v>
      </c>
      <c r="G232" s="121">
        <v>1</v>
      </c>
    </row>
    <row r="233" spans="1:7" x14ac:dyDescent="0.3">
      <c r="A233" s="116" t="s">
        <v>512</v>
      </c>
      <c r="B233" s="117" t="s">
        <v>471</v>
      </c>
      <c r="C233" s="118"/>
      <c r="D233" s="117"/>
      <c r="E233" s="118"/>
      <c r="F233" s="117">
        <v>1</v>
      </c>
      <c r="G233" s="118">
        <v>1</v>
      </c>
    </row>
    <row r="234" spans="1:7" x14ac:dyDescent="0.3">
      <c r="A234" s="122" t="s">
        <v>513</v>
      </c>
      <c r="B234" s="120" t="s">
        <v>472</v>
      </c>
      <c r="C234" s="121"/>
      <c r="D234" s="120">
        <v>9</v>
      </c>
      <c r="E234" s="121">
        <v>2</v>
      </c>
      <c r="F234" s="120"/>
      <c r="G234" s="121">
        <v>11</v>
      </c>
    </row>
    <row r="235" spans="1:7" ht="15" thickBot="1" x14ac:dyDescent="0.35">
      <c r="A235" s="123"/>
      <c r="B235" s="117" t="s">
        <v>598</v>
      </c>
      <c r="C235" s="118"/>
      <c r="D235" s="117"/>
      <c r="E235" s="118"/>
      <c r="F235" s="117">
        <v>1</v>
      </c>
      <c r="G235" s="118">
        <v>1</v>
      </c>
    </row>
    <row r="236" spans="1:7" ht="15" thickTop="1" x14ac:dyDescent="0.3">
      <c r="A236" s="126" t="s">
        <v>599</v>
      </c>
      <c r="B236" s="126"/>
      <c r="C236" s="127">
        <v>1275</v>
      </c>
      <c r="D236" s="126">
        <v>2692</v>
      </c>
      <c r="E236" s="127">
        <v>1630</v>
      </c>
      <c r="F236" s="126">
        <v>1538</v>
      </c>
      <c r="G236" s="127">
        <v>7135</v>
      </c>
    </row>
  </sheetData>
  <pageMargins left="0.7" right="0.7" top="0.78740157499999996" bottom="0.78740157499999996" header="0.3" footer="0.3"/>
  <pageSetup paperSize="9" orientation="portrait" r:id="rId1"/>
  <headerFooter>
    <oddHeader>&amp;L&amp;"Calibri"&amp;10&amp;KF6A800Internal&amp;1#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2023-2026</vt:lpstr>
      <vt:lpstr>List1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Rastislav Demko</dc:creator>
  <cp:lastModifiedBy>Ľuboš Mravík</cp:lastModifiedBy>
  <cp:lastPrinted>2023-04-12T07:42:02Z</cp:lastPrinted>
  <dcterms:created xsi:type="dcterms:W3CDTF">2013-06-05T07:55:29Z</dcterms:created>
  <dcterms:modified xsi:type="dcterms:W3CDTF">2023-04-12T07:42:56Z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b2258f-3676-449a-9218-817a22e44788_Enabled">
    <vt:lpwstr>true</vt:lpwstr>
  </property>
  <property fmtid="{D5CDD505-2E9C-101B-9397-08002B2CF9AE}" pid="3" name="MSIP_Label_16b2258f-3676-449a-9218-817a22e44788_SetDate">
    <vt:lpwstr>2023-02-13T14:05:39Z</vt:lpwstr>
  </property>
  <property fmtid="{D5CDD505-2E9C-101B-9397-08002B2CF9AE}" pid="4" name="MSIP_Label_16b2258f-3676-449a-9218-817a22e44788_Method">
    <vt:lpwstr>Privileged</vt:lpwstr>
  </property>
  <property fmtid="{D5CDD505-2E9C-101B-9397-08002B2CF9AE}" pid="5" name="MSIP_Label_16b2258f-3676-449a-9218-817a22e44788_Name">
    <vt:lpwstr>Internal - Labeled</vt:lpwstr>
  </property>
  <property fmtid="{D5CDD505-2E9C-101B-9397-08002B2CF9AE}" pid="6" name="MSIP_Label_16b2258f-3676-449a-9218-817a22e44788_SiteId">
    <vt:lpwstr>e8d897a8-f400-4625-858a-6f3ae627542b</vt:lpwstr>
  </property>
  <property fmtid="{D5CDD505-2E9C-101B-9397-08002B2CF9AE}" pid="7" name="MSIP_Label_16b2258f-3676-449a-9218-817a22e44788_ActionId">
    <vt:lpwstr>7ea79c7e-8983-42bc-b453-ea0589fab8d0</vt:lpwstr>
  </property>
  <property fmtid="{D5CDD505-2E9C-101B-9397-08002B2CF9AE}" pid="8" name="MSIP_Label_16b2258f-3676-449a-9218-817a22e44788_ContentBits">
    <vt:lpwstr>1</vt:lpwstr>
  </property>
</Properties>
</file>