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un44549\Desktop\ENDO\ENDO - IV\SP\"/>
    </mc:Choice>
  </mc:AlternateContent>
  <xr:revisionPtr revIDLastSave="0" documentId="13_ncr:1_{75A56831-57E9-4ABA-A522-014907BD5BE4}" xr6:coauthVersionLast="36" xr6:coauthVersionMax="36" xr10:uidLastSave="{00000000-0000-0000-0000-000000000000}"/>
  <bookViews>
    <workbookView xWindow="0" yWindow="0" windowWidth="28800" windowHeight="11832" tabRatio="742" activeTab="5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5" sheetId="38" r:id="rId5"/>
    <sheet name="Príloha č.6" sheetId="23" r:id="rId6"/>
    <sheet name="Príloha č.7" sheetId="26" r:id="rId7"/>
  </sheets>
  <definedNames>
    <definedName name="_xlnm.Print_Area" localSheetId="2">'Príloha č. 3'!$A$1:$D$23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č.4'!$A$1:$D$23</definedName>
    <definedName name="_xlnm.Print_Area" localSheetId="4">'Príloha č.5'!$A$1:$D$27</definedName>
    <definedName name="_xlnm.Print_Area" localSheetId="5">'Príloha č.6'!$A$1:$G$186</definedName>
  </definedNames>
  <calcPr calcId="191029"/>
</workbook>
</file>

<file path=xl/calcChain.xml><?xml version="1.0" encoding="utf-8"?>
<calcChain xmlns="http://schemas.openxmlformats.org/spreadsheetml/2006/main">
  <c r="F34" i="26" l="1"/>
  <c r="F33" i="26"/>
  <c r="F32" i="26"/>
  <c r="F31" i="26"/>
  <c r="N27" i="26" l="1"/>
  <c r="L27" i="26"/>
  <c r="M27" i="26" s="1"/>
  <c r="O27" i="26" s="1"/>
  <c r="N26" i="26"/>
  <c r="L26" i="26"/>
  <c r="M26" i="26" s="1"/>
  <c r="O26" i="26" s="1"/>
  <c r="N25" i="26"/>
  <c r="L25" i="26"/>
  <c r="M25" i="26" s="1"/>
  <c r="O25" i="26" s="1"/>
  <c r="N23" i="26"/>
  <c r="L23" i="26"/>
  <c r="M23" i="26" s="1"/>
  <c r="O23" i="26" s="1"/>
  <c r="N22" i="26"/>
  <c r="L22" i="26"/>
  <c r="M22" i="26" s="1"/>
  <c r="O22" i="26" s="1"/>
  <c r="N21" i="26"/>
  <c r="L21" i="26"/>
  <c r="M21" i="26" s="1"/>
  <c r="O21" i="26" s="1"/>
  <c r="N20" i="26"/>
  <c r="L20" i="26"/>
  <c r="M20" i="26" s="1"/>
  <c r="O20" i="26" s="1"/>
  <c r="N19" i="26"/>
  <c r="L19" i="26"/>
  <c r="M19" i="26" s="1"/>
  <c r="O19" i="26" s="1"/>
  <c r="N18" i="26"/>
  <c r="L18" i="26"/>
  <c r="M18" i="26" s="1"/>
  <c r="O18" i="26" s="1"/>
  <c r="N17" i="26"/>
  <c r="L17" i="26"/>
  <c r="M17" i="26" s="1"/>
  <c r="O17" i="26" s="1"/>
  <c r="N16" i="26"/>
  <c r="L16" i="26"/>
  <c r="M16" i="26" s="1"/>
  <c r="O16" i="26" s="1"/>
  <c r="N10" i="26"/>
  <c r="L10" i="26"/>
  <c r="M10" i="26" s="1"/>
  <c r="O10" i="26" s="1"/>
  <c r="N9" i="26"/>
  <c r="L9" i="26"/>
  <c r="M9" i="26" s="1"/>
  <c r="O9" i="26" s="1"/>
  <c r="N8" i="26"/>
  <c r="L8" i="26"/>
  <c r="M8" i="26" s="1"/>
  <c r="O8" i="26" s="1"/>
  <c r="N7" i="26"/>
  <c r="L7" i="26"/>
  <c r="M7" i="26" s="1"/>
  <c r="O7" i="26" s="1"/>
  <c r="N11" i="26" l="1"/>
  <c r="O11" i="26"/>
  <c r="C9" i="38"/>
  <c r="C8" i="38"/>
  <c r="C7" i="38"/>
  <c r="C6" i="38"/>
  <c r="A2" i="38"/>
  <c r="C9" i="37" l="1"/>
  <c r="C8" i="37"/>
  <c r="C7" i="37"/>
  <c r="C6" i="37"/>
  <c r="A2" i="37"/>
  <c r="C6" i="6" l="1"/>
  <c r="E173" i="23"/>
  <c r="E174" i="23"/>
  <c r="C6" i="21" l="1"/>
  <c r="E176" i="23" l="1"/>
  <c r="E175" i="23"/>
  <c r="C9" i="21" l="1"/>
  <c r="C8" i="21"/>
  <c r="C7" i="21"/>
  <c r="A2" i="21"/>
  <c r="C7" i="6" l="1"/>
  <c r="C8" i="6"/>
  <c r="B20" i="6" l="1"/>
  <c r="C9" i="6"/>
  <c r="A2" i="6" l="1"/>
  <c r="D101" i="5" l="1"/>
</calcChain>
</file>

<file path=xl/sharedStrings.xml><?xml version="1.0" encoding="utf-8"?>
<sst xmlns="http://schemas.openxmlformats.org/spreadsheetml/2006/main" count="528" uniqueCount="403">
  <si>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</si>
  <si>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</si>
  <si>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</si>
  <si>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</si>
  <si>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</si>
  <si>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</si>
  <si>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</si>
  <si>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</si>
  <si>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</si>
  <si>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</si>
  <si>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</si>
  <si>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</si>
  <si>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</si>
  <si>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</si>
  <si>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</si>
  <si>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V:</t>
  </si>
  <si>
    <t>Poznámka:</t>
  </si>
  <si>
    <t>- povinné údaje vyplní uchádzač</t>
  </si>
  <si>
    <t>-</t>
  </si>
  <si>
    <t>Dňa:</t>
  </si>
  <si>
    <t xml:space="preserve">Podpis a pečiatka uchádzača 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</si>
  <si>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</si>
  <si>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</si>
  <si>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</si>
  <si>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</si>
  <si>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</si>
  <si>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</si>
  <si>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</si>
  <si>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</si>
  <si>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</si>
  <si>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</si>
  <si>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</si>
  <si>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</si>
  <si>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 xml:space="preserve">VYHLÁSENIE UCHÁDZAČA KU KONFLIKTOM ZÁUJMOV </t>
  </si>
  <si>
    <t>Kód ŠUKL</t>
  </si>
  <si>
    <t xml:space="preserve">spĺňa/nespĺňa </t>
  </si>
  <si>
    <t>Obchodné meno/názov uchádzača:</t>
  </si>
  <si>
    <t xml:space="preserve">Podpis a pečiatka uchádzača: </t>
  </si>
  <si>
    <t>1.1</t>
  </si>
  <si>
    <t>1.2</t>
  </si>
  <si>
    <t>ks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</si>
  <si>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</si>
  <si>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</si>
  <si>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</si>
  <si>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</si>
  <si>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</si>
  <si>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</si>
  <si>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</si>
  <si>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</si>
  <si>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</si>
  <si>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</si>
  <si>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>Meno, priezvisko, funkcia oprávnenej osoby: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</si>
  <si>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</si>
  <si>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</si>
  <si>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</si>
  <si>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</si>
  <si>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</si>
  <si>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</si>
  <si>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</si>
  <si>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meno, priezvisko, funkcia oprávnenej osoby:</t>
  </si>
  <si>
    <t>Ako štatutárny orgán vyššie uvedeného uchádzača týmto čestne vyhlasujem, že ako uchádzač vo verejnom obstarávaní na uvedený predmet zákazky:</t>
  </si>
  <si>
    <t>Dňa: 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</si>
  <si>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</si>
  <si>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r>
      <rPr>
        <b/>
        <sz val="10"/>
        <color theme="1"/>
        <rFont val="Arial Narrow"/>
        <family val="2"/>
        <charset val="238"/>
      </rPr>
      <t>Uchádzač je MSP :</t>
    </r>
    <r>
      <rPr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</si>
  <si>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V ..........................................</t>
  </si>
  <si>
    <t>V ................................. , dňa ...............................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</si>
  <si>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</si>
  <si>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</si>
  <si>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</si>
  <si>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podpis a pečiatka uchádzača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</si>
  <si>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 v lehote na predkladanie ponúk,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</si>
  <si>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</si>
  <si>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</si>
  <si>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</si>
  <si>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 xml:space="preserve"> vyhlasujem, že dávam písomný súhlas k tomu, aby kópia našej ponuky bola zverejnená v Profile verejného obstarávateľa v súlade s § 64 ods. 1 písm. b) zákona o verejnom obstarávaní;
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</si>
  <si>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</si>
  <si>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</si>
  <si>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</si>
  <si>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</si>
  <si>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</si>
  <si>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</si>
  <si>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</si>
  <si>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</si>
  <si>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</si>
  <si>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Príloha č. 7 SP - Návrh na plnenie kritéria - kalkulácia ceny</t>
  </si>
  <si>
    <t>ČESTNÉ VYHLÁSENIE UCHÁDZAČA
K OBMEDZENIAM VO VEREJNOM OBSTARÁVANÍ 
V SÚVISLOSTI S KONFLIKTOM NA UKRAJINE - SANKCIE VOČI RUSKU</t>
  </si>
  <si>
    <t>2.1</t>
  </si>
  <si>
    <t>3.1</t>
  </si>
  <si>
    <t>3.2</t>
  </si>
  <si>
    <t>Ponuka uchádzača</t>
  </si>
  <si>
    <t>Katalógové číslo</t>
  </si>
  <si>
    <t>6.</t>
  </si>
  <si>
    <t>názov/typ/model tovaru: ......................</t>
  </si>
  <si>
    <t>Parametre ponúkaného tovaru</t>
  </si>
  <si>
    <t xml:space="preserve">hodnota </t>
  </si>
  <si>
    <t>Prístrojové vybavenie endoskopického centra III</t>
  </si>
  <si>
    <t>Položka č. 1 - Endoskopická zostava - 1 ks</t>
  </si>
  <si>
    <t>Monitor  -  1ks</t>
  </si>
  <si>
    <t>rozlíšenie monitora: min. 1920x1080 px</t>
  </si>
  <si>
    <t>uhlopriečka s dĺžkou: min. 26°</t>
  </si>
  <si>
    <t>Videoprocesor/ svetelný zdroj - 1ks</t>
  </si>
  <si>
    <t>vysoké rozlíšenie obrazu</t>
  </si>
  <si>
    <t>rozlišovanie endokoskopov podľa typu a výrobného čísla</t>
  </si>
  <si>
    <t>zaznamenávanie počtu jednotlivých vyšetrení endoskopov</t>
  </si>
  <si>
    <t>možnosť ukladania obrazu na pamäťové médium</t>
  </si>
  <si>
    <t>funkcia digitálnej chromoendoskopie</t>
  </si>
  <si>
    <t>možnosť používateľských prednastavení</t>
  </si>
  <si>
    <t>klávesnica na ovládanie videoprocesora</t>
  </si>
  <si>
    <t>životnosť xenónovej lampy - min. 400 prevádzkových hodín</t>
  </si>
  <si>
    <t>xenónová lampa s výkonom - min. 300 W</t>
  </si>
  <si>
    <t>záložná žiarovka</t>
  </si>
  <si>
    <t xml:space="preserve">insuflácia </t>
  </si>
  <si>
    <t>vrátane kompatibilnej kamerovej hlavy pre rigidné optiky, fibroskopy, resektoskopy</t>
  </si>
  <si>
    <t>Polypektomická jenotka - 1ks</t>
  </si>
  <si>
    <t>monopolárny rez</t>
  </si>
  <si>
    <t>monopoloárna koagulácia</t>
  </si>
  <si>
    <t>bipolárny rez</t>
  </si>
  <si>
    <t>bipolárna koagulácia</t>
  </si>
  <si>
    <t>sprejová koagulácia</t>
  </si>
  <si>
    <t>možnosť rozšírenia o argón-plazma koaguláciu</t>
  </si>
  <si>
    <t>nožný ovládač na ovládanie rezu a koagulácie, dvojitý</t>
  </si>
  <si>
    <t>Odsávacie zariadenie - 1ks</t>
  </si>
  <si>
    <t>objem sekrétnej nádoby - min. 1,5 l</t>
  </si>
  <si>
    <t>počet sekrétnych nádob - min. 1ks</t>
  </si>
  <si>
    <t>nominálne vákuum s ukazovateľom vákua - min. 85 kPa</t>
  </si>
  <si>
    <t>Oplachovacie zariadenie - 1 ks</t>
  </si>
  <si>
    <t>objem zásobovacej nádoby - min. 1l</t>
  </si>
  <si>
    <t>prietok s možnosťou nastavenia - min. 20 ml/min.</t>
  </si>
  <si>
    <t xml:space="preserve">nožný ovládač </t>
  </si>
  <si>
    <t>Pracovná endokopická stanica - 1ks</t>
  </si>
  <si>
    <t>centrálny vypínač</t>
  </si>
  <si>
    <t>rameno pre dva endoskopy</t>
  </si>
  <si>
    <t>rameno pre monitor</t>
  </si>
  <si>
    <t>držiak pre klávesnicu s oddeľovacím transformátorom</t>
  </si>
  <si>
    <t>počet políc - min. 3 ks</t>
  </si>
  <si>
    <t>Záznamové a streamovacie zariadenie - 1ks</t>
  </si>
  <si>
    <t>nahrávacie zariadenie, jednokanálové, FHDTV</t>
  </si>
  <si>
    <t>ovládanie z kamerovej hlavy s možnosťou streamovania</t>
  </si>
  <si>
    <t>integrovaný HDD: min. 2TB s možnosťou jeho interného rozšítenia na min. 8TB - min. 10 000 obrázkov</t>
  </si>
  <si>
    <t>Funkcia C-Store - sťahovanie existujúcich záznamov PACSu</t>
  </si>
  <si>
    <t>funkcia multizáznam, vrátanie IP kamier /súbežné náhrávanie až 4 videovstupov do jednej nahrávky, vrátane IP kamier</t>
  </si>
  <si>
    <t>funkcia markovanie: označenie dôležitých úsekov výkonu s možnosťou ich popisu online aj dodatočne pri prehrávanom zázname</t>
  </si>
  <si>
    <t>funkcia porovnávanie: súčasné porovnanie min. 9 snímkov, ev. videí na displeji užívateľského rozhrania, min. 9 videí</t>
  </si>
  <si>
    <t>možnosť dodatočného rozšírenia o funkciu obojsmernej hlas. Komunikácie, konferenčný hovor s min. dvoma účastníkmi</t>
  </si>
  <si>
    <t>možnosť dodatočného HW rozšírenia počtu integrovaných AV vstupov na min. 3 vstupy</t>
  </si>
  <si>
    <t>možnosť dodatočného rozšíreniao nahrávanie záznamu v 4K kvalite</t>
  </si>
  <si>
    <t>možnosť dodatočného rozšírenia o webovú aplikáciu na spracovanie videí, plne integrovanú do domény nemocnice /LDAP/AD/</t>
  </si>
  <si>
    <t>rameno na uchytenie monitora na pracovnej stanici</t>
  </si>
  <si>
    <t>Položka č. 2 - USG prístroj - 1ks</t>
  </si>
  <si>
    <t>OLED alebo QLED farebný monitor nastaviteľný výškovo a stranovo s Full HD rozlíšením</t>
  </si>
  <si>
    <t>Uhlopriečka obrazovky monitora - min. 21°</t>
  </si>
  <si>
    <t>Roslíšenie obrazovky monitora - min.  1920x1080 px</t>
  </si>
  <si>
    <t>Jas obrazovky monitora - min. 300 cd/m²</t>
  </si>
  <si>
    <t>Dymanický rozsah - min. 300 db</t>
  </si>
  <si>
    <t>Nastaviteľný pult výškovo - min. 20 cm</t>
  </si>
  <si>
    <t>Snímková frekvencia na 2D - min. 250 fps</t>
  </si>
  <si>
    <t>Maximálna zobrazovacia hĺbka min. 400 mm</t>
  </si>
  <si>
    <t>Ovládanie pomocou trackballu</t>
  </si>
  <si>
    <t>Ovládanie pomocou dotykového pomocného displeja</t>
  </si>
  <si>
    <t>USB 3.0 porty - min. 4 ks</t>
  </si>
  <si>
    <t>Ethernetový konektor</t>
  </si>
  <si>
    <t>HDMI a súčasne VGA alebo DVI výstup</t>
  </si>
  <si>
    <t>Počet aktívnych portov pre zapojenie sond - min. 3 ks</t>
  </si>
  <si>
    <t>Súčasťou prístroja je čiernobiela termotlačiareň</t>
  </si>
  <si>
    <t>Podpora "Single crystal " a matrixovej technológie na požadovaných sondách</t>
  </si>
  <si>
    <t>Alfanumerická klávesnica umožňujúca zadávanie dát</t>
  </si>
  <si>
    <t>Pracovné režimy:</t>
  </si>
  <si>
    <t>Technológia na potlačenie šumu</t>
  </si>
  <si>
    <t>Možnosť aktívnej elastografie pri fúzii obrazov s CT/MRI</t>
  </si>
  <si>
    <t xml:space="preserve">Vyšetrenie kompresnou elastografiou vrátane kvantifikácie na konvexnej a lineárnej sonde </t>
  </si>
  <si>
    <t>Kombinovaná elastografia typu strain a shear wave v real time móde</t>
  </si>
  <si>
    <t>B-mód s možnosťou automatickej optimalizácie 2D obrazu</t>
  </si>
  <si>
    <t>M-mód a farebný M-mód z rôznych uhlov a rezov</t>
  </si>
  <si>
    <t>Farebné mapovanie prietokov  s pulznou opakovanou frekvenciou</t>
  </si>
  <si>
    <t>Farebné dopplerovské zobrazenie /CFM, CFI/so zvýšenou citlivosťou vrátane zobrazenia energie krvného toku</t>
  </si>
  <si>
    <t>Energetický doppler s rozlíšením smeru toku</t>
  </si>
  <si>
    <t>Spektrálny PW doppler s možnosťou automatickej optimalizácie PW krivky, korekčného uhla a base line</t>
  </si>
  <si>
    <t>Tissue Doppler Imaging</t>
  </si>
  <si>
    <t>CW doppler</t>
  </si>
  <si>
    <t>Harmonické zobrazenie s možnosťou zmeny v min. 3 frekvenčných krokoch</t>
  </si>
  <si>
    <t>Zoom na živom i na zmrazenom obraze a HD zoom - min. 16x</t>
  </si>
  <si>
    <t>Automatické trasovanie dopplerovskej krivky v reálnom čase s výpočtom Pi a Ri indexov</t>
  </si>
  <si>
    <t>Dual live zobrazovací mód</t>
  </si>
  <si>
    <t>Záznam dopplerovského signálu z dvoch miest súčasne v reálnom čase</t>
  </si>
  <si>
    <t>Simultánne duálne zobrazenia Bód a B-mód + CFM v reálnom čase</t>
  </si>
  <si>
    <t>Zosilňovanie slabnúceho signálu v čase /TGC/</t>
  </si>
  <si>
    <t>Elastografia typu shear wave bodová /pSWE/, umožňujúca kvantitatívnu analýzu v m/s v B-móde pomocou lineárnej /prsná žľaza, štítna žľaza/ a abdominálnej sondy /stupeň fibrózy pečeňového parenchýmu/</t>
  </si>
  <si>
    <t>Elastografia typu shear wave v 2D zobrazení /2D SWE/ umožňujúca kvantitatívnu analýzu v kPa s farebným elastogramom v B-móde</t>
  </si>
  <si>
    <t>Elastografia sa požaduje na konvexných a lineárnych sondách</t>
  </si>
  <si>
    <t>Elastografia štítnej žľazy a prsníkov vrátane kvantifikačnej analýza na lineárnej sonde</t>
  </si>
  <si>
    <t>Elastografia v 3D zobrazení /3D elastografia/</t>
  </si>
  <si>
    <t>Duplexné zobrazenie v reálnom čase</t>
  </si>
  <si>
    <t>Triplexné zobrazenia v reálnom čase</t>
  </si>
  <si>
    <t>Trapezoidný mód ako štandard pri lineárnych sondách</t>
  </si>
  <si>
    <t>Automatická elektronická fokusácia v celom skenovanom rozsahu - zobrazenie bez nutnosti nastavovať fokusačný bod</t>
  </si>
  <si>
    <t>Automatická korekcia rýchlosti šírenia usg vlnenia v závislosti od echogenity skenovaného tkaniva</t>
  </si>
  <si>
    <t>Meranie, software a vyhodnocovanie :</t>
  </si>
  <si>
    <t>Softvér pre meranie dĺžok, plôch, objemov, uhlov, rýchlostí, % stenózy</t>
  </si>
  <si>
    <t>Automatické merania parametrov dopplerovského spektra /Pi, Ri, Vmax, Vmin, Vmean/</t>
  </si>
  <si>
    <t xml:space="preserve">Softvér pre automatické meranie parametrov dopplerovského spektra  /S,D,Pi, Ri,  Index S/D/ </t>
  </si>
  <si>
    <t>Softvér pre automatické meranie karotickej intimy a médie /IMT/ a trasovanie cievnej steny v reálnom čase</t>
  </si>
  <si>
    <t>Databáza s vyhľadávaním podľa referenčných dát</t>
  </si>
  <si>
    <t>Ukladanaie obrázkov a slučiek vo forme surových dát s možnosťou exportu a dodatočnej úpravy obraz. parametrov</t>
  </si>
  <si>
    <t>Záznamy umožňujú dodatočnú zmenu zoomu, korekčného uhla, kvantitatívnu analýzu pre dopplerovské meranie</t>
  </si>
  <si>
    <t>Export obrázkov a slučiek vo formáte *jpg, *bmp,*avi, DICOM 3.0</t>
  </si>
  <si>
    <t>Programovateľné kalkulácie</t>
  </si>
  <si>
    <t>Užívateľsky jednoducho vytvárateľné a modifikovateľné prednastavenia /presety/</t>
  </si>
  <si>
    <t>Komunikácia s nemocničným PACS prostredníctvom zasielania dát vo formáte DICOM 3.0 /Formáty: DICON Verification, DICOM Print, DICOM Storage, DICOM Query/Retrieve, DICOM Worklist/</t>
  </si>
  <si>
    <t>Možnosť kompenzácie rýchlosti šírenia sa USG vlny v rôznych typoch tkaniva</t>
  </si>
  <si>
    <t>Program pre kontrastné vyšetrenie /CEUS/ s duálnym zobrazením natívneho a kontrastného obrazu a softvér pre následné kvantifikácie  meraní s výpočtom TIC krivky</t>
  </si>
  <si>
    <t>Možnosť fúzie živého USG obrazu s dátami získanými z kontrastného echa</t>
  </si>
  <si>
    <t>Softvér pre redukciu ultrazvukových speklov</t>
  </si>
  <si>
    <t>Možnosť fúzie dát  z CT/MRI so živým USG obrazom</t>
  </si>
  <si>
    <t>Možnosť softvéru pre automatickú  navigáciu pri cielenej biopsii podľa fúzovaných USG a CT/MRI obrazov</t>
  </si>
  <si>
    <t>Softvér pre vykonávanie biopsií pod USG kontrolou vrátane vizualizácie ihly pre punkcie</t>
  </si>
  <si>
    <t>možnosť pripojiť gastroskopickú lineárnu sondu</t>
  </si>
  <si>
    <t>softvér pre kontrastné vyšetrenie s 3D rekonštrukciou</t>
  </si>
  <si>
    <t>zobrazovanie cirkulačne atypických tokov nedopplerovskou metódou</t>
  </si>
  <si>
    <t>SONDY  ̶  technické parametre</t>
  </si>
  <si>
    <t>Položka č. 3 - Pediatrický videokolonoskop  - 1 ks</t>
  </si>
  <si>
    <t>veľkosť zorného poľa min. 140°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</si>
  <si>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</si>
  <si>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</si>
  <si>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</si>
  <si>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</si>
  <si>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</si>
  <si>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</si>
  <si>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</si>
  <si>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</si>
  <si>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</si>
  <si>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</si>
  <si>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</si>
  <si>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</si>
  <si>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</si>
  <si>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</si>
  <si>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</si>
  <si>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</si>
  <si>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</si>
  <si>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</si>
  <si>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</si>
  <si>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</si>
  <si>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</si>
  <si>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</si>
  <si>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</si>
  <si>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</si>
  <si>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</si>
  <si>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</si>
  <si>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</si>
  <si>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</si>
  <si>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</si>
  <si>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</si>
  <si>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</si>
  <si>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</si>
  <si>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</si>
  <si>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</si>
  <si>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</si>
  <si>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</si>
  <si>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</si>
  <si>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</si>
  <si>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</si>
  <si>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</si>
  <si>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</si>
  <si>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</si>
  <si>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</si>
  <si>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</si>
  <si>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</si>
  <si>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možnosť dátového pripojenia na nemocničný KNIS, PACS, DICOM 3 - min. 30 sekúnd</t>
  </si>
  <si>
    <t>vonkajší priemer zavádzacieho tubusu -  min. 2 - 100 mm</t>
  </si>
  <si>
    <t>priemer pracovného kanála - min. 2,8 mm</t>
  </si>
  <si>
    <t>ohybnosť hore/dolu - min. 180/180°</t>
  </si>
  <si>
    <t>ohybnosť vpravo/vľavo - min. 160/160°</t>
  </si>
  <si>
    <t>spôsob snímania - farebný HDTV CCD čip</t>
  </si>
  <si>
    <t>technológia vysokého rozlíšenia obrazu - HDTV</t>
  </si>
  <si>
    <t>technológia digitálnej chromoendoskopie</t>
  </si>
  <si>
    <t>Položka č. 4 - Terapeutický 2-kanálový videogastroskop</t>
  </si>
  <si>
    <t>veľkosť zorného poľa - min. 140°</t>
  </si>
  <si>
    <t>hĺbka zorného poľa v rozsahu - min. 4-100 mm</t>
  </si>
  <si>
    <t>vonkajší priemer zavádzacieho tubusu - max. 12,8 mm</t>
  </si>
  <si>
    <t>vonkajší priemer distálneho zakončenia - max. 13,2 mm</t>
  </si>
  <si>
    <t>počet samostatných, oddelených kanálov - 2ks</t>
  </si>
  <si>
    <t>priemer pracovného kanála A - min. 2,8 mm</t>
  </si>
  <si>
    <t>priemer pracovného kanála B - min. 3,7 mm</t>
  </si>
  <si>
    <t>ohybnosť hore/dolu -  min. 180/90°</t>
  </si>
  <si>
    <t>ohybnosť vpravo/vľavo - min. 100/100°</t>
  </si>
  <si>
    <t>spôsob snímania - farebný CCD čip</t>
  </si>
  <si>
    <t>požadovaná technológia digitálnej chromoendoskopie</t>
  </si>
  <si>
    <t>Obchodný názov ponúkaného tovaru</t>
  </si>
  <si>
    <t>Názov výrobcu ponúkaného tovaru</t>
  </si>
  <si>
    <t>Prístrojové vybavenie endoskopického centra III.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</si>
  <si>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</si>
  <si>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</si>
  <si>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</si>
  <si>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</si>
  <si>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</si>
  <si>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</si>
  <si>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</si>
  <si>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</si>
  <si>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 xml:space="preserve">Endoskopická zostava </t>
  </si>
  <si>
    <t>celok</t>
  </si>
  <si>
    <t>USG prístroj</t>
  </si>
  <si>
    <t>Pediatrický videokolonoskop</t>
  </si>
  <si>
    <t>Terapeutický 2-kanálový videogastroskop</t>
  </si>
  <si>
    <t xml:space="preserve">Por.č. </t>
  </si>
  <si>
    <t>MJ</t>
  </si>
  <si>
    <t>Informatívny rozpis cien položky č. 1 - Endoskopická zostava</t>
  </si>
  <si>
    <t>Monitor</t>
  </si>
  <si>
    <t>Videoprocesor / svetelný zdroj</t>
  </si>
  <si>
    <t>Polypektomická jednotka</t>
  </si>
  <si>
    <t>Odsávacie zariadenie</t>
  </si>
  <si>
    <t>Oplachovacie zariadenie</t>
  </si>
  <si>
    <t>Pracovná endoskopická stanica</t>
  </si>
  <si>
    <t>Záznamové a streamovacie zariadenie</t>
  </si>
  <si>
    <t>Informatívny rozpis cien položky č. 2 - USG prístroj</t>
  </si>
  <si>
    <t>Lineárna sonda</t>
  </si>
  <si>
    <t>Konvexná sonda</t>
  </si>
  <si>
    <t xml:space="preserve">Požadovaný počet MJ, 
záruka 24 mesiacov </t>
  </si>
  <si>
    <t>Položkovitý rozpis ceny</t>
  </si>
  <si>
    <t>integrované AV vstupy - min. 1x FHD</t>
  </si>
  <si>
    <r>
      <t>ovládací FHDTV dotykový monitor s uhlopriečkou min. 15</t>
    </r>
    <r>
      <rPr>
        <sz val="10"/>
        <rFont val="Calibri"/>
        <family val="2"/>
        <charset val="238"/>
      </rPr>
      <t>°</t>
    </r>
  </si>
  <si>
    <t>Frekvenčný rozsah min. 1 - 18 MHz</t>
  </si>
  <si>
    <t>Veľkosť vzorky merania rýchlosti toku - min. 0,5 - 20 mm</t>
  </si>
  <si>
    <t>Interný HDD s kapacitou - min. 1 000 GB</t>
  </si>
  <si>
    <t>xx</t>
  </si>
  <si>
    <t>Kapacita slučky v 2D zobrazení - min. 10 000 obrázkov</t>
  </si>
  <si>
    <t>Pamäťová slučka pre uloženie dopplerovského záznamu v dĺžke min. 30 sekúnd</t>
  </si>
  <si>
    <t>pracovná dĺžka - min. 1 650 mm</t>
  </si>
  <si>
    <t>pracovná dĺžka - min. 1 000 mm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</si>
  <si>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</si>
  <si>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</si>
  <si>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</si>
  <si>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</si>
  <si>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</si>
  <si>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</si>
  <si>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</si>
  <si>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</si>
  <si>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</si>
  <si>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</si>
  <si>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</si>
  <si>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</si>
  <si>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</si>
  <si>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</si>
  <si>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</si>
  <si>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</si>
  <si>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</si>
  <si>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</si>
  <si>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</si>
  <si>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</si>
  <si>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</si>
  <si>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</si>
  <si>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</si>
  <si>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</si>
  <si>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</si>
  <si>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</si>
  <si>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</si>
  <si>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</si>
  <si>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</si>
  <si>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</si>
  <si>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</si>
  <si>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</si>
  <si>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</si>
  <si>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</si>
  <si>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</si>
  <si>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</si>
  <si>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</si>
  <si>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</si>
  <si>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</si>
  <si>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</si>
  <si>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</si>
  <si>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</si>
  <si>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</si>
  <si>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</si>
  <si>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</si>
  <si>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</si>
  <si>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</si>
  <si>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</si>
  <si>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</si>
  <si>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</si>
  <si>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</si>
  <si>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</si>
  <si>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</si>
  <si>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</si>
  <si>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</si>
  <si>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</si>
  <si>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</si>
  <si>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</si>
  <si>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</si>
  <si>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</si>
  <si>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</si>
  <si>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</si>
  <si>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</si>
  <si>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</si>
  <si>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</si>
  <si>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</si>
  <si>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bal</t>
  </si>
  <si>
    <t>Neutrálna jednorazová elektróda (100 ks v balení)</t>
  </si>
  <si>
    <t>neutrálna jednorázová elektróda 1 balenie (100 ks elektród v balení)</t>
  </si>
  <si>
    <t>editovanie videí a snímok - orezanie, strih, viacnásobný strih, zlučovanie výstrižkov do videa</t>
  </si>
  <si>
    <t>možnosť tvorby reportov zo záznamov priamo v aplikácii, vrátane poznámok, popisov a a exportu do pdf. súboru</t>
  </si>
  <si>
    <t xml:space="preserve">Lineárna sonda - pre elastografické vyšetrenie ciev (1 ks), s frekvenčným rozsahom 2 - 12 MHz, s počtom elementov min. 192 </t>
  </si>
  <si>
    <t>Konvexná sonda pre vyšetrenie mäkkých tkanív /prsná žľaza, štítna žľaza/ (1 ks), umožňujúca vyšetrenie elastografiou s frekvenčným rozsahom min. 1 - 6 MHz, s počtom elementov min. 192</t>
  </si>
  <si>
    <t>37</t>
  </si>
  <si>
    <t>vonkajší priemer zavádzacieho tubusu - max. 11,6 mm</t>
  </si>
  <si>
    <t>vonkajší priemer distálneho zakončenia - max. 10,5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</si>
</sst>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3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theme="8" tint="-0.249977111117893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253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vertical="center" wrapText="1"/>
    </xf>
    <xf numFmtId="49" fontId="10" fillId="0" borderId="0" xfId="16" applyNumberFormat="1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6" fillId="0" borderId="0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vertical="center" wrapText="1"/>
    </xf>
    <xf numFmtId="0" fontId="15" fillId="0" borderId="1" xfId="1" applyFont="1" applyBorder="1" applyAlignment="1">
      <alignment horizontal="left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49" fontId="16" fillId="0" borderId="0" xfId="1" applyNumberFormat="1" applyFont="1" applyBorder="1" applyAlignment="1">
      <alignment wrapText="1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Border="1" applyAlignment="1" applyProtection="1">
      <alignment vertical="center"/>
      <protection locked="0"/>
    </xf>
    <xf numFmtId="0" fontId="23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5" fillId="0" borderId="0" xfId="16" applyFont="1" applyAlignment="1">
      <alignment horizontal="center" vertic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6" xfId="1" applyFont="1" applyBorder="1" applyAlignment="1">
      <alignment horizontal="left"/>
    </xf>
    <xf numFmtId="0" fontId="15" fillId="0" borderId="6" xfId="1" applyFont="1" applyBorder="1"/>
    <xf numFmtId="0" fontId="15" fillId="0" borderId="0" xfId="1" applyFont="1" applyAlignment="1">
      <alignment horizontal="center" vertical="center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7" fillId="0" borderId="0" xfId="1" applyNumberFormat="1" applyFont="1" applyBorder="1" applyAlignment="1">
      <alignment horizontal="left" vertical="center" wrapText="1"/>
    </xf>
    <xf numFmtId="14" fontId="17" fillId="0" borderId="0" xfId="1" applyNumberFormat="1" applyFont="1" applyBorder="1" applyAlignment="1">
      <alignment horizontal="left" vertical="center" wrapText="1"/>
    </xf>
    <xf numFmtId="49" fontId="28" fillId="0" borderId="3" xfId="0" applyNumberFormat="1" applyFont="1" applyBorder="1" applyAlignment="1">
      <alignment horizontal="center" vertical="center"/>
    </xf>
    <xf numFmtId="0" fontId="15" fillId="0" borderId="7" xfId="16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right" wrapText="1"/>
    </xf>
    <xf numFmtId="49" fontId="28" fillId="0" borderId="3" xfId="0" applyNumberFormat="1" applyFont="1" applyBorder="1" applyAlignment="1">
      <alignment horizontal="left" vertical="center"/>
    </xf>
    <xf numFmtId="49" fontId="25" fillId="4" borderId="3" xfId="17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vertical="center" wrapText="1"/>
    </xf>
    <xf numFmtId="49" fontId="27" fillId="4" borderId="3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Border="1" applyAlignment="1">
      <alignment vertical="center"/>
    </xf>
    <xf numFmtId="49" fontId="20" fillId="0" borderId="0" xfId="17" applyNumberFormat="1" applyFont="1" applyFill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left" vertical="center"/>
    </xf>
    <xf numFmtId="0" fontId="31" fillId="0" borderId="0" xfId="7" applyNumberFormat="1" applyFont="1" applyAlignment="1" applyProtection="1">
      <alignment horizontal="left" wrapText="1"/>
      <protection locked="0"/>
    </xf>
    <xf numFmtId="0" fontId="33" fillId="5" borderId="3" xfId="0" applyFont="1" applyFill="1" applyBorder="1" applyAlignment="1">
      <alignment horizontal="left" vertical="top" wrapText="1"/>
    </xf>
    <xf numFmtId="0" fontId="33" fillId="5" borderId="3" xfId="0" applyFont="1" applyFill="1" applyBorder="1" applyAlignment="1">
      <alignment horizontal="center" vertical="top" wrapText="1"/>
    </xf>
    <xf numFmtId="9" fontId="33" fillId="5" borderId="3" xfId="0" applyNumberFormat="1" applyFont="1" applyFill="1" applyBorder="1" applyAlignment="1">
      <alignment horizontal="center" vertical="top" wrapText="1"/>
    </xf>
    <xf numFmtId="164" fontId="33" fillId="5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3" fontId="21" fillId="0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/>
    <xf numFmtId="164" fontId="15" fillId="3" borderId="3" xfId="0" applyNumberFormat="1" applyFont="1" applyFill="1" applyBorder="1"/>
    <xf numFmtId="9" fontId="15" fillId="3" borderId="3" xfId="0" applyNumberFormat="1" applyFont="1" applyFill="1" applyBorder="1" applyAlignment="1"/>
    <xf numFmtId="164" fontId="15" fillId="3" borderId="3" xfId="0" applyNumberFormat="1" applyFont="1" applyFill="1" applyBorder="1" applyAlignment="1">
      <alignment horizontal="right" vertical="center"/>
    </xf>
    <xf numFmtId="164" fontId="15" fillId="3" borderId="3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 applyAlignment="1">
      <alignment horizontal="right" vertical="center" wrapText="1"/>
    </xf>
    <xf numFmtId="165" fontId="27" fillId="0" borderId="0" xfId="0" applyNumberFormat="1" applyFont="1" applyFill="1" applyBorder="1" applyAlignment="1">
      <alignment horizontal="right" vertical="center" wrapText="1"/>
    </xf>
    <xf numFmtId="0" fontId="33" fillId="5" borderId="3" xfId="0" applyFont="1" applyFill="1" applyBorder="1" applyAlignment="1">
      <alignment horizontal="left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vertical="center" wrapText="1"/>
    </xf>
    <xf numFmtId="0" fontId="34" fillId="4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3" fontId="21" fillId="0" borderId="3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horizontal="right" vertical="center" wrapText="1"/>
    </xf>
    <xf numFmtId="9" fontId="21" fillId="0" borderId="3" xfId="0" applyNumberFormat="1" applyFont="1" applyFill="1" applyBorder="1" applyAlignment="1">
      <alignment horizontal="right" vertical="center" wrapText="1"/>
    </xf>
    <xf numFmtId="0" fontId="35" fillId="4" borderId="4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9" xfId="16" applyFont="1" applyBorder="1" applyAlignment="1" applyProtection="1">
      <alignment vertical="center" wrapText="1"/>
      <protection locked="0"/>
    </xf>
    <xf numFmtId="0" fontId="15" fillId="0" borderId="0" xfId="16" applyFont="1" applyBorder="1" applyAlignment="1" applyProtection="1">
      <alignment wrapText="1"/>
      <protection locked="0"/>
    </xf>
    <xf numFmtId="0" fontId="36" fillId="0" borderId="0" xfId="0" applyFont="1" applyAlignment="1"/>
    <xf numFmtId="0" fontId="18" fillId="0" borderId="0" xfId="16" applyFont="1" applyAlignment="1" applyProtection="1">
      <alignment vertical="center" wrapText="1"/>
      <protection locked="0"/>
    </xf>
    <xf numFmtId="0" fontId="18" fillId="0" borderId="0" xfId="16" applyFont="1" applyAlignment="1" applyProtection="1">
      <alignment horizontal="left" vertical="center" wrapText="1"/>
      <protection locked="0"/>
    </xf>
    <xf numFmtId="0" fontId="18" fillId="0" borderId="9" xfId="16" applyFont="1" applyBorder="1" applyAlignment="1" applyProtection="1">
      <alignment vertical="center" wrapText="1"/>
      <protection locked="0"/>
    </xf>
    <xf numFmtId="49" fontId="18" fillId="0" borderId="0" xfId="16" applyNumberFormat="1" applyFont="1" applyAlignment="1" applyProtection="1">
      <alignment horizontal="center" vertical="center" wrapText="1"/>
      <protection locked="0"/>
    </xf>
    <xf numFmtId="0" fontId="18" fillId="0" borderId="0" xfId="16" applyFont="1" applyAlignment="1" applyProtection="1">
      <alignment wrapText="1"/>
      <protection locked="0"/>
    </xf>
    <xf numFmtId="49" fontId="18" fillId="0" borderId="0" xfId="16" applyNumberFormat="1" applyFont="1" applyAlignment="1" applyProtection="1">
      <alignment wrapText="1"/>
      <protection locked="0"/>
    </xf>
    <xf numFmtId="0" fontId="18" fillId="0" borderId="0" xfId="16" applyFont="1" applyBorder="1" applyAlignment="1" applyProtection="1">
      <alignment wrapText="1"/>
      <protection locked="0"/>
    </xf>
    <xf numFmtId="0" fontId="36" fillId="0" borderId="0" xfId="0" applyFont="1" applyBorder="1" applyAlignment="1"/>
    <xf numFmtId="0" fontId="15" fillId="0" borderId="0" xfId="16" applyFont="1" applyBorder="1" applyAlignment="1" applyProtection="1">
      <protection locked="0"/>
    </xf>
    <xf numFmtId="0" fontId="15" fillId="0" borderId="9" xfId="16" applyFont="1" applyBorder="1" applyAlignment="1" applyProtection="1">
      <protection locked="0"/>
    </xf>
    <xf numFmtId="49" fontId="27" fillId="4" borderId="3" xfId="0" applyNumberFormat="1" applyFont="1" applyFill="1" applyBorder="1" applyAlignment="1">
      <alignment horizontal="center" vertical="center" wrapText="1"/>
    </xf>
    <xf numFmtId="49" fontId="28" fillId="4" borderId="3" xfId="0" applyNumberFormat="1" applyFont="1" applyFill="1" applyBorder="1" applyAlignment="1">
      <alignment vertical="center"/>
    </xf>
    <xf numFmtId="0" fontId="15" fillId="0" borderId="0" xfId="16" applyFont="1" applyAlignment="1">
      <alignment horizontal="right"/>
    </xf>
    <xf numFmtId="0" fontId="18" fillId="0" borderId="14" xfId="16" applyNumberFormat="1" applyFont="1" applyBorder="1" applyAlignment="1">
      <alignment horizontal="center" vertical="center" wrapText="1"/>
    </xf>
    <xf numFmtId="0" fontId="37" fillId="0" borderId="0" xfId="0" applyFont="1" applyAlignment="1"/>
    <xf numFmtId="49" fontId="27" fillId="4" borderId="3" xfId="17" applyNumberFormat="1" applyFont="1" applyFill="1" applyBorder="1" applyAlignment="1">
      <alignment horizontal="center" vertical="center" wrapText="1"/>
    </xf>
    <xf numFmtId="0" fontId="17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3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left" wrapText="1"/>
    </xf>
    <xf numFmtId="0" fontId="18" fillId="0" borderId="3" xfId="1" applyFont="1" applyBorder="1" applyAlignment="1">
      <alignment horizontal="left"/>
    </xf>
    <xf numFmtId="0" fontId="24" fillId="0" borderId="0" xfId="1" applyFont="1" applyAlignment="1"/>
    <xf numFmtId="0" fontId="18" fillId="0" borderId="0" xfId="1" applyFont="1" applyAlignment="1">
      <alignment horizontal="left"/>
    </xf>
    <xf numFmtId="0" fontId="15" fillId="0" borderId="3" xfId="1" applyFont="1" applyBorder="1" applyAlignment="1">
      <alignment horizontal="left" vertical="top" wrapText="1"/>
    </xf>
    <xf numFmtId="1" fontId="18" fillId="0" borderId="3" xfId="1" applyNumberFormat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wrapText="1"/>
    </xf>
    <xf numFmtId="1" fontId="15" fillId="0" borderId="3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3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30" fillId="0" borderId="3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22" fillId="0" borderId="0" xfId="1" applyFont="1" applyAlignment="1">
      <alignment horizontal="left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49" fontId="27" fillId="0" borderId="2" xfId="0" applyNumberFormat="1" applyFont="1" applyBorder="1" applyAlignment="1">
      <alignment horizontal="left" vertical="center" wrapText="1"/>
    </xf>
    <xf numFmtId="49" fontId="27" fillId="0" borderId="4" xfId="0" applyNumberFormat="1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0" fontId="16" fillId="0" borderId="13" xfId="16" applyNumberFormat="1" applyFont="1" applyBorder="1" applyAlignment="1">
      <alignment horizontal="center" vertical="center" wrapText="1"/>
    </xf>
    <xf numFmtId="0" fontId="16" fillId="0" borderId="16" xfId="16" applyNumberFormat="1" applyFont="1" applyBorder="1" applyAlignment="1">
      <alignment horizontal="center" vertical="center" wrapText="1"/>
    </xf>
    <xf numFmtId="0" fontId="15" fillId="0" borderId="0" xfId="16" applyFont="1" applyAlignment="1">
      <alignment horizontal="right" vertical="center"/>
    </xf>
    <xf numFmtId="0" fontId="15" fillId="0" borderId="12" xfId="16" applyFont="1" applyBorder="1" applyAlignment="1">
      <alignment horizontal="right" vertical="center"/>
    </xf>
    <xf numFmtId="0" fontId="16" fillId="0" borderId="11" xfId="16" applyNumberFormat="1" applyFont="1" applyBorder="1" applyAlignment="1">
      <alignment horizontal="center" vertical="center" wrapText="1"/>
    </xf>
    <xf numFmtId="0" fontId="16" fillId="0" borderId="10" xfId="16" applyNumberFormat="1" applyFont="1" applyBorder="1" applyAlignment="1">
      <alignment horizontal="center" vertical="center" wrapText="1"/>
    </xf>
    <xf numFmtId="0" fontId="16" fillId="0" borderId="8" xfId="16" applyNumberFormat="1" applyFont="1" applyBorder="1" applyAlignment="1">
      <alignment horizontal="center" vertical="center" wrapText="1"/>
    </xf>
    <xf numFmtId="0" fontId="16" fillId="0" borderId="12" xfId="16" applyNumberFormat="1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6" fillId="0" borderId="0" xfId="16" applyFont="1" applyBorder="1" applyAlignment="1">
      <alignment horizontal="left" vertical="center" wrapText="1"/>
    </xf>
    <xf numFmtId="14" fontId="16" fillId="0" borderId="0" xfId="16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49" fontId="25" fillId="2" borderId="3" xfId="0" applyNumberFormat="1" applyFont="1" applyFill="1" applyBorder="1" applyAlignment="1">
      <alignment horizontal="left" vertical="center" wrapText="1"/>
    </xf>
    <xf numFmtId="49" fontId="27" fillId="0" borderId="3" xfId="0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3" xfId="17" applyNumberFormat="1" applyFont="1" applyFill="1" applyBorder="1" applyAlignment="1">
      <alignment horizontal="center" vertical="top" wrapText="1"/>
    </xf>
    <xf numFmtId="49" fontId="21" fillId="4" borderId="3" xfId="17" applyNumberFormat="1" applyFont="1" applyFill="1" applyBorder="1" applyAlignment="1">
      <alignment horizontal="center" vertical="top" wrapText="1"/>
    </xf>
    <xf numFmtId="49" fontId="25" fillId="2" borderId="3" xfId="17" applyNumberFormat="1" applyFont="1" applyFill="1" applyBorder="1" applyAlignment="1">
      <alignment horizontal="left" vertical="top" wrapText="1"/>
    </xf>
    <xf numFmtId="49" fontId="20" fillId="4" borderId="2" xfId="17" applyNumberFormat="1" applyFont="1" applyFill="1" applyBorder="1" applyAlignment="1">
      <alignment horizontal="center" vertical="center" wrapText="1"/>
    </xf>
    <xf numFmtId="49" fontId="20" fillId="4" borderId="5" xfId="17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left" vertical="top" wrapText="1"/>
    </xf>
    <xf numFmtId="49" fontId="20" fillId="4" borderId="5" xfId="17" applyNumberFormat="1" applyFont="1" applyFill="1" applyBorder="1" applyAlignment="1">
      <alignment horizontal="left" vertical="top" wrapText="1"/>
    </xf>
    <xf numFmtId="49" fontId="25" fillId="3" borderId="2" xfId="0" applyNumberFormat="1" applyFont="1" applyFill="1" applyBorder="1" applyAlignment="1">
      <alignment horizontal="left" vertical="center" wrapText="1"/>
    </xf>
    <xf numFmtId="49" fontId="25" fillId="3" borderId="4" xfId="0" applyNumberFormat="1" applyFont="1" applyFill="1" applyBorder="1" applyAlignment="1">
      <alignment horizontal="left" vertical="center" wrapText="1"/>
    </xf>
    <xf numFmtId="49" fontId="32" fillId="3" borderId="2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49" fontId="32" fillId="3" borderId="5" xfId="0" applyNumberFormat="1" applyFont="1" applyFill="1" applyBorder="1" applyAlignment="1">
      <alignment horizontal="left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49" fontId="25" fillId="3" borderId="5" xfId="0" applyNumberFormat="1" applyFont="1" applyFill="1" applyBorder="1" applyAlignment="1">
      <alignment horizontal="left" vertical="center" wrapText="1"/>
    </xf>
    <xf numFmtId="0" fontId="36" fillId="0" borderId="15" xfId="0" applyFont="1" applyBorder="1" applyAlignment="1">
      <alignment horizontal="left"/>
    </xf>
    <xf numFmtId="0" fontId="17" fillId="0" borderId="0" xfId="16" applyFont="1" applyAlignment="1" applyProtection="1">
      <alignment horizontal="left" vertical="center" wrapText="1"/>
      <protection locked="0"/>
    </xf>
    <xf numFmtId="0" fontId="18" fillId="0" borderId="0" xfId="16" applyFont="1" applyAlignment="1" applyProtection="1">
      <alignment horizontal="left" vertical="center" wrapText="1"/>
      <protection locked="0"/>
    </xf>
    <xf numFmtId="0" fontId="17" fillId="0" borderId="10" xfId="16" applyNumberFormat="1" applyFont="1" applyBorder="1" applyAlignment="1">
      <alignment horizontal="center" vertical="center" wrapText="1"/>
    </xf>
    <xf numFmtId="0" fontId="17" fillId="0" borderId="11" xfId="16" applyNumberFormat="1" applyFont="1" applyBorder="1" applyAlignment="1">
      <alignment horizontal="center" vertical="center" wrapText="1"/>
    </xf>
    <xf numFmtId="0" fontId="17" fillId="0" borderId="8" xfId="16" applyNumberFormat="1" applyFont="1" applyBorder="1" applyAlignment="1">
      <alignment horizontal="center" vertical="center" wrapText="1"/>
    </xf>
    <xf numFmtId="0" fontId="17" fillId="0" borderId="12" xfId="16" applyNumberFormat="1" applyFont="1" applyBorder="1" applyAlignment="1">
      <alignment horizontal="center" vertical="center" wrapText="1"/>
    </xf>
    <xf numFmtId="0" fontId="18" fillId="0" borderId="14" xfId="16" applyNumberFormat="1" applyFont="1" applyBorder="1" applyAlignment="1">
      <alignment horizontal="center" vertical="center" wrapText="1"/>
    </xf>
    <xf numFmtId="0" fontId="18" fillId="0" borderId="11" xfId="16" applyNumberFormat="1" applyFont="1" applyBorder="1" applyAlignment="1">
      <alignment horizontal="center" vertical="center" wrapText="1"/>
    </xf>
    <xf numFmtId="0" fontId="27" fillId="0" borderId="0" xfId="2" applyFont="1" applyAlignment="1">
      <alignment horizontal="left" vertical="center" wrapText="1"/>
    </xf>
    <xf numFmtId="0" fontId="18" fillId="0" borderId="0" xfId="16" applyFont="1" applyAlignment="1" applyProtection="1">
      <alignment horizontal="left" vertical="top" wrapText="1"/>
      <protection locked="0"/>
    </xf>
    <xf numFmtId="0" fontId="31" fillId="0" borderId="0" xfId="7" applyNumberFormat="1" applyFont="1" applyAlignment="1" applyProtection="1">
      <alignment horizontal="right" wrapText="1"/>
      <protection locked="0"/>
    </xf>
    <xf numFmtId="0" fontId="26" fillId="0" borderId="0" xfId="7" applyNumberFormat="1" applyFont="1" applyAlignment="1" applyProtection="1">
      <alignment horizontal="right" wrapText="1"/>
      <protection locked="0"/>
    </xf>
    <xf numFmtId="0" fontId="33" fillId="5" borderId="3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18" fillId="0" borderId="0" xfId="7" applyFont="1" applyAlignment="1" applyProtection="1">
      <alignment horizontal="left" wrapText="1"/>
      <protection locked="0"/>
    </xf>
    <xf numFmtId="0" fontId="31" fillId="0" borderId="0" xfId="7" applyNumberFormat="1" applyFont="1" applyAlignment="1" applyProtection="1">
      <alignment horizontal="left" wrapText="1"/>
      <protection locked="0"/>
    </xf>
    <xf numFmtId="0" fontId="34" fillId="4" borderId="2" xfId="0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view="pageLayout" topLeftCell="A7" zoomScale="98" zoomScaleNormal="100" zoomScalePageLayoutView="98" workbookViewId="0">
      <selection activeCell="A16" sqref="A16:B16"/>
    </sheetView>
  </sheetViews>
  <sheetFormatPr defaultRowHeight="11.4" x14ac:dyDescent="0.2"/>
  <cols>
    <col min="1" max="1" width="5.109375" style="1" bestFit="1" customWidth="1"/>
    <col min="2" max="2" width="29.33203125" style="1" customWidth="1"/>
    <col min="3" max="3" width="29.6640625" style="1" customWidth="1"/>
    <col min="4" max="4" width="15.77734375" style="1" customWidth="1"/>
    <col min="5" max="256" width="9.109375" style="1"/>
    <col min="257" max="257" width="5.109375" style="1" bestFit="1" customWidth="1"/>
    <col min="258" max="258" width="22.44140625" style="1" customWidth="1"/>
    <col min="259" max="260" width="29.6640625" style="1" customWidth="1"/>
    <col min="261" max="512" width="9.109375" style="1"/>
    <col min="513" max="513" width="5.109375" style="1" bestFit="1" customWidth="1"/>
    <col min="514" max="514" width="22.44140625" style="1" customWidth="1"/>
    <col min="515" max="516" width="29.6640625" style="1" customWidth="1"/>
    <col min="517" max="768" width="9.109375" style="1"/>
    <col min="769" max="769" width="5.109375" style="1" bestFit="1" customWidth="1"/>
    <col min="770" max="770" width="22.44140625" style="1" customWidth="1"/>
    <col min="771" max="772" width="29.6640625" style="1" customWidth="1"/>
    <col min="773" max="1024" width="9.109375" style="1"/>
    <col min="1025" max="1025" width="5.109375" style="1" bestFit="1" customWidth="1"/>
    <col min="1026" max="1026" width="22.44140625" style="1" customWidth="1"/>
    <col min="1027" max="1028" width="29.6640625" style="1" customWidth="1"/>
    <col min="1029" max="1280" width="9.109375" style="1"/>
    <col min="1281" max="1281" width="5.109375" style="1" bestFit="1" customWidth="1"/>
    <col min="1282" max="1282" width="22.44140625" style="1" customWidth="1"/>
    <col min="1283" max="1284" width="29.6640625" style="1" customWidth="1"/>
    <col min="1285" max="1536" width="9.109375" style="1"/>
    <col min="1537" max="1537" width="5.109375" style="1" bestFit="1" customWidth="1"/>
    <col min="1538" max="1538" width="22.44140625" style="1" customWidth="1"/>
    <col min="1539" max="1540" width="29.6640625" style="1" customWidth="1"/>
    <col min="1541" max="1792" width="9.109375" style="1"/>
    <col min="1793" max="1793" width="5.109375" style="1" bestFit="1" customWidth="1"/>
    <col min="1794" max="1794" width="22.44140625" style="1" customWidth="1"/>
    <col min="1795" max="1796" width="29.6640625" style="1" customWidth="1"/>
    <col min="1797" max="2048" width="9.109375" style="1"/>
    <col min="2049" max="2049" width="5.109375" style="1" bestFit="1" customWidth="1"/>
    <col min="2050" max="2050" width="22.44140625" style="1" customWidth="1"/>
    <col min="2051" max="2052" width="29.6640625" style="1" customWidth="1"/>
    <col min="2053" max="2304" width="9.109375" style="1"/>
    <col min="2305" max="2305" width="5.109375" style="1" bestFit="1" customWidth="1"/>
    <col min="2306" max="2306" width="22.44140625" style="1" customWidth="1"/>
    <col min="2307" max="2308" width="29.6640625" style="1" customWidth="1"/>
    <col min="2309" max="2560" width="9.109375" style="1"/>
    <col min="2561" max="2561" width="5.109375" style="1" bestFit="1" customWidth="1"/>
    <col min="2562" max="2562" width="22.44140625" style="1" customWidth="1"/>
    <col min="2563" max="2564" width="29.6640625" style="1" customWidth="1"/>
    <col min="2565" max="2816" width="9.109375" style="1"/>
    <col min="2817" max="2817" width="5.109375" style="1" bestFit="1" customWidth="1"/>
    <col min="2818" max="2818" width="22.44140625" style="1" customWidth="1"/>
    <col min="2819" max="2820" width="29.6640625" style="1" customWidth="1"/>
    <col min="2821" max="3072" width="9.109375" style="1"/>
    <col min="3073" max="3073" width="5.109375" style="1" bestFit="1" customWidth="1"/>
    <col min="3074" max="3074" width="22.44140625" style="1" customWidth="1"/>
    <col min="3075" max="3076" width="29.6640625" style="1" customWidth="1"/>
    <col min="3077" max="3328" width="9.109375" style="1"/>
    <col min="3329" max="3329" width="5.109375" style="1" bestFit="1" customWidth="1"/>
    <col min="3330" max="3330" width="22.44140625" style="1" customWidth="1"/>
    <col min="3331" max="3332" width="29.6640625" style="1" customWidth="1"/>
    <col min="3333" max="3584" width="9.109375" style="1"/>
    <col min="3585" max="3585" width="5.109375" style="1" bestFit="1" customWidth="1"/>
    <col min="3586" max="3586" width="22.44140625" style="1" customWidth="1"/>
    <col min="3587" max="3588" width="29.6640625" style="1" customWidth="1"/>
    <col min="3589" max="3840" width="9.109375" style="1"/>
    <col min="3841" max="3841" width="5.109375" style="1" bestFit="1" customWidth="1"/>
    <col min="3842" max="3842" width="22.44140625" style="1" customWidth="1"/>
    <col min="3843" max="3844" width="29.6640625" style="1" customWidth="1"/>
    <col min="3845" max="4096" width="9.109375" style="1"/>
    <col min="4097" max="4097" width="5.109375" style="1" bestFit="1" customWidth="1"/>
    <col min="4098" max="4098" width="22.44140625" style="1" customWidth="1"/>
    <col min="4099" max="4100" width="29.6640625" style="1" customWidth="1"/>
    <col min="4101" max="4352" width="9.109375" style="1"/>
    <col min="4353" max="4353" width="5.109375" style="1" bestFit="1" customWidth="1"/>
    <col min="4354" max="4354" width="22.44140625" style="1" customWidth="1"/>
    <col min="4355" max="4356" width="29.6640625" style="1" customWidth="1"/>
    <col min="4357" max="4608" width="9.109375" style="1"/>
    <col min="4609" max="4609" width="5.109375" style="1" bestFit="1" customWidth="1"/>
    <col min="4610" max="4610" width="22.44140625" style="1" customWidth="1"/>
    <col min="4611" max="4612" width="29.6640625" style="1" customWidth="1"/>
    <col min="4613" max="4864" width="9.109375" style="1"/>
    <col min="4865" max="4865" width="5.109375" style="1" bestFit="1" customWidth="1"/>
    <col min="4866" max="4866" width="22.44140625" style="1" customWidth="1"/>
    <col min="4867" max="4868" width="29.6640625" style="1" customWidth="1"/>
    <col min="4869" max="5120" width="9.109375" style="1"/>
    <col min="5121" max="5121" width="5.109375" style="1" bestFit="1" customWidth="1"/>
    <col min="5122" max="5122" width="22.44140625" style="1" customWidth="1"/>
    <col min="5123" max="5124" width="29.6640625" style="1" customWidth="1"/>
    <col min="5125" max="5376" width="9.109375" style="1"/>
    <col min="5377" max="5377" width="5.109375" style="1" bestFit="1" customWidth="1"/>
    <col min="5378" max="5378" width="22.44140625" style="1" customWidth="1"/>
    <col min="5379" max="5380" width="29.6640625" style="1" customWidth="1"/>
    <col min="5381" max="5632" width="9.109375" style="1"/>
    <col min="5633" max="5633" width="5.109375" style="1" bestFit="1" customWidth="1"/>
    <col min="5634" max="5634" width="22.44140625" style="1" customWidth="1"/>
    <col min="5635" max="5636" width="29.6640625" style="1" customWidth="1"/>
    <col min="5637" max="5888" width="9.109375" style="1"/>
    <col min="5889" max="5889" width="5.109375" style="1" bestFit="1" customWidth="1"/>
    <col min="5890" max="5890" width="22.44140625" style="1" customWidth="1"/>
    <col min="5891" max="5892" width="29.6640625" style="1" customWidth="1"/>
    <col min="5893" max="6144" width="9.109375" style="1"/>
    <col min="6145" max="6145" width="5.109375" style="1" bestFit="1" customWidth="1"/>
    <col min="6146" max="6146" width="22.44140625" style="1" customWidth="1"/>
    <col min="6147" max="6148" width="29.6640625" style="1" customWidth="1"/>
    <col min="6149" max="6400" width="9.109375" style="1"/>
    <col min="6401" max="6401" width="5.109375" style="1" bestFit="1" customWidth="1"/>
    <col min="6402" max="6402" width="22.44140625" style="1" customWidth="1"/>
    <col min="6403" max="6404" width="29.6640625" style="1" customWidth="1"/>
    <col min="6405" max="6656" width="9.109375" style="1"/>
    <col min="6657" max="6657" width="5.109375" style="1" bestFit="1" customWidth="1"/>
    <col min="6658" max="6658" width="22.44140625" style="1" customWidth="1"/>
    <col min="6659" max="6660" width="29.6640625" style="1" customWidth="1"/>
    <col min="6661" max="6912" width="9.109375" style="1"/>
    <col min="6913" max="6913" width="5.109375" style="1" bestFit="1" customWidth="1"/>
    <col min="6914" max="6914" width="22.44140625" style="1" customWidth="1"/>
    <col min="6915" max="6916" width="29.6640625" style="1" customWidth="1"/>
    <col min="6917" max="7168" width="9.109375" style="1"/>
    <col min="7169" max="7169" width="5.109375" style="1" bestFit="1" customWidth="1"/>
    <col min="7170" max="7170" width="22.44140625" style="1" customWidth="1"/>
    <col min="7171" max="7172" width="29.6640625" style="1" customWidth="1"/>
    <col min="7173" max="7424" width="9.109375" style="1"/>
    <col min="7425" max="7425" width="5.109375" style="1" bestFit="1" customWidth="1"/>
    <col min="7426" max="7426" width="22.44140625" style="1" customWidth="1"/>
    <col min="7427" max="7428" width="29.6640625" style="1" customWidth="1"/>
    <col min="7429" max="7680" width="9.109375" style="1"/>
    <col min="7681" max="7681" width="5.109375" style="1" bestFit="1" customWidth="1"/>
    <col min="7682" max="7682" width="22.44140625" style="1" customWidth="1"/>
    <col min="7683" max="7684" width="29.6640625" style="1" customWidth="1"/>
    <col min="7685" max="7936" width="9.109375" style="1"/>
    <col min="7937" max="7937" width="5.109375" style="1" bestFit="1" customWidth="1"/>
    <col min="7938" max="7938" width="22.44140625" style="1" customWidth="1"/>
    <col min="7939" max="7940" width="29.6640625" style="1" customWidth="1"/>
    <col min="7941" max="8192" width="9.109375" style="1"/>
    <col min="8193" max="8193" width="5.109375" style="1" bestFit="1" customWidth="1"/>
    <col min="8194" max="8194" width="22.44140625" style="1" customWidth="1"/>
    <col min="8195" max="8196" width="29.6640625" style="1" customWidth="1"/>
    <col min="8197" max="8448" width="9.109375" style="1"/>
    <col min="8449" max="8449" width="5.109375" style="1" bestFit="1" customWidth="1"/>
    <col min="8450" max="8450" width="22.44140625" style="1" customWidth="1"/>
    <col min="8451" max="8452" width="29.6640625" style="1" customWidth="1"/>
    <col min="8453" max="8704" width="9.109375" style="1"/>
    <col min="8705" max="8705" width="5.109375" style="1" bestFit="1" customWidth="1"/>
    <col min="8706" max="8706" width="22.44140625" style="1" customWidth="1"/>
    <col min="8707" max="8708" width="29.6640625" style="1" customWidth="1"/>
    <col min="8709" max="8960" width="9.109375" style="1"/>
    <col min="8961" max="8961" width="5.109375" style="1" bestFit="1" customWidth="1"/>
    <col min="8962" max="8962" width="22.44140625" style="1" customWidth="1"/>
    <col min="8963" max="8964" width="29.6640625" style="1" customWidth="1"/>
    <col min="8965" max="9216" width="9.109375" style="1"/>
    <col min="9217" max="9217" width="5.109375" style="1" bestFit="1" customWidth="1"/>
    <col min="9218" max="9218" width="22.44140625" style="1" customWidth="1"/>
    <col min="9219" max="9220" width="29.6640625" style="1" customWidth="1"/>
    <col min="9221" max="9472" width="9.109375" style="1"/>
    <col min="9473" max="9473" width="5.109375" style="1" bestFit="1" customWidth="1"/>
    <col min="9474" max="9474" width="22.44140625" style="1" customWidth="1"/>
    <col min="9475" max="9476" width="29.6640625" style="1" customWidth="1"/>
    <col min="9477" max="9728" width="9.109375" style="1"/>
    <col min="9729" max="9729" width="5.109375" style="1" bestFit="1" customWidth="1"/>
    <col min="9730" max="9730" width="22.44140625" style="1" customWidth="1"/>
    <col min="9731" max="9732" width="29.6640625" style="1" customWidth="1"/>
    <col min="9733" max="9984" width="9.109375" style="1"/>
    <col min="9985" max="9985" width="5.109375" style="1" bestFit="1" customWidth="1"/>
    <col min="9986" max="9986" width="22.44140625" style="1" customWidth="1"/>
    <col min="9987" max="9988" width="29.6640625" style="1" customWidth="1"/>
    <col min="9989" max="10240" width="9.109375" style="1"/>
    <col min="10241" max="10241" width="5.109375" style="1" bestFit="1" customWidth="1"/>
    <col min="10242" max="10242" width="22.44140625" style="1" customWidth="1"/>
    <col min="10243" max="10244" width="29.6640625" style="1" customWidth="1"/>
    <col min="10245" max="10496" width="9.109375" style="1"/>
    <col min="10497" max="10497" width="5.109375" style="1" bestFit="1" customWidth="1"/>
    <col min="10498" max="10498" width="22.44140625" style="1" customWidth="1"/>
    <col min="10499" max="10500" width="29.6640625" style="1" customWidth="1"/>
    <col min="10501" max="10752" width="9.109375" style="1"/>
    <col min="10753" max="10753" width="5.109375" style="1" bestFit="1" customWidth="1"/>
    <col min="10754" max="10754" width="22.44140625" style="1" customWidth="1"/>
    <col min="10755" max="10756" width="29.6640625" style="1" customWidth="1"/>
    <col min="10757" max="11008" width="9.109375" style="1"/>
    <col min="11009" max="11009" width="5.109375" style="1" bestFit="1" customWidth="1"/>
    <col min="11010" max="11010" width="22.44140625" style="1" customWidth="1"/>
    <col min="11011" max="11012" width="29.6640625" style="1" customWidth="1"/>
    <col min="11013" max="11264" width="9.109375" style="1"/>
    <col min="11265" max="11265" width="5.109375" style="1" bestFit="1" customWidth="1"/>
    <col min="11266" max="11266" width="22.44140625" style="1" customWidth="1"/>
    <col min="11267" max="11268" width="29.6640625" style="1" customWidth="1"/>
    <col min="11269" max="11520" width="9.109375" style="1"/>
    <col min="11521" max="11521" width="5.109375" style="1" bestFit="1" customWidth="1"/>
    <col min="11522" max="11522" width="22.44140625" style="1" customWidth="1"/>
    <col min="11523" max="11524" width="29.6640625" style="1" customWidth="1"/>
    <col min="11525" max="11776" width="9.109375" style="1"/>
    <col min="11777" max="11777" width="5.109375" style="1" bestFit="1" customWidth="1"/>
    <col min="11778" max="11778" width="22.44140625" style="1" customWidth="1"/>
    <col min="11779" max="11780" width="29.6640625" style="1" customWidth="1"/>
    <col min="11781" max="12032" width="9.109375" style="1"/>
    <col min="12033" max="12033" width="5.109375" style="1" bestFit="1" customWidth="1"/>
    <col min="12034" max="12034" width="22.44140625" style="1" customWidth="1"/>
    <col min="12035" max="12036" width="29.6640625" style="1" customWidth="1"/>
    <col min="12037" max="12288" width="9.109375" style="1"/>
    <col min="12289" max="12289" width="5.109375" style="1" bestFit="1" customWidth="1"/>
    <col min="12290" max="12290" width="22.44140625" style="1" customWidth="1"/>
    <col min="12291" max="12292" width="29.6640625" style="1" customWidth="1"/>
    <col min="12293" max="12544" width="9.109375" style="1"/>
    <col min="12545" max="12545" width="5.109375" style="1" bestFit="1" customWidth="1"/>
    <col min="12546" max="12546" width="22.44140625" style="1" customWidth="1"/>
    <col min="12547" max="12548" width="29.6640625" style="1" customWidth="1"/>
    <col min="12549" max="12800" width="9.109375" style="1"/>
    <col min="12801" max="12801" width="5.109375" style="1" bestFit="1" customWidth="1"/>
    <col min="12802" max="12802" width="22.44140625" style="1" customWidth="1"/>
    <col min="12803" max="12804" width="29.6640625" style="1" customWidth="1"/>
    <col min="12805" max="13056" width="9.109375" style="1"/>
    <col min="13057" max="13057" width="5.109375" style="1" bestFit="1" customWidth="1"/>
    <col min="13058" max="13058" width="22.44140625" style="1" customWidth="1"/>
    <col min="13059" max="13060" width="29.6640625" style="1" customWidth="1"/>
    <col min="13061" max="13312" width="9.109375" style="1"/>
    <col min="13313" max="13313" width="5.109375" style="1" bestFit="1" customWidth="1"/>
    <col min="13314" max="13314" width="22.44140625" style="1" customWidth="1"/>
    <col min="13315" max="13316" width="29.6640625" style="1" customWidth="1"/>
    <col min="13317" max="13568" width="9.109375" style="1"/>
    <col min="13569" max="13569" width="5.109375" style="1" bestFit="1" customWidth="1"/>
    <col min="13570" max="13570" width="22.44140625" style="1" customWidth="1"/>
    <col min="13571" max="13572" width="29.6640625" style="1" customWidth="1"/>
    <col min="13573" max="13824" width="9.109375" style="1"/>
    <col min="13825" max="13825" width="5.109375" style="1" bestFit="1" customWidth="1"/>
    <col min="13826" max="13826" width="22.44140625" style="1" customWidth="1"/>
    <col min="13827" max="13828" width="29.6640625" style="1" customWidth="1"/>
    <col min="13829" max="14080" width="9.109375" style="1"/>
    <col min="14081" max="14081" width="5.109375" style="1" bestFit="1" customWidth="1"/>
    <col min="14082" max="14082" width="22.44140625" style="1" customWidth="1"/>
    <col min="14083" max="14084" width="29.6640625" style="1" customWidth="1"/>
    <col min="14085" max="14336" width="9.109375" style="1"/>
    <col min="14337" max="14337" width="5.109375" style="1" bestFit="1" customWidth="1"/>
    <col min="14338" max="14338" width="22.44140625" style="1" customWidth="1"/>
    <col min="14339" max="14340" width="29.6640625" style="1" customWidth="1"/>
    <col min="14341" max="14592" width="9.109375" style="1"/>
    <col min="14593" max="14593" width="5.109375" style="1" bestFit="1" customWidth="1"/>
    <col min="14594" max="14594" width="22.44140625" style="1" customWidth="1"/>
    <col min="14595" max="14596" width="29.6640625" style="1" customWidth="1"/>
    <col min="14597" max="14848" width="9.109375" style="1"/>
    <col min="14849" max="14849" width="5.109375" style="1" bestFit="1" customWidth="1"/>
    <col min="14850" max="14850" width="22.44140625" style="1" customWidth="1"/>
    <col min="14851" max="14852" width="29.6640625" style="1" customWidth="1"/>
    <col min="14853" max="15104" width="9.109375" style="1"/>
    <col min="15105" max="15105" width="5.109375" style="1" bestFit="1" customWidth="1"/>
    <col min="15106" max="15106" width="22.44140625" style="1" customWidth="1"/>
    <col min="15107" max="15108" width="29.6640625" style="1" customWidth="1"/>
    <col min="15109" max="15360" width="9.109375" style="1"/>
    <col min="15361" max="15361" width="5.109375" style="1" bestFit="1" customWidth="1"/>
    <col min="15362" max="15362" width="22.44140625" style="1" customWidth="1"/>
    <col min="15363" max="15364" width="29.6640625" style="1" customWidth="1"/>
    <col min="15365" max="15616" width="9.109375" style="1"/>
    <col min="15617" max="15617" width="5.109375" style="1" bestFit="1" customWidth="1"/>
    <col min="15618" max="15618" width="22.44140625" style="1" customWidth="1"/>
    <col min="15619" max="15620" width="29.6640625" style="1" customWidth="1"/>
    <col min="15621" max="15872" width="9.109375" style="1"/>
    <col min="15873" max="15873" width="5.109375" style="1" bestFit="1" customWidth="1"/>
    <col min="15874" max="15874" width="22.44140625" style="1" customWidth="1"/>
    <col min="15875" max="15876" width="29.6640625" style="1" customWidth="1"/>
    <col min="15877" max="16128" width="9.109375" style="1"/>
    <col min="16129" max="16129" width="5.109375" style="1" bestFit="1" customWidth="1"/>
    <col min="16130" max="16130" width="22.44140625" style="1" customWidth="1"/>
    <col min="16131" max="16132" width="29.6640625" style="1" customWidth="1"/>
    <col min="16133" max="16384" width="9.109375" style="1"/>
  </cols>
  <sheetData>
    <row r="1" spans="1:10" ht="20.100000000000001" customHeight="1" x14ac:dyDescent="0.2">
      <c r="A1" s="153" t="s">
        <v>5</v>
      </c>
      <c r="B1" s="153"/>
    </row>
    <row r="2" spans="1:10" ht="18" customHeight="1" x14ac:dyDescent="0.2">
      <c r="A2" s="154" t="s">
        <v>95</v>
      </c>
      <c r="B2" s="155"/>
      <c r="C2" s="155"/>
      <c r="D2" s="155"/>
    </row>
    <row r="3" spans="1:10" ht="15" customHeight="1" x14ac:dyDescent="0.2">
      <c r="A3" s="156"/>
      <c r="B3" s="156"/>
      <c r="C3" s="156"/>
    </row>
    <row r="4" spans="1:10" ht="13.8" x14ac:dyDescent="0.25">
      <c r="A4" s="157" t="s">
        <v>6</v>
      </c>
      <c r="B4" s="157"/>
      <c r="C4" s="157"/>
      <c r="D4" s="157"/>
      <c r="E4" s="2"/>
      <c r="F4" s="2"/>
      <c r="G4" s="2"/>
      <c r="H4" s="2"/>
      <c r="I4" s="2"/>
      <c r="J4" s="2"/>
    </row>
    <row r="5" spans="1:10" x14ac:dyDescent="0.2">
      <c r="C5" s="82"/>
      <c r="D5" s="83"/>
    </row>
    <row r="6" spans="1:10" s="3" customFormat="1" ht="15" customHeight="1" x14ac:dyDescent="0.3">
      <c r="A6" s="158" t="s">
        <v>36</v>
      </c>
      <c r="B6" s="158"/>
      <c r="C6" s="158"/>
      <c r="D6" s="158"/>
      <c r="F6" s="4"/>
    </row>
    <row r="7" spans="1:10" s="3" customFormat="1" ht="15" customHeight="1" x14ac:dyDescent="0.3">
      <c r="A7" s="158" t="s">
        <v>55</v>
      </c>
      <c r="B7" s="158"/>
      <c r="C7" s="158"/>
      <c r="D7" s="158"/>
    </row>
    <row r="8" spans="1:10" s="3" customFormat="1" ht="15" customHeight="1" x14ac:dyDescent="0.3">
      <c r="A8" s="158" t="s">
        <v>9</v>
      </c>
      <c r="B8" s="158"/>
      <c r="C8" s="158"/>
      <c r="D8" s="158"/>
    </row>
    <row r="9" spans="1:10" s="3" customFormat="1" ht="15" customHeight="1" x14ac:dyDescent="0.3">
      <c r="A9" s="158" t="s">
        <v>10</v>
      </c>
      <c r="B9" s="158"/>
      <c r="C9" s="158"/>
      <c r="D9" s="158"/>
    </row>
    <row r="10" spans="1:10" s="3" customFormat="1" ht="15" customHeight="1" x14ac:dyDescent="0.3">
      <c r="A10" s="158" t="s">
        <v>56</v>
      </c>
      <c r="B10" s="158"/>
      <c r="C10" s="158"/>
      <c r="D10" s="158"/>
    </row>
    <row r="11" spans="1:10" s="3" customFormat="1" ht="15" customHeight="1" x14ac:dyDescent="0.3">
      <c r="A11" s="158" t="s">
        <v>58</v>
      </c>
      <c r="B11" s="158"/>
      <c r="C11" s="169"/>
      <c r="D11" s="169"/>
    </row>
    <row r="12" spans="1:10" s="3" customFormat="1" ht="58.8" customHeight="1" x14ac:dyDescent="0.3">
      <c r="A12" s="170" t="s">
        <v>62</v>
      </c>
      <c r="B12" s="170"/>
      <c r="C12" s="171"/>
      <c r="D12" s="171"/>
    </row>
    <row r="13" spans="1:10" s="3" customFormat="1" ht="30" customHeight="1" x14ac:dyDescent="0.3">
      <c r="A13" s="172" t="s">
        <v>57</v>
      </c>
      <c r="B13" s="172"/>
      <c r="C13" s="173"/>
      <c r="D13" s="174"/>
    </row>
    <row r="14" spans="1:10" s="3" customFormat="1" ht="39.6" customHeight="1" x14ac:dyDescent="0.3">
      <c r="A14" s="164" t="s">
        <v>67</v>
      </c>
      <c r="B14" s="164"/>
      <c r="C14" s="158"/>
      <c r="D14" s="158"/>
    </row>
    <row r="15" spans="1:10" s="3" customFormat="1" ht="43.8" customHeight="1" x14ac:dyDescent="0.3">
      <c r="A15" s="164" t="s">
        <v>66</v>
      </c>
      <c r="B15" s="164"/>
      <c r="C15" s="165"/>
      <c r="D15" s="165"/>
    </row>
    <row r="16" spans="1:10" s="3" customFormat="1" ht="86.4" customHeight="1" x14ac:dyDescent="0.3">
      <c r="A16" s="166" t="s">
        <v>63</v>
      </c>
      <c r="B16" s="166"/>
      <c r="C16" s="167" t="s">
        <v>68</v>
      </c>
      <c r="D16" s="167"/>
    </row>
    <row r="17" spans="1:10" s="3" customFormat="1" ht="22.2" customHeight="1" x14ac:dyDescent="0.3">
      <c r="A17" s="168"/>
      <c r="B17" s="168"/>
      <c r="C17" s="168"/>
      <c r="D17" s="168"/>
    </row>
    <row r="18" spans="1:10" ht="13.8" x14ac:dyDescent="0.3">
      <c r="A18" s="160" t="s">
        <v>11</v>
      </c>
      <c r="B18" s="160"/>
      <c r="C18" s="160"/>
      <c r="D18" s="35"/>
      <c r="E18" s="2"/>
      <c r="F18" s="2"/>
      <c r="G18" s="2"/>
      <c r="H18" s="2"/>
      <c r="I18" s="2"/>
      <c r="J18" s="2"/>
    </row>
    <row r="19" spans="1:10" s="3" customFormat="1" ht="15" customHeight="1" x14ac:dyDescent="0.3">
      <c r="A19" s="158" t="s">
        <v>12</v>
      </c>
      <c r="B19" s="158"/>
      <c r="C19" s="158"/>
      <c r="D19" s="158"/>
    </row>
    <row r="20" spans="1:10" s="3" customFormat="1" ht="15" customHeight="1" x14ac:dyDescent="0.3">
      <c r="A20" s="158" t="s">
        <v>13</v>
      </c>
      <c r="B20" s="158"/>
      <c r="C20" s="158"/>
      <c r="D20" s="158"/>
    </row>
    <row r="21" spans="1:10" s="3" customFormat="1" ht="15" customHeight="1" x14ac:dyDescent="0.3">
      <c r="A21" s="158" t="s">
        <v>14</v>
      </c>
      <c r="B21" s="158"/>
      <c r="C21" s="158"/>
      <c r="D21" s="158"/>
    </row>
    <row r="22" spans="1:10" ht="13.8" x14ac:dyDescent="0.3">
      <c r="A22" s="48"/>
      <c r="B22" s="48"/>
      <c r="C22" s="48"/>
      <c r="D22" s="88"/>
    </row>
    <row r="23" spans="1:10" ht="13.8" x14ac:dyDescent="0.3">
      <c r="A23" s="160" t="s">
        <v>45</v>
      </c>
      <c r="B23" s="160"/>
      <c r="C23" s="160"/>
      <c r="D23" s="89"/>
      <c r="E23" s="2"/>
      <c r="F23" s="2"/>
      <c r="G23" s="2"/>
      <c r="H23" s="2"/>
      <c r="I23" s="2"/>
      <c r="J23" s="2"/>
    </row>
    <row r="24" spans="1:10" s="3" customFormat="1" ht="17.399999999999999" customHeight="1" x14ac:dyDescent="0.3">
      <c r="A24" s="158" t="s">
        <v>12</v>
      </c>
      <c r="B24" s="158"/>
      <c r="C24" s="158"/>
      <c r="D24" s="158"/>
    </row>
    <row r="25" spans="1:10" s="3" customFormat="1" ht="18.600000000000001" customHeight="1" x14ac:dyDescent="0.3">
      <c r="A25" s="158" t="s">
        <v>46</v>
      </c>
      <c r="B25" s="158"/>
      <c r="C25" s="158"/>
      <c r="D25" s="158"/>
    </row>
    <row r="26" spans="1:10" s="3" customFormat="1" ht="13.8" x14ac:dyDescent="0.3">
      <c r="A26" s="158" t="s">
        <v>47</v>
      </c>
      <c r="B26" s="158"/>
      <c r="C26" s="158"/>
      <c r="D26" s="158"/>
    </row>
    <row r="27" spans="1:10" ht="18" customHeight="1" x14ac:dyDescent="0.3">
      <c r="A27" s="161" t="s">
        <v>9</v>
      </c>
      <c r="B27" s="161"/>
      <c r="C27" s="158"/>
      <c r="D27" s="158"/>
      <c r="E27" s="34"/>
      <c r="F27" s="34"/>
    </row>
    <row r="28" spans="1:10" s="6" customFormat="1" ht="15" customHeight="1" x14ac:dyDescent="0.3">
      <c r="A28" s="162" t="s">
        <v>48</v>
      </c>
      <c r="B28" s="162"/>
      <c r="C28" s="36"/>
      <c r="D28" s="36"/>
      <c r="E28" s="36"/>
      <c r="F28" s="36"/>
    </row>
    <row r="29" spans="1:10" s="6" customFormat="1" ht="9" customHeight="1" x14ac:dyDescent="0.3">
      <c r="A29" s="36"/>
      <c r="B29" s="36"/>
      <c r="C29" s="36"/>
      <c r="D29" s="36"/>
      <c r="E29" s="36"/>
      <c r="F29" s="36"/>
    </row>
    <row r="30" spans="1:10" s="3" customFormat="1" ht="13.8" x14ac:dyDescent="0.3">
      <c r="A30" s="159" t="s">
        <v>64</v>
      </c>
      <c r="B30" s="159"/>
      <c r="C30" s="39"/>
      <c r="D30" s="37"/>
      <c r="E30" s="37"/>
      <c r="F30" s="37"/>
    </row>
    <row r="31" spans="1:10" ht="13.8" x14ac:dyDescent="0.3">
      <c r="A31" s="163" t="s">
        <v>61</v>
      </c>
      <c r="B31" s="163"/>
      <c r="C31" s="34"/>
      <c r="D31" s="34"/>
      <c r="E31" s="34"/>
      <c r="F31" s="34"/>
    </row>
    <row r="32" spans="1:10" ht="18.600000000000001" customHeight="1" x14ac:dyDescent="0.3">
      <c r="A32" s="34"/>
      <c r="B32" s="34"/>
      <c r="C32" s="84"/>
      <c r="D32" s="74"/>
      <c r="E32" s="34"/>
      <c r="F32" s="34"/>
    </row>
    <row r="33" spans="1:6" ht="18.600000000000001" customHeight="1" x14ac:dyDescent="0.3">
      <c r="A33" s="34"/>
      <c r="B33" s="34"/>
      <c r="C33" s="85" t="s">
        <v>59</v>
      </c>
      <c r="D33" s="76"/>
      <c r="E33" s="34"/>
      <c r="F33" s="34"/>
    </row>
    <row r="34" spans="1:6" ht="13.2" x14ac:dyDescent="0.3">
      <c r="A34" s="34"/>
      <c r="B34" s="34"/>
      <c r="C34" s="42" t="s">
        <v>69</v>
      </c>
      <c r="D34" s="42"/>
      <c r="E34" s="34"/>
      <c r="F34" s="34"/>
    </row>
    <row r="35" spans="1:6" ht="13.2" x14ac:dyDescent="0.3">
      <c r="A35" s="34"/>
      <c r="B35" s="34"/>
      <c r="C35" s="34"/>
      <c r="D35" s="34"/>
      <c r="E35" s="34"/>
      <c r="F35" s="34"/>
    </row>
    <row r="36" spans="1:6" ht="13.2" x14ac:dyDescent="0.3">
      <c r="A36" s="34"/>
      <c r="B36" s="34"/>
      <c r="C36" s="34"/>
      <c r="D36" s="34"/>
      <c r="E36" s="34"/>
      <c r="F36" s="34"/>
    </row>
    <row r="37" spans="1:6" ht="13.2" x14ac:dyDescent="0.3">
      <c r="A37" s="34"/>
      <c r="B37" s="34"/>
      <c r="C37" s="34"/>
      <c r="D37" s="34"/>
      <c r="E37" s="34"/>
      <c r="F37" s="34"/>
    </row>
    <row r="101" spans="4:4" x14ac:dyDescent="0.2">
      <c r="D101" s="1" t="str">
        <f>IF('Príloha č.1'!C8="","",'Príloha č.1'!C8:D8)</f>
        <v/>
      </c>
    </row>
  </sheetData>
  <mergeCells count="46"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  <mergeCell ref="C27:D27"/>
    <mergeCell ref="A27:B27"/>
    <mergeCell ref="A28:B28"/>
    <mergeCell ref="A23:C23"/>
    <mergeCell ref="A24:B24"/>
    <mergeCell ref="C24:D24"/>
    <mergeCell ref="A25:B25"/>
    <mergeCell ref="C25:D25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A1:B1"/>
    <mergeCell ref="A2:D2"/>
    <mergeCell ref="A3:C3"/>
    <mergeCell ref="A4:D4"/>
    <mergeCell ref="A6:B6"/>
    <mergeCell ref="C6:D6"/>
  </mergeCells>
  <pageMargins left="0.78740157480314965" right="0.39370078740157483" top="0.98425196850393704" bottom="0.39370078740157483" header="0.31496062992125984" footer="0.31496062992125984"/>
  <pageSetup paperSize="9" scale="50" orientation="portrait" r:id="rId1"/>
  <headerFooter>
    <oddHeader>&amp;L&amp;"Arial Narrow,Tučné"&amp;10Príloha č. 1 SP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view="pageLayout" zoomScaleNormal="100" workbookViewId="0">
      <selection activeCell="A7" sqref="A7:B7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175" t="s">
        <v>5</v>
      </c>
      <c r="B1" s="175"/>
      <c r="C1" s="48"/>
      <c r="D1" s="48"/>
    </row>
    <row r="2" spans="1:10" s="8" customFormat="1" ht="21.6" customHeight="1" x14ac:dyDescent="0.3">
      <c r="A2" s="154" t="str">
        <f>'Príloha č.1'!A2:D2</f>
        <v>Prístrojové vybavenie endoskopického centra III</v>
      </c>
      <c r="B2" s="154"/>
      <c r="C2" s="154"/>
      <c r="D2" s="154"/>
    </row>
    <row r="3" spans="1:10" s="8" customFormat="1" ht="21.6" customHeight="1" x14ac:dyDescent="0.3">
      <c r="A3" s="152"/>
      <c r="B3" s="152"/>
      <c r="C3" s="152"/>
      <c r="D3" s="152"/>
    </row>
    <row r="4" spans="1:10" ht="15" customHeight="1" x14ac:dyDescent="0.25">
      <c r="A4" s="176" t="s">
        <v>53</v>
      </c>
      <c r="B4" s="176"/>
      <c r="C4" s="176"/>
      <c r="D4" s="176"/>
      <c r="E4" s="9"/>
      <c r="F4" s="9"/>
      <c r="G4" s="9"/>
      <c r="H4" s="9"/>
      <c r="I4" s="9"/>
      <c r="J4" s="9"/>
    </row>
    <row r="5" spans="1:10" ht="13.2" x14ac:dyDescent="0.3">
      <c r="A5" s="33"/>
      <c r="B5" s="33"/>
      <c r="C5" s="33"/>
      <c r="D5" s="33"/>
    </row>
    <row r="6" spans="1:10" s="8" customFormat="1" ht="15" customHeight="1" x14ac:dyDescent="0.3">
      <c r="A6" s="175" t="s">
        <v>7</v>
      </c>
      <c r="B6" s="175"/>
      <c r="C6" s="177" t="str">
        <f>IF('Príloha č.1'!$C$6="","",'Príloha č.1'!$C$6)</f>
        <v/>
      </c>
      <c r="D6" s="178"/>
      <c r="E6" s="10"/>
    </row>
    <row r="7" spans="1:10" s="8" customFormat="1" ht="15" customHeight="1" x14ac:dyDescent="0.3">
      <c r="A7" s="175" t="s">
        <v>54</v>
      </c>
      <c r="B7" s="175"/>
      <c r="C7" s="180" t="str">
        <f>IF('Príloha č.1'!$C$7="","",'Príloha č.1'!$C$7)</f>
        <v/>
      </c>
      <c r="D7" s="181"/>
    </row>
    <row r="8" spans="1:10" ht="15" customHeight="1" x14ac:dyDescent="0.3">
      <c r="A8" s="182" t="s">
        <v>9</v>
      </c>
      <c r="B8" s="182"/>
      <c r="C8" s="180" t="str">
        <f>IF('Príloha č.1'!$C$8="","",'Príloha č.1'!$C$8)</f>
        <v/>
      </c>
      <c r="D8" s="181"/>
    </row>
    <row r="9" spans="1:10" ht="15" customHeight="1" x14ac:dyDescent="0.3">
      <c r="A9" s="182" t="s">
        <v>10</v>
      </c>
      <c r="B9" s="182"/>
      <c r="C9" s="180" t="str">
        <f>IF('Príloha č.1'!$C$9="","",'Príloha č.1'!$C$9)</f>
        <v/>
      </c>
      <c r="D9" s="181"/>
    </row>
    <row r="10" spans="1:10" ht="20.100000000000001" customHeight="1" x14ac:dyDescent="0.3">
      <c r="A10" s="33"/>
      <c r="B10" s="33"/>
      <c r="C10" s="81"/>
      <c r="D10" s="48"/>
    </row>
    <row r="11" spans="1:10" s="11" customFormat="1" ht="24.6" customHeight="1" x14ac:dyDescent="0.3">
      <c r="A11" s="179" t="s">
        <v>60</v>
      </c>
      <c r="B11" s="179"/>
      <c r="C11" s="179"/>
      <c r="D11" s="179"/>
    </row>
    <row r="12" spans="1:10" ht="42.6" customHeight="1" x14ac:dyDescent="0.2">
      <c r="A12" s="90" t="s">
        <v>41</v>
      </c>
      <c r="B12" s="175" t="s">
        <v>70</v>
      </c>
      <c r="C12" s="175"/>
      <c r="D12" s="175"/>
    </row>
    <row r="13" spans="1:10" ht="30" customHeight="1" x14ac:dyDescent="0.2">
      <c r="A13" s="90" t="s">
        <v>41</v>
      </c>
      <c r="B13" s="175" t="s">
        <v>71</v>
      </c>
      <c r="C13" s="175"/>
      <c r="D13" s="175"/>
    </row>
    <row r="14" spans="1:10" ht="29.4" customHeight="1" x14ac:dyDescent="0.2">
      <c r="A14" s="90" t="s">
        <v>41</v>
      </c>
      <c r="B14" s="175" t="s">
        <v>72</v>
      </c>
      <c r="C14" s="175"/>
      <c r="D14" s="175"/>
    </row>
    <row r="15" spans="1:10" ht="26.4" customHeight="1" x14ac:dyDescent="0.2">
      <c r="A15" s="90" t="s">
        <v>41</v>
      </c>
      <c r="B15" s="179" t="s">
        <v>73</v>
      </c>
      <c r="C15" s="179"/>
      <c r="D15" s="179"/>
    </row>
    <row r="16" spans="1:10" ht="40.799999999999997" customHeight="1" x14ac:dyDescent="0.2">
      <c r="A16" s="90" t="s">
        <v>41</v>
      </c>
      <c r="B16" s="175" t="s">
        <v>52</v>
      </c>
      <c r="C16" s="175"/>
      <c r="D16" s="175"/>
    </row>
    <row r="17" spans="1:4" ht="29.4" customHeight="1" x14ac:dyDescent="0.2">
      <c r="A17" s="90" t="s">
        <v>41</v>
      </c>
      <c r="B17" s="175" t="s">
        <v>74</v>
      </c>
      <c r="C17" s="175"/>
      <c r="D17" s="175"/>
    </row>
    <row r="18" spans="1:4" ht="43.8" customHeight="1" x14ac:dyDescent="0.2">
      <c r="A18" s="90"/>
      <c r="B18" s="80"/>
      <c r="C18" s="80"/>
      <c r="D18" s="80"/>
    </row>
    <row r="19" spans="1:4" ht="18" customHeight="1" x14ac:dyDescent="0.2">
      <c r="A19" s="90"/>
      <c r="B19" s="175" t="s">
        <v>65</v>
      </c>
      <c r="C19" s="175"/>
      <c r="D19" s="80"/>
    </row>
    <row r="20" spans="1:4" s="11" customFormat="1" ht="13.8" x14ac:dyDescent="0.3">
      <c r="A20" s="91"/>
      <c r="B20" s="48" t="str">
        <f>IF('Príloha č.1'!B30:B30="","",'Príloha č.1'!B30:B30)</f>
        <v/>
      </c>
      <c r="C20" s="91"/>
      <c r="D20" s="91"/>
    </row>
    <row r="21" spans="1:4" ht="6.6" customHeight="1" x14ac:dyDescent="0.3">
      <c r="A21" s="48"/>
      <c r="B21" s="48"/>
      <c r="C21" s="48"/>
      <c r="D21" s="92"/>
    </row>
    <row r="22" spans="1:4" ht="15" customHeight="1" x14ac:dyDescent="0.3">
      <c r="A22" s="33"/>
      <c r="B22" s="33"/>
      <c r="C22" s="75" t="s">
        <v>59</v>
      </c>
      <c r="D22" s="93"/>
    </row>
    <row r="23" spans="1:4" ht="13.2" x14ac:dyDescent="0.3">
      <c r="A23" s="33"/>
      <c r="B23" s="33"/>
      <c r="C23" s="73" t="s">
        <v>37</v>
      </c>
      <c r="D23" s="42"/>
    </row>
    <row r="24" spans="1:4" ht="13.2" x14ac:dyDescent="0.3">
      <c r="A24" s="33"/>
      <c r="B24" s="33"/>
      <c r="C24" s="33"/>
      <c r="D24" s="33"/>
    </row>
  </sheetData>
  <mergeCells count="19">
    <mergeCell ref="B14:D14"/>
    <mergeCell ref="B15:D15"/>
    <mergeCell ref="B19:C19"/>
    <mergeCell ref="A7:B7"/>
    <mergeCell ref="C7:D7"/>
    <mergeCell ref="A8:B8"/>
    <mergeCell ref="A9:B9"/>
    <mergeCell ref="A11:D11"/>
    <mergeCell ref="B12:D12"/>
    <mergeCell ref="B13:D13"/>
    <mergeCell ref="B17:D17"/>
    <mergeCell ref="C8:D8"/>
    <mergeCell ref="C9:D9"/>
    <mergeCell ref="B16:D16"/>
    <mergeCell ref="A1:B1"/>
    <mergeCell ref="A2:D2"/>
    <mergeCell ref="A4:D4"/>
    <mergeCell ref="A6:B6"/>
    <mergeCell ref="C6:D6"/>
  </mergeCells>
  <conditionalFormatting sqref="C6:D9">
    <cfRule type="containsBlanks" dxfId="22" priority="15">
      <formula>LEN(TRIM(C6))=0</formula>
    </cfRule>
  </conditionalFormatting>
  <conditionalFormatting sqref="D22">
    <cfRule type="containsBlanks" dxfId="21" priority="1">
      <formula>LEN(TRIM(D22))=0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4"/>
  <sheetViews>
    <sheetView showGridLines="0" view="pageLayout" topLeftCell="A10" zoomScaleNormal="110" workbookViewId="0">
      <selection activeCell="C3" sqref="C3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182" t="s">
        <v>5</v>
      </c>
      <c r="B1" s="182"/>
      <c r="C1" s="48"/>
      <c r="D1" s="48"/>
    </row>
    <row r="2" spans="1:10" s="8" customFormat="1" ht="30" customHeight="1" x14ac:dyDescent="0.3">
      <c r="A2" s="154" t="str">
        <f>'Príloha č.1'!A2:D2</f>
        <v>Prístrojové vybavenie endoskopického centra III</v>
      </c>
      <c r="B2" s="154"/>
      <c r="C2" s="154"/>
      <c r="D2" s="154"/>
    </row>
    <row r="3" spans="1:10" s="8" customFormat="1" ht="15" customHeight="1" x14ac:dyDescent="0.3">
      <c r="A3" s="32"/>
      <c r="B3" s="32"/>
      <c r="C3" s="32"/>
      <c r="D3" s="32"/>
    </row>
    <row r="4" spans="1:10" ht="15" customHeight="1" x14ac:dyDescent="0.25">
      <c r="A4" s="185" t="s">
        <v>33</v>
      </c>
      <c r="B4" s="185"/>
      <c r="C4" s="185"/>
      <c r="D4" s="185"/>
      <c r="E4" s="9"/>
      <c r="F4" s="9"/>
      <c r="G4" s="9"/>
      <c r="H4" s="9"/>
      <c r="I4" s="9"/>
      <c r="J4" s="9"/>
    </row>
    <row r="6" spans="1:10" s="8" customFormat="1" ht="15" customHeight="1" x14ac:dyDescent="0.3">
      <c r="A6" s="175" t="s">
        <v>7</v>
      </c>
      <c r="B6" s="175"/>
      <c r="C6" s="177" t="str">
        <f>IF('Príloha č.1'!$C$6="","",'Príloha č.1'!$C$6)</f>
        <v/>
      </c>
      <c r="D6" s="178"/>
      <c r="E6" s="10"/>
    </row>
    <row r="7" spans="1:10" s="8" customFormat="1" ht="15" customHeight="1" x14ac:dyDescent="0.3">
      <c r="A7" s="175" t="s">
        <v>8</v>
      </c>
      <c r="B7" s="175"/>
      <c r="C7" s="180" t="str">
        <f>IF('Príloha č.1'!$C$7="","",'Príloha č.1'!$C$7)</f>
        <v/>
      </c>
      <c r="D7" s="181"/>
    </row>
    <row r="8" spans="1:10" ht="15" customHeight="1" x14ac:dyDescent="0.3">
      <c r="A8" s="182" t="s">
        <v>9</v>
      </c>
      <c r="B8" s="182"/>
      <c r="C8" s="180" t="str">
        <f>IF('Príloha č.1'!$C$8="","",'Príloha č.1'!$C$8)</f>
        <v/>
      </c>
      <c r="D8" s="181"/>
    </row>
    <row r="9" spans="1:10" ht="15" customHeight="1" x14ac:dyDescent="0.3">
      <c r="A9" s="182" t="s">
        <v>10</v>
      </c>
      <c r="B9" s="182"/>
      <c r="C9" s="180" t="str">
        <f>IF('Príloha č.1'!$C$9="","",'Príloha č.1'!$C$9)</f>
        <v/>
      </c>
      <c r="D9" s="181"/>
    </row>
    <row r="10" spans="1:10" ht="20.100000000000001" customHeight="1" x14ac:dyDescent="0.3">
      <c r="A10" s="33"/>
      <c r="B10" s="33"/>
      <c r="C10" s="45"/>
      <c r="D10" s="33"/>
    </row>
    <row r="11" spans="1:10" s="11" customFormat="1" ht="20.100000000000001" customHeight="1" x14ac:dyDescent="0.3">
      <c r="A11" s="179" t="s">
        <v>75</v>
      </c>
      <c r="B11" s="179"/>
      <c r="C11" s="179"/>
      <c r="D11" s="179"/>
    </row>
    <row r="12" spans="1:10" ht="59.4" customHeight="1" x14ac:dyDescent="0.2">
      <c r="A12" s="90" t="s">
        <v>18</v>
      </c>
      <c r="B12" s="175" t="s">
        <v>30</v>
      </c>
      <c r="C12" s="175"/>
      <c r="D12" s="175"/>
    </row>
    <row r="13" spans="1:10" ht="28.8" customHeight="1" x14ac:dyDescent="0.2">
      <c r="A13" s="90" t="s">
        <v>18</v>
      </c>
      <c r="B13" s="175" t="s">
        <v>29</v>
      </c>
      <c r="C13" s="175"/>
      <c r="D13" s="175"/>
    </row>
    <row r="14" spans="1:10" ht="37.5" customHeight="1" x14ac:dyDescent="0.2">
      <c r="A14" s="90" t="s">
        <v>18</v>
      </c>
      <c r="B14" s="175" t="s">
        <v>31</v>
      </c>
      <c r="C14" s="175"/>
      <c r="D14" s="175"/>
    </row>
    <row r="15" spans="1:10" ht="20.100000000000001" customHeight="1" x14ac:dyDescent="0.3">
      <c r="A15" s="33"/>
      <c r="B15" s="33"/>
      <c r="C15" s="33"/>
      <c r="D15" s="33"/>
    </row>
    <row r="16" spans="1:10" s="11" customFormat="1" ht="13.8" x14ac:dyDescent="0.3">
      <c r="A16" s="91" t="s">
        <v>15</v>
      </c>
      <c r="B16" s="93"/>
      <c r="C16" s="47"/>
      <c r="D16" s="47"/>
    </row>
    <row r="17" spans="1:5" s="11" customFormat="1" ht="13.8" x14ac:dyDescent="0.3">
      <c r="A17" s="91" t="s">
        <v>19</v>
      </c>
      <c r="B17" s="94"/>
      <c r="C17" s="47"/>
      <c r="D17" s="47"/>
    </row>
    <row r="18" spans="1:5" ht="13.5" customHeight="1" x14ac:dyDescent="0.3">
      <c r="A18" s="33"/>
      <c r="B18" s="33"/>
      <c r="C18" s="33"/>
      <c r="D18" s="40"/>
    </row>
    <row r="19" spans="1:5" ht="15" customHeight="1" x14ac:dyDescent="0.3">
      <c r="A19" s="33"/>
      <c r="B19" s="33"/>
      <c r="C19" s="41" t="s">
        <v>59</v>
      </c>
      <c r="D19" s="38"/>
    </row>
    <row r="20" spans="1:5" ht="13.2" x14ac:dyDescent="0.3">
      <c r="A20" s="33"/>
      <c r="B20" s="33"/>
      <c r="C20" s="44" t="s">
        <v>20</v>
      </c>
      <c r="D20" s="42"/>
    </row>
    <row r="21" spans="1:5" s="1" customFormat="1" ht="13.2" x14ac:dyDescent="0.3">
      <c r="A21" s="183" t="s">
        <v>16</v>
      </c>
      <c r="B21" s="183"/>
      <c r="C21" s="34"/>
      <c r="D21" s="34"/>
    </row>
    <row r="22" spans="1:5" s="6" customFormat="1" ht="12" customHeight="1" x14ac:dyDescent="0.3">
      <c r="A22" s="43"/>
      <c r="B22" s="184" t="s">
        <v>17</v>
      </c>
      <c r="C22" s="184"/>
      <c r="D22" s="42"/>
      <c r="E22" s="7"/>
    </row>
    <row r="23" spans="1:5" ht="13.2" x14ac:dyDescent="0.3">
      <c r="A23" s="33"/>
      <c r="B23" s="33"/>
      <c r="C23" s="33"/>
      <c r="D23" s="33"/>
    </row>
    <row r="24" spans="1:5" ht="13.2" x14ac:dyDescent="0.3">
      <c r="A24" s="33"/>
      <c r="B24" s="33"/>
      <c r="C24" s="33"/>
      <c r="D24" s="33"/>
    </row>
  </sheetData>
  <mergeCells count="17"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20" priority="2">
      <formula>LEN(TRIM(A22))=0</formula>
    </cfRule>
  </conditionalFormatting>
  <conditionalFormatting sqref="C6:D9">
    <cfRule type="containsBlanks" dxfId="19" priority="4">
      <formula>LEN(TRIM(C6))=0</formula>
    </cfRule>
  </conditionalFormatting>
  <conditionalFormatting sqref="B16:B17">
    <cfRule type="containsBlanks" dxfId="18" priority="3">
      <formula>LEN(TRIM(B16))=0</formula>
    </cfRule>
  </conditionalFormatting>
  <conditionalFormatting sqref="D19">
    <cfRule type="containsBlanks" dxfId="17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8" tint="0.39997558519241921"/>
    <pageSetUpPr fitToPage="1"/>
  </sheetPr>
  <dimension ref="A1:J24"/>
  <sheetViews>
    <sheetView showGridLines="0" view="pageLayout" zoomScaleNormal="110" workbookViewId="0">
      <selection activeCell="A4" sqref="A4:D4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8.886718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8.886718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8.886718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8.886718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8.886718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8.886718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8.886718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8.886718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8.886718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8.886718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8.886718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8.886718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8.886718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8.886718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8.886718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8.886718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8.886718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8.886718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8.886718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8.886718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8.886718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8.886718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8.886718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8.886718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8.886718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8.886718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8.886718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8.886718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8.886718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8.886718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8.886718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8.886718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8.886718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8.886718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8.886718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8.886718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8.886718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8.886718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8.886718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8.886718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8.886718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8.886718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8.886718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8.886718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8.886718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8.886718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8.886718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8.886718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8.886718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8.886718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8.886718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8.886718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8.886718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8.886718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8.886718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8.886718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8.886718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8.886718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8.886718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8.886718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8.886718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8.886718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8.886718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8.88671875" style="5"/>
  </cols>
  <sheetData>
    <row r="1" spans="1:10" ht="20.100000000000001" customHeight="1" x14ac:dyDescent="0.3">
      <c r="A1" s="182" t="s">
        <v>5</v>
      </c>
      <c r="B1" s="182"/>
      <c r="C1" s="48"/>
      <c r="D1" s="48"/>
    </row>
    <row r="2" spans="1:10" s="8" customFormat="1" ht="27" customHeight="1" x14ac:dyDescent="0.3">
      <c r="A2" s="154" t="str">
        <f>'Príloha č.1'!A2:D2</f>
        <v>Prístrojové vybavenie endoskopického centra III</v>
      </c>
      <c r="B2" s="154"/>
      <c r="C2" s="154"/>
      <c r="D2" s="154"/>
    </row>
    <row r="3" spans="1:10" s="8" customFormat="1" ht="9" customHeight="1" x14ac:dyDescent="0.3">
      <c r="A3" s="70"/>
      <c r="B3" s="70"/>
      <c r="C3" s="70"/>
      <c r="D3" s="70"/>
    </row>
    <row r="4" spans="1:10" ht="30" customHeight="1" x14ac:dyDescent="0.25">
      <c r="A4" s="185" t="s">
        <v>42</v>
      </c>
      <c r="B4" s="185"/>
      <c r="C4" s="185"/>
      <c r="D4" s="185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3">
      <c r="A6" s="175" t="s">
        <v>7</v>
      </c>
      <c r="B6" s="175"/>
      <c r="C6" s="177" t="str">
        <f>IF('Príloha č.1'!$C$6="","",'Príloha č.1'!$C$6)</f>
        <v/>
      </c>
      <c r="D6" s="178"/>
      <c r="E6" s="10"/>
    </row>
    <row r="7" spans="1:10" s="8" customFormat="1" ht="15" customHeight="1" x14ac:dyDescent="0.3">
      <c r="A7" s="175" t="s">
        <v>50</v>
      </c>
      <c r="B7" s="175"/>
      <c r="C7" s="180" t="str">
        <f>IF('Príloha č.1'!$C$7="","",'Príloha č.1'!$C$7)</f>
        <v/>
      </c>
      <c r="D7" s="181"/>
    </row>
    <row r="8" spans="1:10" ht="15" customHeight="1" x14ac:dyDescent="0.3">
      <c r="A8" s="182" t="s">
        <v>9</v>
      </c>
      <c r="B8" s="182"/>
      <c r="C8" s="180" t="str">
        <f>IF('Príloha č.1'!$C$8="","",'Príloha č.1'!$C$8)</f>
        <v/>
      </c>
      <c r="D8" s="181"/>
    </row>
    <row r="9" spans="1:10" ht="15" customHeight="1" x14ac:dyDescent="0.3">
      <c r="A9" s="182" t="s">
        <v>10</v>
      </c>
      <c r="B9" s="182"/>
      <c r="C9" s="180" t="str">
        <f>IF('Príloha č.1'!$C$9="","",'Príloha č.1'!$C$9)</f>
        <v/>
      </c>
      <c r="D9" s="181"/>
    </row>
    <row r="10" spans="1:10" ht="37.799999999999997" customHeight="1" x14ac:dyDescent="0.3">
      <c r="A10" s="33"/>
      <c r="B10" s="33"/>
      <c r="C10" s="72"/>
      <c r="D10" s="33"/>
    </row>
    <row r="11" spans="1:10" s="11" customFormat="1" ht="20.100000000000001" customHeight="1" x14ac:dyDescent="0.3">
      <c r="A11" s="179" t="s">
        <v>43</v>
      </c>
      <c r="B11" s="186"/>
      <c r="C11" s="186"/>
      <c r="D11" s="186"/>
    </row>
    <row r="12" spans="1:10" ht="31.2" customHeight="1" x14ac:dyDescent="0.2">
      <c r="A12" s="46" t="s">
        <v>18</v>
      </c>
      <c r="B12" s="175" t="s">
        <v>76</v>
      </c>
      <c r="C12" s="187"/>
      <c r="D12" s="187"/>
    </row>
    <row r="13" spans="1:10" ht="31.2" customHeight="1" x14ac:dyDescent="0.2">
      <c r="A13" s="46"/>
      <c r="B13" s="71"/>
      <c r="C13" s="71"/>
      <c r="D13" s="71"/>
    </row>
    <row r="14" spans="1:10" ht="28.8" customHeight="1" x14ac:dyDescent="0.2">
      <c r="A14" s="179" t="s">
        <v>44</v>
      </c>
      <c r="B14" s="179"/>
      <c r="C14" s="179"/>
      <c r="D14" s="179"/>
    </row>
    <row r="15" spans="1:10" ht="20.100000000000001" customHeight="1" x14ac:dyDescent="0.3">
      <c r="A15" s="33"/>
      <c r="B15" s="33"/>
      <c r="C15" s="33"/>
      <c r="D15" s="33"/>
    </row>
    <row r="16" spans="1:10" s="11" customFormat="1" ht="13.8" x14ac:dyDescent="0.3">
      <c r="A16" s="47" t="s">
        <v>15</v>
      </c>
      <c r="B16" s="93"/>
      <c r="C16" s="47"/>
      <c r="D16" s="47"/>
    </row>
    <row r="17" spans="1:5" s="11" customFormat="1" ht="13.8" x14ac:dyDescent="0.3">
      <c r="A17" s="47" t="s">
        <v>19</v>
      </c>
      <c r="B17" s="94"/>
      <c r="C17" s="47"/>
      <c r="D17" s="47"/>
    </row>
    <row r="18" spans="1:5" ht="13.5" customHeight="1" x14ac:dyDescent="0.3">
      <c r="A18" s="33"/>
      <c r="B18" s="33"/>
      <c r="C18" s="33"/>
      <c r="D18" s="40"/>
    </row>
    <row r="19" spans="1:5" ht="15" customHeight="1" x14ac:dyDescent="0.3">
      <c r="A19" s="33"/>
      <c r="B19" s="33"/>
      <c r="C19" s="41" t="s">
        <v>51</v>
      </c>
      <c r="D19" s="38"/>
    </row>
    <row r="20" spans="1:5" ht="13.2" x14ac:dyDescent="0.3">
      <c r="A20" s="33"/>
      <c r="B20" s="33"/>
      <c r="C20" s="44" t="s">
        <v>20</v>
      </c>
      <c r="D20" s="42"/>
    </row>
    <row r="21" spans="1:5" s="1" customFormat="1" ht="13.2" x14ac:dyDescent="0.3">
      <c r="A21" s="183" t="s">
        <v>16</v>
      </c>
      <c r="B21" s="183"/>
      <c r="C21" s="34"/>
      <c r="D21" s="34"/>
    </row>
    <row r="22" spans="1:5" s="6" customFormat="1" ht="12" customHeight="1" x14ac:dyDescent="0.3">
      <c r="A22" s="43"/>
      <c r="B22" s="184" t="s">
        <v>17</v>
      </c>
      <c r="C22" s="184"/>
      <c r="D22" s="42"/>
      <c r="E22" s="7"/>
    </row>
    <row r="23" spans="1:5" ht="13.2" x14ac:dyDescent="0.3">
      <c r="A23" s="33"/>
      <c r="B23" s="33"/>
      <c r="C23" s="33"/>
      <c r="D23" s="33"/>
    </row>
    <row r="24" spans="1:5" ht="13.2" x14ac:dyDescent="0.3">
      <c r="A24" s="33"/>
      <c r="B24" s="33"/>
      <c r="C24" s="33"/>
      <c r="D24" s="33"/>
    </row>
  </sheetData>
  <mergeCells count="16">
    <mergeCell ref="A21:B21"/>
    <mergeCell ref="B22:C22"/>
    <mergeCell ref="A14:D14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6" priority="2">
      <formula>LEN(TRIM(A22))=0</formula>
    </cfRule>
  </conditionalFormatting>
  <conditionalFormatting sqref="C6:D9">
    <cfRule type="containsBlanks" dxfId="15" priority="4">
      <formula>LEN(TRIM(C6))=0</formula>
    </cfRule>
  </conditionalFormatting>
  <conditionalFormatting sqref="B16:B17">
    <cfRule type="containsBlanks" dxfId="14" priority="3">
      <formula>LEN(TRIM(B16))=0</formula>
    </cfRule>
  </conditionalFormatting>
  <conditionalFormatting sqref="D19">
    <cfRule type="containsBlanks" dxfId="13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8"/>
  <sheetViews>
    <sheetView showGridLines="0" view="pageLayout" topLeftCell="A13" zoomScaleNormal="110" workbookViewId="0">
      <selection activeCell="A4" sqref="A4:D4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8.886718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8.886718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8.886718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8.886718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8.886718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8.886718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8.886718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8.886718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8.886718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8.886718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8.886718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8.886718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8.886718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8.886718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8.886718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8.886718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8.886718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8.886718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8.886718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8.886718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8.886718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8.886718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8.886718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8.886718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8.886718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8.886718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8.886718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8.886718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8.886718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8.886718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8.886718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8.886718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8.886718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8.886718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8.886718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8.886718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8.886718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8.886718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8.886718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8.886718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8.886718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8.886718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8.886718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8.886718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8.886718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8.886718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8.886718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8.886718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8.886718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8.886718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8.886718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8.886718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8.886718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8.886718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8.886718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8.886718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8.886718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8.886718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8.886718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8.886718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8.886718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8.886718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8.886718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8.88671875" style="5"/>
  </cols>
  <sheetData>
    <row r="1" spans="1:10" ht="20.100000000000001" customHeight="1" x14ac:dyDescent="0.3">
      <c r="A1" s="182" t="s">
        <v>5</v>
      </c>
      <c r="B1" s="182"/>
      <c r="C1" s="48"/>
      <c r="D1" s="48"/>
    </row>
    <row r="2" spans="1:10" s="8" customFormat="1" ht="27" customHeight="1" x14ac:dyDescent="0.3">
      <c r="A2" s="154" t="str">
        <f>'Príloha č.1'!A2:D2</f>
        <v>Prístrojové vybavenie endoskopického centra III</v>
      </c>
      <c r="B2" s="154"/>
      <c r="C2" s="154"/>
      <c r="D2" s="154"/>
    </row>
    <row r="3" spans="1:10" s="8" customFormat="1" ht="9" customHeight="1" x14ac:dyDescent="0.3">
      <c r="A3" s="86"/>
      <c r="B3" s="86"/>
      <c r="C3" s="86"/>
      <c r="D3" s="86"/>
    </row>
    <row r="4" spans="1:10" ht="42.6" customHeight="1" x14ac:dyDescent="0.25">
      <c r="A4" s="185" t="s">
        <v>85</v>
      </c>
      <c r="B4" s="185"/>
      <c r="C4" s="185"/>
      <c r="D4" s="185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3">
      <c r="A6" s="175" t="s">
        <v>7</v>
      </c>
      <c r="B6" s="175"/>
      <c r="C6" s="177" t="str">
        <f>IF('Príloha č.1'!$C$6="","",'Príloha č.1'!$C$6)</f>
        <v/>
      </c>
      <c r="D6" s="178"/>
      <c r="E6" s="10"/>
    </row>
    <row r="7" spans="1:10" s="8" customFormat="1" ht="15" customHeight="1" x14ac:dyDescent="0.3">
      <c r="A7" s="175" t="s">
        <v>50</v>
      </c>
      <c r="B7" s="175"/>
      <c r="C7" s="180" t="str">
        <f>IF('Príloha č.1'!$C$7="","",'Príloha č.1'!$C$7)</f>
        <v/>
      </c>
      <c r="D7" s="181"/>
    </row>
    <row r="8" spans="1:10" ht="15" customHeight="1" x14ac:dyDescent="0.3">
      <c r="A8" s="182" t="s">
        <v>9</v>
      </c>
      <c r="B8" s="182"/>
      <c r="C8" s="180" t="str">
        <f>IF('Príloha č.1'!$C$8="","",'Príloha č.1'!$C$8)</f>
        <v/>
      </c>
      <c r="D8" s="181"/>
    </row>
    <row r="9" spans="1:10" ht="15" customHeight="1" x14ac:dyDescent="0.3">
      <c r="A9" s="182" t="s">
        <v>10</v>
      </c>
      <c r="B9" s="182"/>
      <c r="C9" s="180" t="str">
        <f>IF('Príloha č.1'!$C$9="","",'Príloha č.1'!$C$9)</f>
        <v/>
      </c>
      <c r="D9" s="181"/>
    </row>
    <row r="10" spans="1:10" ht="37.799999999999997" customHeight="1" x14ac:dyDescent="0.3">
      <c r="A10" s="33"/>
      <c r="B10" s="33"/>
      <c r="C10" s="72"/>
      <c r="D10" s="33"/>
    </row>
    <row r="11" spans="1:10" s="11" customFormat="1" ht="20.100000000000001" customHeight="1" x14ac:dyDescent="0.3">
      <c r="A11" s="179" t="s">
        <v>77</v>
      </c>
      <c r="B11" s="186"/>
      <c r="C11" s="186"/>
      <c r="D11" s="186"/>
    </row>
    <row r="12" spans="1:10" ht="45.6" customHeight="1" x14ac:dyDescent="0.3">
      <c r="A12" s="97"/>
      <c r="B12" s="175" t="s">
        <v>78</v>
      </c>
      <c r="C12" s="187"/>
      <c r="D12" s="187"/>
    </row>
    <row r="13" spans="1:10" ht="21" customHeight="1" x14ac:dyDescent="0.2">
      <c r="A13" s="175" t="s">
        <v>79</v>
      </c>
      <c r="B13" s="175"/>
      <c r="C13" s="175"/>
      <c r="D13" s="175"/>
    </row>
    <row r="14" spans="1:10" ht="31.2" customHeight="1" x14ac:dyDescent="0.2">
      <c r="A14" s="87"/>
      <c r="B14" s="175" t="s">
        <v>80</v>
      </c>
      <c r="C14" s="175"/>
      <c r="D14" s="175"/>
    </row>
    <row r="15" spans="1:10" ht="45.6" customHeight="1" x14ac:dyDescent="0.2">
      <c r="A15" s="87"/>
      <c r="B15" s="175" t="s">
        <v>81</v>
      </c>
      <c r="C15" s="175"/>
      <c r="D15" s="175"/>
    </row>
    <row r="16" spans="1:10" ht="33" customHeight="1" x14ac:dyDescent="0.2">
      <c r="A16" s="87"/>
      <c r="B16" s="175" t="s">
        <v>82</v>
      </c>
      <c r="C16" s="175"/>
      <c r="D16" s="175"/>
    </row>
    <row r="17" spans="1:5" ht="33.6" customHeight="1" x14ac:dyDescent="0.2">
      <c r="A17" s="87"/>
      <c r="B17" s="175" t="s">
        <v>83</v>
      </c>
      <c r="C17" s="175"/>
      <c r="D17" s="175"/>
    </row>
    <row r="18" spans="1:5" ht="28.8" customHeight="1" x14ac:dyDescent="0.2">
      <c r="A18" s="179" t="s">
        <v>44</v>
      </c>
      <c r="B18" s="179"/>
      <c r="C18" s="179"/>
      <c r="D18" s="179"/>
    </row>
    <row r="19" spans="1:5" ht="20.100000000000001" customHeight="1" x14ac:dyDescent="0.3">
      <c r="A19" s="33"/>
      <c r="B19" s="33"/>
      <c r="C19" s="33"/>
      <c r="D19" s="33"/>
    </row>
    <row r="20" spans="1:5" s="11" customFormat="1" ht="13.8" x14ac:dyDescent="0.3">
      <c r="A20" s="47" t="s">
        <v>15</v>
      </c>
      <c r="B20" s="93"/>
      <c r="C20" s="47"/>
      <c r="D20" s="47"/>
    </row>
    <row r="21" spans="1:5" s="11" customFormat="1" ht="13.8" x14ac:dyDescent="0.3">
      <c r="A21" s="47" t="s">
        <v>19</v>
      </c>
      <c r="B21" s="94"/>
      <c r="C21" s="47"/>
      <c r="D21" s="47"/>
    </row>
    <row r="22" spans="1:5" ht="13.5" customHeight="1" x14ac:dyDescent="0.3">
      <c r="A22" s="33"/>
      <c r="B22" s="33"/>
      <c r="C22" s="33"/>
      <c r="D22" s="40"/>
    </row>
    <row r="23" spans="1:5" ht="15" customHeight="1" x14ac:dyDescent="0.3">
      <c r="A23" s="33"/>
      <c r="B23" s="33"/>
      <c r="C23" s="41" t="s">
        <v>51</v>
      </c>
      <c r="D23" s="38"/>
    </row>
    <row r="24" spans="1:5" ht="13.2" x14ac:dyDescent="0.3">
      <c r="A24" s="33"/>
      <c r="B24" s="33"/>
      <c r="C24" s="44" t="s">
        <v>20</v>
      </c>
      <c r="D24" s="42"/>
    </row>
    <row r="25" spans="1:5" s="1" customFormat="1" ht="13.2" x14ac:dyDescent="0.3">
      <c r="A25" s="183" t="s">
        <v>16</v>
      </c>
      <c r="B25" s="183"/>
      <c r="C25" s="34"/>
      <c r="D25" s="34"/>
    </row>
    <row r="26" spans="1:5" s="6" customFormat="1" ht="12" customHeight="1" x14ac:dyDescent="0.3">
      <c r="A26" s="43"/>
      <c r="B26" s="184" t="s">
        <v>17</v>
      </c>
      <c r="C26" s="184"/>
      <c r="D26" s="42"/>
      <c r="E26" s="7"/>
    </row>
    <row r="27" spans="1:5" ht="13.2" x14ac:dyDescent="0.3">
      <c r="A27" s="33"/>
      <c r="B27" s="33"/>
      <c r="C27" s="33"/>
      <c r="D27" s="33"/>
    </row>
    <row r="28" spans="1:5" ht="13.2" x14ac:dyDescent="0.3">
      <c r="A28" s="33"/>
      <c r="B28" s="33"/>
      <c r="C28" s="33"/>
      <c r="D28" s="33"/>
    </row>
  </sheetData>
  <mergeCells count="21">
    <mergeCell ref="A18:D18"/>
    <mergeCell ref="A25:B25"/>
    <mergeCell ref="B26:C26"/>
    <mergeCell ref="A13:D13"/>
    <mergeCell ref="B14:D14"/>
    <mergeCell ref="B15:D15"/>
    <mergeCell ref="B16:D16"/>
    <mergeCell ref="B17:D17"/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</mergeCells>
  <conditionalFormatting sqref="A26">
    <cfRule type="containsBlanks" dxfId="12" priority="2">
      <formula>LEN(TRIM(A26))=0</formula>
    </cfRule>
  </conditionalFormatting>
  <conditionalFormatting sqref="C6:D9">
    <cfRule type="containsBlanks" dxfId="11" priority="4">
      <formula>LEN(TRIM(C6))=0</formula>
    </cfRule>
  </conditionalFormatting>
  <conditionalFormatting sqref="B20:B21">
    <cfRule type="containsBlanks" dxfId="10" priority="3">
      <formula>LEN(TRIM(B20))=0</formula>
    </cfRule>
  </conditionalFormatting>
  <conditionalFormatting sqref="D23">
    <cfRule type="containsBlanks" dxfId="9" priority="1">
      <formula>LEN(TRIM(D23))=0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O192"/>
  <sheetViews>
    <sheetView showGridLines="0" tabSelected="1" view="pageLayout" topLeftCell="A146" zoomScale="98" zoomScaleNormal="100" zoomScalePageLayoutView="98" workbookViewId="0">
      <selection activeCell="B168" sqref="B168:E168"/>
    </sheetView>
  </sheetViews>
  <sheetFormatPr defaultColWidth="9.109375" defaultRowHeight="11.4" x14ac:dyDescent="0.2"/>
  <cols>
    <col min="1" max="1" width="9.109375" style="20" customWidth="1"/>
    <col min="2" max="2" width="6.109375" style="30" bestFit="1" customWidth="1"/>
    <col min="3" max="3" width="6.6640625" style="20" bestFit="1" customWidth="1"/>
    <col min="4" max="4" width="8.33203125" style="30" bestFit="1" customWidth="1"/>
    <col min="5" max="5" width="24.77734375" style="20" customWidth="1"/>
    <col min="6" max="6" width="16.6640625" style="31" customWidth="1"/>
    <col min="7" max="7" width="15.8867187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207" t="s">
        <v>5</v>
      </c>
      <c r="B1" s="207"/>
      <c r="C1" s="207"/>
      <c r="D1" s="207"/>
      <c r="E1" s="207"/>
      <c r="F1" s="207"/>
      <c r="G1" s="207"/>
    </row>
    <row r="2" spans="1:9" s="12" customFormat="1" ht="21.75" customHeight="1" x14ac:dyDescent="0.2">
      <c r="A2" s="208" t="s">
        <v>95</v>
      </c>
      <c r="B2" s="208"/>
      <c r="C2" s="208"/>
      <c r="D2" s="208"/>
      <c r="E2" s="208"/>
      <c r="F2" s="208"/>
      <c r="G2" s="208"/>
      <c r="H2" s="13"/>
      <c r="I2" s="13"/>
    </row>
    <row r="3" spans="1:9" s="12" customFormat="1" ht="10.8" customHeight="1" x14ac:dyDescent="0.2">
      <c r="A3" s="49"/>
      <c r="B3" s="49"/>
      <c r="C3" s="49"/>
      <c r="D3" s="49"/>
      <c r="E3" s="49"/>
      <c r="F3" s="49"/>
      <c r="G3" s="49"/>
      <c r="H3" s="13"/>
      <c r="I3" s="13"/>
    </row>
    <row r="4" spans="1:9" s="15" customFormat="1" ht="18.899999999999999" customHeight="1" x14ac:dyDescent="0.3">
      <c r="A4" s="209" t="s">
        <v>23</v>
      </c>
      <c r="B4" s="209"/>
      <c r="C4" s="209"/>
      <c r="D4" s="209"/>
      <c r="E4" s="209"/>
      <c r="F4" s="209"/>
      <c r="G4" s="209"/>
      <c r="H4" s="14"/>
      <c r="I4" s="14"/>
    </row>
    <row r="5" spans="1:9" s="16" customFormat="1" ht="12" customHeight="1" x14ac:dyDescent="0.3">
      <c r="A5" s="50"/>
      <c r="B5" s="51"/>
      <c r="C5" s="52"/>
      <c r="D5" s="51"/>
      <c r="E5" s="53"/>
      <c r="F5" s="54"/>
      <c r="G5" s="53"/>
    </row>
    <row r="6" spans="1:9" s="18" customFormat="1" ht="18" customHeight="1" x14ac:dyDescent="0.3">
      <c r="A6" s="212" t="s">
        <v>32</v>
      </c>
      <c r="B6" s="212"/>
      <c r="C6" s="212"/>
      <c r="D6" s="212"/>
      <c r="E6" s="212"/>
      <c r="F6" s="210" t="s">
        <v>89</v>
      </c>
      <c r="G6" s="211"/>
      <c r="H6" s="17"/>
    </row>
    <row r="7" spans="1:9" s="18" customFormat="1" ht="23.4" customHeight="1" x14ac:dyDescent="0.3">
      <c r="A7" s="212"/>
      <c r="B7" s="212"/>
      <c r="C7" s="212"/>
      <c r="D7" s="212"/>
      <c r="E7" s="212"/>
      <c r="F7" s="213" t="s">
        <v>93</v>
      </c>
      <c r="G7" s="214"/>
      <c r="H7" s="17"/>
    </row>
    <row r="8" spans="1:9" s="18" customFormat="1" ht="34.799999999999997" customHeight="1" x14ac:dyDescent="0.3">
      <c r="A8" s="212"/>
      <c r="B8" s="212"/>
      <c r="C8" s="212"/>
      <c r="D8" s="212"/>
      <c r="E8" s="212"/>
      <c r="F8" s="215" t="s">
        <v>92</v>
      </c>
      <c r="G8" s="216"/>
      <c r="H8" s="17"/>
    </row>
    <row r="9" spans="1:9" s="18" customFormat="1" ht="19.2" customHeight="1" x14ac:dyDescent="0.3">
      <c r="A9" s="212"/>
      <c r="B9" s="212"/>
      <c r="C9" s="212"/>
      <c r="D9" s="212"/>
      <c r="E9" s="212"/>
      <c r="F9" s="99" t="s">
        <v>35</v>
      </c>
      <c r="G9" s="99" t="s">
        <v>94</v>
      </c>
      <c r="H9" s="17"/>
    </row>
    <row r="10" spans="1:9" s="19" customFormat="1" ht="25.2" customHeight="1" x14ac:dyDescent="0.3">
      <c r="A10" s="217" t="s">
        <v>96</v>
      </c>
      <c r="B10" s="218"/>
      <c r="C10" s="218"/>
      <c r="D10" s="218"/>
      <c r="E10" s="218"/>
      <c r="F10" s="218"/>
      <c r="G10" s="100"/>
    </row>
    <row r="11" spans="1:9" s="19" customFormat="1" ht="19.8" customHeight="1" x14ac:dyDescent="0.3">
      <c r="A11" s="104" t="s">
        <v>0</v>
      </c>
      <c r="B11" s="205" t="s">
        <v>97</v>
      </c>
      <c r="C11" s="205"/>
      <c r="D11" s="205"/>
      <c r="E11" s="205"/>
      <c r="F11" s="151"/>
      <c r="G11" s="151"/>
    </row>
    <row r="12" spans="1:9" s="19" customFormat="1" ht="19.8" customHeight="1" x14ac:dyDescent="0.3">
      <c r="A12" s="95" t="s">
        <v>38</v>
      </c>
      <c r="B12" s="206" t="s">
        <v>98</v>
      </c>
      <c r="C12" s="206"/>
      <c r="D12" s="206"/>
      <c r="E12" s="206"/>
      <c r="F12" s="151"/>
      <c r="G12" s="151"/>
    </row>
    <row r="13" spans="1:9" s="19" customFormat="1" ht="19.8" customHeight="1" x14ac:dyDescent="0.3">
      <c r="A13" s="95" t="s">
        <v>39</v>
      </c>
      <c r="B13" s="206" t="s">
        <v>99</v>
      </c>
      <c r="C13" s="206"/>
      <c r="D13" s="206"/>
      <c r="E13" s="206"/>
      <c r="F13" s="151"/>
      <c r="G13" s="151"/>
    </row>
    <row r="14" spans="1:9" s="19" customFormat="1" ht="19.8" customHeight="1" x14ac:dyDescent="0.3">
      <c r="A14" s="104" t="s">
        <v>1</v>
      </c>
      <c r="B14" s="205" t="s">
        <v>100</v>
      </c>
      <c r="C14" s="205"/>
      <c r="D14" s="205"/>
      <c r="E14" s="205"/>
      <c r="F14" s="151"/>
      <c r="G14" s="151"/>
    </row>
    <row r="15" spans="1:9" s="19" customFormat="1" ht="19.8" customHeight="1" x14ac:dyDescent="0.3">
      <c r="A15" s="95" t="s">
        <v>86</v>
      </c>
      <c r="B15" s="206" t="s">
        <v>101</v>
      </c>
      <c r="C15" s="206"/>
      <c r="D15" s="206"/>
      <c r="E15" s="206"/>
      <c r="F15" s="151"/>
      <c r="G15" s="151"/>
    </row>
    <row r="16" spans="1:9" s="19" customFormat="1" ht="19.8" customHeight="1" x14ac:dyDescent="0.3">
      <c r="A16" s="95" t="s">
        <v>221</v>
      </c>
      <c r="B16" s="206" t="s">
        <v>102</v>
      </c>
      <c r="C16" s="206"/>
      <c r="D16" s="206"/>
      <c r="E16" s="206"/>
      <c r="F16" s="151"/>
      <c r="G16" s="151"/>
    </row>
    <row r="17" spans="1:7" s="19" customFormat="1" ht="19.8" customHeight="1" x14ac:dyDescent="0.3">
      <c r="A17" s="95" t="s">
        <v>222</v>
      </c>
      <c r="B17" s="206" t="s">
        <v>103</v>
      </c>
      <c r="C17" s="206"/>
      <c r="D17" s="206"/>
      <c r="E17" s="206"/>
      <c r="F17" s="151"/>
      <c r="G17" s="151"/>
    </row>
    <row r="18" spans="1:7" s="19" customFormat="1" ht="19.8" customHeight="1" x14ac:dyDescent="0.3">
      <c r="A18" s="95" t="s">
        <v>223</v>
      </c>
      <c r="B18" s="206" t="s">
        <v>104</v>
      </c>
      <c r="C18" s="206"/>
      <c r="D18" s="206"/>
      <c r="E18" s="206"/>
      <c r="F18" s="151"/>
      <c r="G18" s="151"/>
    </row>
    <row r="19" spans="1:7" s="19" customFormat="1" ht="19.8" customHeight="1" x14ac:dyDescent="0.3">
      <c r="A19" s="95" t="s">
        <v>224</v>
      </c>
      <c r="B19" s="206" t="s">
        <v>105</v>
      </c>
      <c r="C19" s="206"/>
      <c r="D19" s="206"/>
      <c r="E19" s="206"/>
      <c r="F19" s="151"/>
      <c r="G19" s="151"/>
    </row>
    <row r="20" spans="1:7" s="19" customFormat="1" ht="19.8" customHeight="1" x14ac:dyDescent="0.3">
      <c r="A20" s="95" t="s">
        <v>225</v>
      </c>
      <c r="B20" s="206" t="s">
        <v>106</v>
      </c>
      <c r="C20" s="206"/>
      <c r="D20" s="206"/>
      <c r="E20" s="206"/>
      <c r="F20" s="151"/>
      <c r="G20" s="151"/>
    </row>
    <row r="21" spans="1:7" s="19" customFormat="1" ht="19.8" customHeight="1" x14ac:dyDescent="0.3">
      <c r="A21" s="95" t="s">
        <v>226</v>
      </c>
      <c r="B21" s="206" t="s">
        <v>107</v>
      </c>
      <c r="C21" s="206"/>
      <c r="D21" s="206"/>
      <c r="E21" s="206"/>
      <c r="F21" s="151"/>
      <c r="G21" s="151"/>
    </row>
    <row r="22" spans="1:7" s="19" customFormat="1" ht="19.8" customHeight="1" x14ac:dyDescent="0.3">
      <c r="A22" s="95" t="s">
        <v>227</v>
      </c>
      <c r="B22" s="206" t="s">
        <v>108</v>
      </c>
      <c r="C22" s="206"/>
      <c r="D22" s="206"/>
      <c r="E22" s="206"/>
      <c r="F22" s="151"/>
      <c r="G22" s="151"/>
    </row>
    <row r="23" spans="1:7" s="19" customFormat="1" ht="19.8" customHeight="1" x14ac:dyDescent="0.3">
      <c r="A23" s="95" t="s">
        <v>228</v>
      </c>
      <c r="B23" s="206" t="s">
        <v>109</v>
      </c>
      <c r="C23" s="206"/>
      <c r="D23" s="206"/>
      <c r="E23" s="206"/>
      <c r="F23" s="151"/>
      <c r="G23" s="151"/>
    </row>
    <row r="24" spans="1:7" s="19" customFormat="1" ht="19.8" customHeight="1" x14ac:dyDescent="0.3">
      <c r="A24" s="95" t="s">
        <v>229</v>
      </c>
      <c r="B24" s="206" t="s">
        <v>110</v>
      </c>
      <c r="C24" s="206"/>
      <c r="D24" s="206"/>
      <c r="E24" s="206"/>
      <c r="F24" s="151"/>
      <c r="G24" s="151"/>
    </row>
    <row r="25" spans="1:7" s="19" customFormat="1" ht="19.8" customHeight="1" x14ac:dyDescent="0.3">
      <c r="A25" s="95" t="s">
        <v>230</v>
      </c>
      <c r="B25" s="206" t="s">
        <v>111</v>
      </c>
      <c r="C25" s="206"/>
      <c r="D25" s="206"/>
      <c r="E25" s="206"/>
      <c r="F25" s="151"/>
      <c r="G25" s="151"/>
    </row>
    <row r="26" spans="1:7" s="19" customFormat="1" ht="30.6" customHeight="1" x14ac:dyDescent="0.3">
      <c r="A26" s="95" t="s">
        <v>231</v>
      </c>
      <c r="B26" s="206" t="s">
        <v>112</v>
      </c>
      <c r="C26" s="206"/>
      <c r="D26" s="206"/>
      <c r="E26" s="206"/>
      <c r="F26" s="151"/>
      <c r="G26" s="151"/>
    </row>
    <row r="27" spans="1:7" s="19" customFormat="1" ht="19.8" customHeight="1" x14ac:dyDescent="0.3">
      <c r="A27" s="104" t="s">
        <v>2</v>
      </c>
      <c r="B27" s="205" t="s">
        <v>113</v>
      </c>
      <c r="C27" s="205"/>
      <c r="D27" s="205"/>
      <c r="E27" s="205"/>
      <c r="F27" s="151"/>
      <c r="G27" s="151"/>
    </row>
    <row r="28" spans="1:7" s="19" customFormat="1" ht="19.8" customHeight="1" x14ac:dyDescent="0.3">
      <c r="A28" s="95" t="s">
        <v>87</v>
      </c>
      <c r="B28" s="206" t="s">
        <v>114</v>
      </c>
      <c r="C28" s="206"/>
      <c r="D28" s="206"/>
      <c r="E28" s="206"/>
      <c r="F28" s="151"/>
      <c r="G28" s="151"/>
    </row>
    <row r="29" spans="1:7" s="19" customFormat="1" ht="19.8" customHeight="1" x14ac:dyDescent="0.3">
      <c r="A29" s="95" t="s">
        <v>88</v>
      </c>
      <c r="B29" s="206" t="s">
        <v>115</v>
      </c>
      <c r="C29" s="206"/>
      <c r="D29" s="206"/>
      <c r="E29" s="206"/>
      <c r="F29" s="151"/>
      <c r="G29" s="151"/>
    </row>
    <row r="30" spans="1:7" s="19" customFormat="1" ht="19.8" customHeight="1" x14ac:dyDescent="0.3">
      <c r="A30" s="95" t="s">
        <v>232</v>
      </c>
      <c r="B30" s="206" t="s">
        <v>116</v>
      </c>
      <c r="C30" s="206"/>
      <c r="D30" s="206"/>
      <c r="E30" s="206"/>
      <c r="F30" s="151"/>
      <c r="G30" s="151"/>
    </row>
    <row r="31" spans="1:7" s="19" customFormat="1" ht="19.8" customHeight="1" x14ac:dyDescent="0.3">
      <c r="A31" s="95" t="s">
        <v>233</v>
      </c>
      <c r="B31" s="206" t="s">
        <v>117</v>
      </c>
      <c r="C31" s="206"/>
      <c r="D31" s="206"/>
      <c r="E31" s="206"/>
      <c r="F31" s="151"/>
      <c r="G31" s="151"/>
    </row>
    <row r="32" spans="1:7" s="19" customFormat="1" ht="19.8" customHeight="1" x14ac:dyDescent="0.3">
      <c r="A32" s="95" t="s">
        <v>234</v>
      </c>
      <c r="B32" s="206" t="s">
        <v>118</v>
      </c>
      <c r="C32" s="206"/>
      <c r="D32" s="206"/>
      <c r="E32" s="206"/>
      <c r="F32" s="151"/>
      <c r="G32" s="151"/>
    </row>
    <row r="33" spans="1:7" s="19" customFormat="1" ht="19.8" customHeight="1" x14ac:dyDescent="0.3">
      <c r="A33" s="95" t="s">
        <v>235</v>
      </c>
      <c r="B33" s="206" t="s">
        <v>119</v>
      </c>
      <c r="C33" s="206"/>
      <c r="D33" s="206"/>
      <c r="E33" s="206"/>
      <c r="F33" s="151"/>
      <c r="G33" s="151"/>
    </row>
    <row r="34" spans="1:7" s="19" customFormat="1" ht="19.8" customHeight="1" x14ac:dyDescent="0.3">
      <c r="A34" s="95" t="s">
        <v>236</v>
      </c>
      <c r="B34" s="206" t="s">
        <v>395</v>
      </c>
      <c r="C34" s="206"/>
      <c r="D34" s="206"/>
      <c r="E34" s="206"/>
      <c r="F34" s="151"/>
      <c r="G34" s="151"/>
    </row>
    <row r="35" spans="1:7" s="19" customFormat="1" ht="19.8" customHeight="1" x14ac:dyDescent="0.3">
      <c r="A35" s="95" t="s">
        <v>237</v>
      </c>
      <c r="B35" s="206" t="s">
        <v>120</v>
      </c>
      <c r="C35" s="206"/>
      <c r="D35" s="206"/>
      <c r="E35" s="206"/>
      <c r="F35" s="151"/>
      <c r="G35" s="151"/>
    </row>
    <row r="36" spans="1:7" s="19" customFormat="1" ht="19.8" customHeight="1" x14ac:dyDescent="0.3">
      <c r="A36" s="104" t="s">
        <v>3</v>
      </c>
      <c r="B36" s="205" t="s">
        <v>121</v>
      </c>
      <c r="C36" s="205"/>
      <c r="D36" s="205"/>
      <c r="E36" s="205"/>
      <c r="F36" s="151"/>
      <c r="G36" s="151"/>
    </row>
    <row r="37" spans="1:7" s="19" customFormat="1" ht="19.8" customHeight="1" x14ac:dyDescent="0.3">
      <c r="A37" s="95" t="s">
        <v>238</v>
      </c>
      <c r="B37" s="206" t="s">
        <v>122</v>
      </c>
      <c r="C37" s="206"/>
      <c r="D37" s="206"/>
      <c r="E37" s="206"/>
      <c r="F37" s="151"/>
      <c r="G37" s="151"/>
    </row>
    <row r="38" spans="1:7" s="19" customFormat="1" ht="19.8" customHeight="1" x14ac:dyDescent="0.3">
      <c r="A38" s="95" t="s">
        <v>239</v>
      </c>
      <c r="B38" s="206" t="s">
        <v>123</v>
      </c>
      <c r="C38" s="206"/>
      <c r="D38" s="206"/>
      <c r="E38" s="206"/>
      <c r="F38" s="151"/>
      <c r="G38" s="151"/>
    </row>
    <row r="39" spans="1:7" s="19" customFormat="1" ht="19.8" customHeight="1" x14ac:dyDescent="0.3">
      <c r="A39" s="95" t="s">
        <v>240</v>
      </c>
      <c r="B39" s="206" t="s">
        <v>124</v>
      </c>
      <c r="C39" s="206"/>
      <c r="D39" s="206"/>
      <c r="E39" s="206"/>
      <c r="F39" s="151"/>
      <c r="G39" s="151"/>
    </row>
    <row r="40" spans="1:7" s="19" customFormat="1" ht="19.8" customHeight="1" x14ac:dyDescent="0.3">
      <c r="A40" s="104" t="s">
        <v>4</v>
      </c>
      <c r="B40" s="205" t="s">
        <v>125</v>
      </c>
      <c r="C40" s="205"/>
      <c r="D40" s="205"/>
      <c r="E40" s="205"/>
      <c r="F40" s="151"/>
      <c r="G40" s="151"/>
    </row>
    <row r="41" spans="1:7" s="19" customFormat="1" ht="19.8" customHeight="1" x14ac:dyDescent="0.3">
      <c r="A41" s="95" t="s">
        <v>241</v>
      </c>
      <c r="B41" s="206" t="s">
        <v>126</v>
      </c>
      <c r="C41" s="206"/>
      <c r="D41" s="206"/>
      <c r="E41" s="206"/>
      <c r="F41" s="151"/>
      <c r="G41" s="151"/>
    </row>
    <row r="42" spans="1:7" s="19" customFormat="1" ht="19.8" customHeight="1" x14ac:dyDescent="0.3">
      <c r="A42" s="95" t="s">
        <v>242</v>
      </c>
      <c r="B42" s="206" t="s">
        <v>127</v>
      </c>
      <c r="C42" s="206"/>
      <c r="D42" s="206"/>
      <c r="E42" s="206"/>
      <c r="F42" s="151"/>
      <c r="G42" s="151"/>
    </row>
    <row r="43" spans="1:7" s="19" customFormat="1" ht="19.8" customHeight="1" x14ac:dyDescent="0.3">
      <c r="A43" s="95" t="s">
        <v>243</v>
      </c>
      <c r="B43" s="206" t="s">
        <v>128</v>
      </c>
      <c r="C43" s="206"/>
      <c r="D43" s="206"/>
      <c r="E43" s="206"/>
      <c r="F43" s="151"/>
      <c r="G43" s="151"/>
    </row>
    <row r="44" spans="1:7" s="19" customFormat="1" ht="19.8" customHeight="1" x14ac:dyDescent="0.3">
      <c r="A44" s="104" t="s">
        <v>91</v>
      </c>
      <c r="B44" s="205" t="s">
        <v>129</v>
      </c>
      <c r="C44" s="205"/>
      <c r="D44" s="205"/>
      <c r="E44" s="205"/>
      <c r="F44" s="151"/>
      <c r="G44" s="151"/>
    </row>
    <row r="45" spans="1:7" s="19" customFormat="1" ht="19.8" customHeight="1" x14ac:dyDescent="0.3">
      <c r="A45" s="95" t="s">
        <v>244</v>
      </c>
      <c r="B45" s="206" t="s">
        <v>130</v>
      </c>
      <c r="C45" s="206"/>
      <c r="D45" s="206"/>
      <c r="E45" s="206"/>
      <c r="F45" s="151"/>
      <c r="G45" s="151"/>
    </row>
    <row r="46" spans="1:7" s="19" customFormat="1" ht="19.8" customHeight="1" x14ac:dyDescent="0.3">
      <c r="A46" s="95" t="s">
        <v>245</v>
      </c>
      <c r="B46" s="206" t="s">
        <v>131</v>
      </c>
      <c r="C46" s="206"/>
      <c r="D46" s="206"/>
      <c r="E46" s="206"/>
      <c r="F46" s="151"/>
      <c r="G46" s="151"/>
    </row>
    <row r="47" spans="1:7" s="19" customFormat="1" ht="19.8" customHeight="1" x14ac:dyDescent="0.3">
      <c r="A47" s="95" t="s">
        <v>246</v>
      </c>
      <c r="B47" s="206" t="s">
        <v>132</v>
      </c>
      <c r="C47" s="206"/>
      <c r="D47" s="206"/>
      <c r="E47" s="206"/>
      <c r="F47" s="151"/>
      <c r="G47" s="151"/>
    </row>
    <row r="48" spans="1:7" s="19" customFormat="1" ht="19.8" customHeight="1" x14ac:dyDescent="0.3">
      <c r="A48" s="95" t="s">
        <v>247</v>
      </c>
      <c r="B48" s="206" t="s">
        <v>133</v>
      </c>
      <c r="C48" s="206"/>
      <c r="D48" s="206"/>
      <c r="E48" s="206"/>
      <c r="F48" s="151"/>
      <c r="G48" s="151"/>
    </row>
    <row r="49" spans="1:7" s="19" customFormat="1" ht="19.8" customHeight="1" x14ac:dyDescent="0.3">
      <c r="A49" s="95" t="s">
        <v>248</v>
      </c>
      <c r="B49" s="206" t="s">
        <v>134</v>
      </c>
      <c r="C49" s="206"/>
      <c r="D49" s="206"/>
      <c r="E49" s="206"/>
      <c r="F49" s="151"/>
      <c r="G49" s="151"/>
    </row>
    <row r="50" spans="1:7" s="19" customFormat="1" ht="19.8" customHeight="1" x14ac:dyDescent="0.3">
      <c r="A50" s="104" t="s">
        <v>21</v>
      </c>
      <c r="B50" s="205" t="s">
        <v>135</v>
      </c>
      <c r="C50" s="205"/>
      <c r="D50" s="205"/>
      <c r="E50" s="205"/>
      <c r="F50" s="151"/>
      <c r="G50" s="151"/>
    </row>
    <row r="51" spans="1:7" s="19" customFormat="1" ht="19.8" customHeight="1" x14ac:dyDescent="0.3">
      <c r="A51" s="95" t="s">
        <v>249</v>
      </c>
      <c r="B51" s="206" t="s">
        <v>136</v>
      </c>
      <c r="C51" s="206"/>
      <c r="D51" s="206"/>
      <c r="E51" s="206"/>
      <c r="F51" s="151"/>
      <c r="G51" s="151"/>
    </row>
    <row r="52" spans="1:7" s="19" customFormat="1" ht="19.8" customHeight="1" x14ac:dyDescent="0.3">
      <c r="A52" s="95" t="s">
        <v>250</v>
      </c>
      <c r="B52" s="206" t="s">
        <v>137</v>
      </c>
      <c r="C52" s="206"/>
      <c r="D52" s="206"/>
      <c r="E52" s="206"/>
      <c r="F52" s="151"/>
      <c r="G52" s="151"/>
    </row>
    <row r="53" spans="1:7" s="19" customFormat="1" ht="19.8" customHeight="1" x14ac:dyDescent="0.3">
      <c r="A53" s="95" t="s">
        <v>251</v>
      </c>
      <c r="B53" s="206" t="s">
        <v>317</v>
      </c>
      <c r="C53" s="206"/>
      <c r="D53" s="206"/>
      <c r="E53" s="206"/>
      <c r="F53" s="151"/>
      <c r="G53" s="151"/>
    </row>
    <row r="54" spans="1:7" s="19" customFormat="1" ht="30" customHeight="1" x14ac:dyDescent="0.3">
      <c r="A54" s="95" t="s">
        <v>252</v>
      </c>
      <c r="B54" s="206" t="s">
        <v>138</v>
      </c>
      <c r="C54" s="206"/>
      <c r="D54" s="206"/>
      <c r="E54" s="206"/>
      <c r="F54" s="151"/>
      <c r="G54" s="151"/>
    </row>
    <row r="55" spans="1:7" s="19" customFormat="1" ht="31.8" customHeight="1" x14ac:dyDescent="0.3">
      <c r="A55" s="95" t="s">
        <v>253</v>
      </c>
      <c r="B55" s="206" t="s">
        <v>266</v>
      </c>
      <c r="C55" s="206"/>
      <c r="D55" s="206"/>
      <c r="E55" s="206"/>
      <c r="F55" s="151"/>
      <c r="G55" s="151"/>
    </row>
    <row r="56" spans="1:7" s="19" customFormat="1" ht="19.8" customHeight="1" x14ac:dyDescent="0.3">
      <c r="A56" s="95" t="s">
        <v>254</v>
      </c>
      <c r="B56" s="206" t="s">
        <v>139</v>
      </c>
      <c r="C56" s="206"/>
      <c r="D56" s="206"/>
      <c r="E56" s="206"/>
      <c r="F56" s="151"/>
      <c r="G56" s="151"/>
    </row>
    <row r="57" spans="1:7" s="19" customFormat="1" ht="28.2" customHeight="1" x14ac:dyDescent="0.3">
      <c r="A57" s="95" t="s">
        <v>255</v>
      </c>
      <c r="B57" s="206" t="s">
        <v>396</v>
      </c>
      <c r="C57" s="206"/>
      <c r="D57" s="206"/>
      <c r="E57" s="206"/>
      <c r="F57" s="151"/>
      <c r="G57" s="151"/>
    </row>
    <row r="58" spans="1:7" s="19" customFormat="1" ht="28.8" customHeight="1" x14ac:dyDescent="0.3">
      <c r="A58" s="95" t="s">
        <v>256</v>
      </c>
      <c r="B58" s="206" t="s">
        <v>140</v>
      </c>
      <c r="C58" s="206"/>
      <c r="D58" s="206"/>
      <c r="E58" s="206"/>
      <c r="F58" s="151"/>
      <c r="G58" s="151"/>
    </row>
    <row r="59" spans="1:7" s="19" customFormat="1" ht="30.6" customHeight="1" x14ac:dyDescent="0.3">
      <c r="A59" s="95" t="s">
        <v>257</v>
      </c>
      <c r="B59" s="206" t="s">
        <v>141</v>
      </c>
      <c r="C59" s="206"/>
      <c r="D59" s="206"/>
      <c r="E59" s="206"/>
      <c r="F59" s="151"/>
      <c r="G59" s="151"/>
    </row>
    <row r="60" spans="1:7" s="19" customFormat="1" ht="33" customHeight="1" x14ac:dyDescent="0.3">
      <c r="A60" s="95" t="s">
        <v>258</v>
      </c>
      <c r="B60" s="206" t="s">
        <v>142</v>
      </c>
      <c r="C60" s="206"/>
      <c r="D60" s="206"/>
      <c r="E60" s="206"/>
      <c r="F60" s="151"/>
      <c r="G60" s="151"/>
    </row>
    <row r="61" spans="1:7" s="19" customFormat="1" ht="31.2" customHeight="1" x14ac:dyDescent="0.3">
      <c r="A61" s="95" t="s">
        <v>259</v>
      </c>
      <c r="B61" s="206" t="s">
        <v>397</v>
      </c>
      <c r="C61" s="206"/>
      <c r="D61" s="206"/>
      <c r="E61" s="206"/>
      <c r="F61" s="151"/>
      <c r="G61" s="151"/>
    </row>
    <row r="62" spans="1:7" s="19" customFormat="1" ht="36.6" customHeight="1" x14ac:dyDescent="0.3">
      <c r="A62" s="95" t="s">
        <v>260</v>
      </c>
      <c r="B62" s="206" t="s">
        <v>143</v>
      </c>
      <c r="C62" s="206"/>
      <c r="D62" s="206"/>
      <c r="E62" s="206"/>
      <c r="F62" s="151"/>
      <c r="G62" s="151"/>
    </row>
    <row r="63" spans="1:7" s="19" customFormat="1" ht="27" customHeight="1" x14ac:dyDescent="0.3">
      <c r="A63" s="95" t="s">
        <v>261</v>
      </c>
      <c r="B63" s="206" t="s">
        <v>144</v>
      </c>
      <c r="C63" s="206"/>
      <c r="D63" s="206"/>
      <c r="E63" s="206"/>
      <c r="F63" s="151"/>
      <c r="G63" s="151"/>
    </row>
    <row r="64" spans="1:7" s="19" customFormat="1" ht="19.8" customHeight="1" x14ac:dyDescent="0.3">
      <c r="A64" s="95" t="s">
        <v>262</v>
      </c>
      <c r="B64" s="206" t="s">
        <v>145</v>
      </c>
      <c r="C64" s="206"/>
      <c r="D64" s="206"/>
      <c r="E64" s="206"/>
      <c r="F64" s="151"/>
      <c r="G64" s="151"/>
    </row>
    <row r="65" spans="1:7" s="19" customFormat="1" ht="40.200000000000003" customHeight="1" x14ac:dyDescent="0.3">
      <c r="A65" s="95" t="s">
        <v>263</v>
      </c>
      <c r="B65" s="206" t="s">
        <v>146</v>
      </c>
      <c r="C65" s="206"/>
      <c r="D65" s="206"/>
      <c r="E65" s="206"/>
      <c r="F65" s="151"/>
      <c r="G65" s="151"/>
    </row>
    <row r="66" spans="1:7" s="19" customFormat="1" ht="19.8" customHeight="1" x14ac:dyDescent="0.3">
      <c r="A66" s="95" t="s">
        <v>264</v>
      </c>
      <c r="B66" s="206" t="s">
        <v>318</v>
      </c>
      <c r="C66" s="206"/>
      <c r="D66" s="206"/>
      <c r="E66" s="206"/>
      <c r="F66" s="151"/>
      <c r="G66" s="151"/>
    </row>
    <row r="67" spans="1:7" s="19" customFormat="1" ht="19.8" customHeight="1" x14ac:dyDescent="0.3">
      <c r="A67" s="95" t="s">
        <v>265</v>
      </c>
      <c r="B67" s="206" t="s">
        <v>147</v>
      </c>
      <c r="C67" s="206"/>
      <c r="D67" s="206"/>
      <c r="E67" s="206"/>
      <c r="F67" s="151"/>
      <c r="G67" s="151"/>
    </row>
    <row r="68" spans="1:7" s="19" customFormat="1" ht="19.8" customHeight="1" x14ac:dyDescent="0.3">
      <c r="A68" s="219" t="s">
        <v>148</v>
      </c>
      <c r="B68" s="220"/>
      <c r="C68" s="220"/>
      <c r="D68" s="220"/>
      <c r="E68" s="221"/>
      <c r="F68" s="151"/>
      <c r="G68" s="151"/>
    </row>
    <row r="69" spans="1:7" s="19" customFormat="1" ht="28.2" customHeight="1" x14ac:dyDescent="0.3">
      <c r="A69" s="98" t="s">
        <v>0</v>
      </c>
      <c r="B69" s="206" t="s">
        <v>149</v>
      </c>
      <c r="C69" s="206"/>
      <c r="D69" s="206"/>
      <c r="E69" s="206"/>
      <c r="F69" s="151"/>
      <c r="G69" s="151"/>
    </row>
    <row r="70" spans="1:7" s="19" customFormat="1" ht="19.8" customHeight="1" x14ac:dyDescent="0.3">
      <c r="A70" s="98" t="s">
        <v>1</v>
      </c>
      <c r="B70" s="206" t="s">
        <v>150</v>
      </c>
      <c r="C70" s="206"/>
      <c r="D70" s="206"/>
      <c r="E70" s="206"/>
      <c r="F70" s="151"/>
      <c r="G70" s="151"/>
    </row>
    <row r="71" spans="1:7" s="19" customFormat="1" ht="19.8" customHeight="1" x14ac:dyDescent="0.3">
      <c r="A71" s="98" t="s">
        <v>2</v>
      </c>
      <c r="B71" s="206" t="s">
        <v>151</v>
      </c>
      <c r="C71" s="206"/>
      <c r="D71" s="206"/>
      <c r="E71" s="206"/>
      <c r="F71" s="151"/>
      <c r="G71" s="151"/>
    </row>
    <row r="72" spans="1:7" s="19" customFormat="1" ht="19.8" customHeight="1" x14ac:dyDescent="0.3">
      <c r="A72" s="98" t="s">
        <v>3</v>
      </c>
      <c r="B72" s="206" t="s">
        <v>152</v>
      </c>
      <c r="C72" s="206"/>
      <c r="D72" s="206"/>
      <c r="E72" s="206"/>
      <c r="F72" s="151"/>
      <c r="G72" s="151"/>
    </row>
    <row r="73" spans="1:7" s="19" customFormat="1" ht="19.8" customHeight="1" x14ac:dyDescent="0.3">
      <c r="A73" s="98" t="s">
        <v>4</v>
      </c>
      <c r="B73" s="206" t="s">
        <v>153</v>
      </c>
      <c r="C73" s="206"/>
      <c r="D73" s="206"/>
      <c r="E73" s="206"/>
      <c r="F73" s="151"/>
      <c r="G73" s="151"/>
    </row>
    <row r="74" spans="1:7" s="19" customFormat="1" ht="19.8" customHeight="1" x14ac:dyDescent="0.3">
      <c r="A74" s="98" t="s">
        <v>91</v>
      </c>
      <c r="B74" s="206" t="s">
        <v>154</v>
      </c>
      <c r="C74" s="206"/>
      <c r="D74" s="206"/>
      <c r="E74" s="206"/>
      <c r="F74" s="151"/>
      <c r="G74" s="151"/>
    </row>
    <row r="75" spans="1:7" s="19" customFormat="1" ht="19.8" customHeight="1" x14ac:dyDescent="0.3">
      <c r="A75" s="98" t="s">
        <v>21</v>
      </c>
      <c r="B75" s="206" t="s">
        <v>155</v>
      </c>
      <c r="C75" s="206"/>
      <c r="D75" s="206"/>
      <c r="E75" s="206"/>
      <c r="F75" s="151"/>
      <c r="G75" s="151"/>
    </row>
    <row r="76" spans="1:7" s="19" customFormat="1" ht="19.8" customHeight="1" x14ac:dyDescent="0.3">
      <c r="A76" s="98" t="s">
        <v>327</v>
      </c>
      <c r="B76" s="206" t="s">
        <v>319</v>
      </c>
      <c r="C76" s="206"/>
      <c r="D76" s="206"/>
      <c r="E76" s="206"/>
      <c r="F76" s="151"/>
      <c r="G76" s="151"/>
    </row>
    <row r="77" spans="1:7" s="19" customFormat="1" ht="19.8" customHeight="1" x14ac:dyDescent="0.3">
      <c r="A77" s="98" t="s">
        <v>328</v>
      </c>
      <c r="B77" s="206" t="s">
        <v>156</v>
      </c>
      <c r="C77" s="206"/>
      <c r="D77" s="206"/>
      <c r="E77" s="206"/>
      <c r="F77" s="151"/>
      <c r="G77" s="151"/>
    </row>
    <row r="78" spans="1:7" s="19" customFormat="1" ht="19.8" customHeight="1" x14ac:dyDescent="0.3">
      <c r="A78" s="98" t="s">
        <v>329</v>
      </c>
      <c r="B78" s="206" t="s">
        <v>320</v>
      </c>
      <c r="C78" s="206"/>
      <c r="D78" s="206"/>
      <c r="E78" s="206"/>
      <c r="F78" s="151"/>
      <c r="G78" s="151"/>
    </row>
    <row r="79" spans="1:7" s="19" customFormat="1" ht="19.8" customHeight="1" x14ac:dyDescent="0.3">
      <c r="A79" s="98" t="s">
        <v>330</v>
      </c>
      <c r="B79" s="206" t="s">
        <v>321</v>
      </c>
      <c r="C79" s="206"/>
      <c r="D79" s="206"/>
      <c r="E79" s="206"/>
      <c r="F79" s="151"/>
      <c r="G79" s="151"/>
    </row>
    <row r="80" spans="1:7" s="19" customFormat="1" ht="19.8" customHeight="1" x14ac:dyDescent="0.3">
      <c r="A80" s="98" t="s">
        <v>331</v>
      </c>
      <c r="B80" s="206" t="s">
        <v>157</v>
      </c>
      <c r="C80" s="206"/>
      <c r="D80" s="206"/>
      <c r="E80" s="206"/>
      <c r="F80" s="151"/>
      <c r="G80" s="151"/>
    </row>
    <row r="81" spans="1:7" s="19" customFormat="1" ht="19.8" customHeight="1" x14ac:dyDescent="0.3">
      <c r="A81" s="98" t="s">
        <v>332</v>
      </c>
      <c r="B81" s="206" t="s">
        <v>158</v>
      </c>
      <c r="C81" s="206"/>
      <c r="D81" s="206"/>
      <c r="E81" s="206"/>
      <c r="F81" s="151"/>
      <c r="G81" s="151"/>
    </row>
    <row r="82" spans="1:7" s="19" customFormat="1" ht="19.8" customHeight="1" x14ac:dyDescent="0.3">
      <c r="A82" s="98" t="s">
        <v>333</v>
      </c>
      <c r="B82" s="188" t="s">
        <v>159</v>
      </c>
      <c r="C82" s="189"/>
      <c r="D82" s="189"/>
      <c r="E82" s="190"/>
      <c r="F82" s="151"/>
      <c r="G82" s="151"/>
    </row>
    <row r="83" spans="1:7" s="19" customFormat="1" ht="19.8" customHeight="1" x14ac:dyDescent="0.3">
      <c r="A83" s="98" t="s">
        <v>334</v>
      </c>
      <c r="B83" s="188" t="s">
        <v>160</v>
      </c>
      <c r="C83" s="189"/>
      <c r="D83" s="189"/>
      <c r="E83" s="190"/>
      <c r="F83" s="151"/>
      <c r="G83" s="151"/>
    </row>
    <row r="84" spans="1:7" s="19" customFormat="1" ht="19.8" customHeight="1" x14ac:dyDescent="0.3">
      <c r="A84" s="98" t="s">
        <v>335</v>
      </c>
      <c r="B84" s="188" t="s">
        <v>161</v>
      </c>
      <c r="C84" s="189"/>
      <c r="D84" s="189"/>
      <c r="E84" s="190"/>
      <c r="F84" s="151"/>
      <c r="G84" s="151"/>
    </row>
    <row r="85" spans="1:7" s="19" customFormat="1" ht="19.8" customHeight="1" x14ac:dyDescent="0.3">
      <c r="A85" s="98" t="s">
        <v>336</v>
      </c>
      <c r="B85" s="188" t="s">
        <v>162</v>
      </c>
      <c r="C85" s="189"/>
      <c r="D85" s="189"/>
      <c r="E85" s="190"/>
      <c r="F85" s="151"/>
      <c r="G85" s="151"/>
    </row>
    <row r="86" spans="1:7" s="19" customFormat="1" ht="19.8" customHeight="1" x14ac:dyDescent="0.3">
      <c r="A86" s="98" t="s">
        <v>337</v>
      </c>
      <c r="B86" s="188" t="s">
        <v>163</v>
      </c>
      <c r="C86" s="189"/>
      <c r="D86" s="189"/>
      <c r="E86" s="190"/>
      <c r="F86" s="151"/>
      <c r="G86" s="151"/>
    </row>
    <row r="87" spans="1:7" s="19" customFormat="1" ht="31.8" customHeight="1" x14ac:dyDescent="0.3">
      <c r="A87" s="98" t="s">
        <v>338</v>
      </c>
      <c r="B87" s="188" t="s">
        <v>164</v>
      </c>
      <c r="C87" s="189"/>
      <c r="D87" s="189"/>
      <c r="E87" s="190"/>
      <c r="F87" s="151"/>
      <c r="G87" s="151"/>
    </row>
    <row r="88" spans="1:7" s="19" customFormat="1" ht="19.8" customHeight="1" x14ac:dyDescent="0.3">
      <c r="A88" s="98" t="s">
        <v>339</v>
      </c>
      <c r="B88" s="188" t="s">
        <v>165</v>
      </c>
      <c r="C88" s="189"/>
      <c r="D88" s="189"/>
      <c r="E88" s="190"/>
      <c r="F88" s="151"/>
      <c r="G88" s="151"/>
    </row>
    <row r="89" spans="1:7" s="19" customFormat="1" ht="19.8" customHeight="1" x14ac:dyDescent="0.3">
      <c r="A89" s="188" t="s">
        <v>166</v>
      </c>
      <c r="B89" s="189"/>
      <c r="C89" s="189"/>
      <c r="D89" s="189"/>
      <c r="E89" s="190"/>
      <c r="F89" s="151" t="s">
        <v>322</v>
      </c>
      <c r="G89" s="151" t="s">
        <v>322</v>
      </c>
    </row>
    <row r="90" spans="1:7" s="19" customFormat="1" ht="19.8" customHeight="1" x14ac:dyDescent="0.3">
      <c r="A90" s="98" t="s">
        <v>340</v>
      </c>
      <c r="B90" s="188" t="s">
        <v>167</v>
      </c>
      <c r="C90" s="189"/>
      <c r="D90" s="189"/>
      <c r="E90" s="190"/>
      <c r="F90" s="151"/>
      <c r="G90" s="151"/>
    </row>
    <row r="91" spans="1:7" s="19" customFormat="1" ht="19.8" customHeight="1" x14ac:dyDescent="0.3">
      <c r="A91" s="98" t="s">
        <v>341</v>
      </c>
      <c r="B91" s="188" t="s">
        <v>168</v>
      </c>
      <c r="C91" s="189"/>
      <c r="D91" s="189"/>
      <c r="E91" s="190"/>
      <c r="F91" s="151"/>
      <c r="G91" s="151"/>
    </row>
    <row r="92" spans="1:7" s="19" customFormat="1" ht="33" customHeight="1" x14ac:dyDescent="0.3">
      <c r="A92" s="98" t="s">
        <v>342</v>
      </c>
      <c r="B92" s="188" t="s">
        <v>169</v>
      </c>
      <c r="C92" s="189"/>
      <c r="D92" s="189"/>
      <c r="E92" s="190"/>
      <c r="F92" s="151"/>
      <c r="G92" s="151"/>
    </row>
    <row r="93" spans="1:7" s="19" customFormat="1" ht="19.8" customHeight="1" x14ac:dyDescent="0.3">
      <c r="A93" s="98" t="s">
        <v>343</v>
      </c>
      <c r="B93" s="206" t="s">
        <v>170</v>
      </c>
      <c r="C93" s="206"/>
      <c r="D93" s="206"/>
      <c r="E93" s="206"/>
      <c r="F93" s="151"/>
      <c r="G93" s="151"/>
    </row>
    <row r="94" spans="1:7" s="19" customFormat="1" ht="19.8" customHeight="1" x14ac:dyDescent="0.3">
      <c r="A94" s="98" t="s">
        <v>344</v>
      </c>
      <c r="B94" s="206" t="s">
        <v>171</v>
      </c>
      <c r="C94" s="206"/>
      <c r="D94" s="206"/>
      <c r="E94" s="206"/>
      <c r="F94" s="151"/>
      <c r="G94" s="151"/>
    </row>
    <row r="95" spans="1:7" s="19" customFormat="1" ht="19.8" customHeight="1" x14ac:dyDescent="0.3">
      <c r="A95" s="98" t="s">
        <v>345</v>
      </c>
      <c r="B95" s="206" t="s">
        <v>172</v>
      </c>
      <c r="C95" s="206"/>
      <c r="D95" s="206"/>
      <c r="E95" s="206"/>
      <c r="F95" s="151"/>
      <c r="G95" s="151"/>
    </row>
    <row r="96" spans="1:7" s="19" customFormat="1" ht="19.8" customHeight="1" x14ac:dyDescent="0.3">
      <c r="A96" s="98" t="s">
        <v>346</v>
      </c>
      <c r="B96" s="206" t="s">
        <v>173</v>
      </c>
      <c r="C96" s="206"/>
      <c r="D96" s="206"/>
      <c r="E96" s="206"/>
      <c r="F96" s="151"/>
      <c r="G96" s="151"/>
    </row>
    <row r="97" spans="1:7" s="19" customFormat="1" ht="30" customHeight="1" x14ac:dyDescent="0.3">
      <c r="A97" s="98" t="s">
        <v>347</v>
      </c>
      <c r="B97" s="206" t="s">
        <v>174</v>
      </c>
      <c r="C97" s="206"/>
      <c r="D97" s="206"/>
      <c r="E97" s="206"/>
      <c r="F97" s="151"/>
      <c r="G97" s="151"/>
    </row>
    <row r="98" spans="1:7" s="19" customFormat="1" ht="19.8" customHeight="1" x14ac:dyDescent="0.3">
      <c r="A98" s="98" t="s">
        <v>348</v>
      </c>
      <c r="B98" s="206" t="s">
        <v>175</v>
      </c>
      <c r="C98" s="206"/>
      <c r="D98" s="206"/>
      <c r="E98" s="206"/>
      <c r="F98" s="151"/>
      <c r="G98" s="151"/>
    </row>
    <row r="99" spans="1:7" s="19" customFormat="1" ht="28.2" customHeight="1" x14ac:dyDescent="0.3">
      <c r="A99" s="98" t="s">
        <v>349</v>
      </c>
      <c r="B99" s="206" t="s">
        <v>176</v>
      </c>
      <c r="C99" s="206"/>
      <c r="D99" s="206"/>
      <c r="E99" s="206"/>
      <c r="F99" s="151"/>
      <c r="G99" s="151"/>
    </row>
    <row r="100" spans="1:7" s="19" customFormat="1" ht="19.8" customHeight="1" x14ac:dyDescent="0.3">
      <c r="A100" s="98" t="s">
        <v>350</v>
      </c>
      <c r="B100" s="206" t="s">
        <v>177</v>
      </c>
      <c r="C100" s="206"/>
      <c r="D100" s="206"/>
      <c r="E100" s="206"/>
      <c r="F100" s="151"/>
      <c r="G100" s="151"/>
    </row>
    <row r="101" spans="1:7" s="19" customFormat="1" ht="19.8" customHeight="1" x14ac:dyDescent="0.3">
      <c r="A101" s="98" t="s">
        <v>351</v>
      </c>
      <c r="B101" s="188" t="s">
        <v>178</v>
      </c>
      <c r="C101" s="189"/>
      <c r="D101" s="189"/>
      <c r="E101" s="190"/>
      <c r="F101" s="151"/>
      <c r="G101" s="151"/>
    </row>
    <row r="102" spans="1:7" s="19" customFormat="1" ht="33" customHeight="1" x14ac:dyDescent="0.3">
      <c r="A102" s="98" t="s">
        <v>352</v>
      </c>
      <c r="B102" s="188" t="s">
        <v>179</v>
      </c>
      <c r="C102" s="189"/>
      <c r="D102" s="189"/>
      <c r="E102" s="190"/>
      <c r="F102" s="151"/>
      <c r="G102" s="151"/>
    </row>
    <row r="103" spans="1:7" s="19" customFormat="1" ht="19.8" customHeight="1" x14ac:dyDescent="0.3">
      <c r="A103" s="98" t="s">
        <v>353</v>
      </c>
      <c r="B103" s="188" t="s">
        <v>180</v>
      </c>
      <c r="C103" s="189"/>
      <c r="D103" s="189"/>
      <c r="E103" s="190"/>
      <c r="F103" s="151"/>
      <c r="G103" s="151"/>
    </row>
    <row r="104" spans="1:7" s="19" customFormat="1" ht="28.2" customHeight="1" x14ac:dyDescent="0.3">
      <c r="A104" s="98" t="s">
        <v>354</v>
      </c>
      <c r="B104" s="188" t="s">
        <v>181</v>
      </c>
      <c r="C104" s="189"/>
      <c r="D104" s="189"/>
      <c r="E104" s="190"/>
      <c r="F104" s="151"/>
      <c r="G104" s="151"/>
    </row>
    <row r="105" spans="1:7" s="19" customFormat="1" ht="19.8" customHeight="1" x14ac:dyDescent="0.3">
      <c r="A105" s="98" t="s">
        <v>355</v>
      </c>
      <c r="B105" s="188" t="s">
        <v>182</v>
      </c>
      <c r="C105" s="189"/>
      <c r="D105" s="189"/>
      <c r="E105" s="190"/>
      <c r="F105" s="151"/>
      <c r="G105" s="151"/>
    </row>
    <row r="106" spans="1:7" s="19" customFormat="1" ht="25.2" customHeight="1" x14ac:dyDescent="0.3">
      <c r="A106" s="98" t="s">
        <v>400</v>
      </c>
      <c r="B106" s="188" t="s">
        <v>183</v>
      </c>
      <c r="C106" s="189"/>
      <c r="D106" s="189"/>
      <c r="E106" s="190"/>
      <c r="F106" s="151"/>
      <c r="G106" s="151"/>
    </row>
    <row r="107" spans="1:7" s="19" customFormat="1" ht="19.8" customHeight="1" x14ac:dyDescent="0.3">
      <c r="A107" s="98" t="s">
        <v>356</v>
      </c>
      <c r="B107" s="188" t="s">
        <v>184</v>
      </c>
      <c r="C107" s="189"/>
      <c r="D107" s="189"/>
      <c r="E107" s="190"/>
      <c r="F107" s="151"/>
      <c r="G107" s="151"/>
    </row>
    <row r="108" spans="1:7" s="19" customFormat="1" ht="19.8" customHeight="1" x14ac:dyDescent="0.3">
      <c r="A108" s="98" t="s">
        <v>357</v>
      </c>
      <c r="B108" s="188" t="s">
        <v>185</v>
      </c>
      <c r="C108" s="189"/>
      <c r="D108" s="189"/>
      <c r="E108" s="190"/>
      <c r="F108" s="151"/>
      <c r="G108" s="151"/>
    </row>
    <row r="109" spans="1:7" s="19" customFormat="1" ht="61.8" customHeight="1" x14ac:dyDescent="0.3">
      <c r="A109" s="98" t="s">
        <v>358</v>
      </c>
      <c r="B109" s="206" t="s">
        <v>186</v>
      </c>
      <c r="C109" s="206"/>
      <c r="D109" s="206"/>
      <c r="E109" s="206"/>
      <c r="F109" s="151"/>
      <c r="G109" s="151"/>
    </row>
    <row r="110" spans="1:7" s="19" customFormat="1" ht="28.8" customHeight="1" x14ac:dyDescent="0.3">
      <c r="A110" s="98" t="s">
        <v>359</v>
      </c>
      <c r="B110" s="206" t="s">
        <v>187</v>
      </c>
      <c r="C110" s="206"/>
      <c r="D110" s="206"/>
      <c r="E110" s="206"/>
      <c r="F110" s="151"/>
      <c r="G110" s="151"/>
    </row>
    <row r="111" spans="1:7" s="19" customFormat="1" ht="27" customHeight="1" x14ac:dyDescent="0.3">
      <c r="A111" s="98" t="s">
        <v>360</v>
      </c>
      <c r="B111" s="206" t="s">
        <v>189</v>
      </c>
      <c r="C111" s="206"/>
      <c r="D111" s="206"/>
      <c r="E111" s="206"/>
      <c r="F111" s="151"/>
      <c r="G111" s="151"/>
    </row>
    <row r="112" spans="1:7" s="19" customFormat="1" ht="19.8" customHeight="1" x14ac:dyDescent="0.3">
      <c r="A112" s="98" t="s">
        <v>361</v>
      </c>
      <c r="B112" s="206" t="s">
        <v>188</v>
      </c>
      <c r="C112" s="206"/>
      <c r="D112" s="206"/>
      <c r="E112" s="206"/>
      <c r="F112" s="151"/>
      <c r="G112" s="151"/>
    </row>
    <row r="113" spans="1:7" s="19" customFormat="1" ht="19.8" customHeight="1" x14ac:dyDescent="0.3">
      <c r="A113" s="98" t="s">
        <v>362</v>
      </c>
      <c r="B113" s="206" t="s">
        <v>190</v>
      </c>
      <c r="C113" s="206"/>
      <c r="D113" s="206"/>
      <c r="E113" s="206"/>
      <c r="F113" s="151"/>
      <c r="G113" s="151"/>
    </row>
    <row r="114" spans="1:7" s="19" customFormat="1" ht="19.8" customHeight="1" x14ac:dyDescent="0.3">
      <c r="A114" s="98" t="s">
        <v>363</v>
      </c>
      <c r="B114" s="206" t="s">
        <v>191</v>
      </c>
      <c r="C114" s="206"/>
      <c r="D114" s="206"/>
      <c r="E114" s="206"/>
      <c r="F114" s="151"/>
      <c r="G114" s="151"/>
    </row>
    <row r="115" spans="1:7" s="19" customFormat="1" ht="19.8" customHeight="1" x14ac:dyDescent="0.3">
      <c r="A115" s="98" t="s">
        <v>364</v>
      </c>
      <c r="B115" s="206" t="s">
        <v>192</v>
      </c>
      <c r="C115" s="206"/>
      <c r="D115" s="206"/>
      <c r="E115" s="206"/>
      <c r="F115" s="151"/>
      <c r="G115" s="151"/>
    </row>
    <row r="116" spans="1:7" s="19" customFormat="1" ht="19.8" customHeight="1" x14ac:dyDescent="0.3">
      <c r="A116" s="98" t="s">
        <v>365</v>
      </c>
      <c r="B116" s="206" t="s">
        <v>193</v>
      </c>
      <c r="C116" s="206"/>
      <c r="D116" s="206"/>
      <c r="E116" s="206"/>
      <c r="F116" s="151"/>
      <c r="G116" s="151"/>
    </row>
    <row r="117" spans="1:7" s="19" customFormat="1" ht="19.8" customHeight="1" x14ac:dyDescent="0.3">
      <c r="A117" s="98" t="s">
        <v>366</v>
      </c>
      <c r="B117" s="206" t="s">
        <v>323</v>
      </c>
      <c r="C117" s="206"/>
      <c r="D117" s="206"/>
      <c r="E117" s="206"/>
      <c r="F117" s="151"/>
      <c r="G117" s="151"/>
    </row>
    <row r="118" spans="1:7" s="19" customFormat="1" ht="28.2" customHeight="1" x14ac:dyDescent="0.3">
      <c r="A118" s="98" t="s">
        <v>367</v>
      </c>
      <c r="B118" s="206" t="s">
        <v>324</v>
      </c>
      <c r="C118" s="206"/>
      <c r="D118" s="206"/>
      <c r="E118" s="206"/>
      <c r="F118" s="151"/>
      <c r="G118" s="151"/>
    </row>
    <row r="119" spans="1:7" s="19" customFormat="1" ht="31.2" customHeight="1" x14ac:dyDescent="0.3">
      <c r="A119" s="98" t="s">
        <v>368</v>
      </c>
      <c r="B119" s="206" t="s">
        <v>194</v>
      </c>
      <c r="C119" s="206"/>
      <c r="D119" s="206"/>
      <c r="E119" s="206"/>
      <c r="F119" s="151"/>
      <c r="G119" s="151"/>
    </row>
    <row r="120" spans="1:7" s="19" customFormat="1" ht="27.6" customHeight="1" x14ac:dyDescent="0.3">
      <c r="A120" s="98" t="s">
        <v>369</v>
      </c>
      <c r="B120" s="206" t="s">
        <v>195</v>
      </c>
      <c r="C120" s="206"/>
      <c r="D120" s="206"/>
      <c r="E120" s="206"/>
      <c r="F120" s="151"/>
      <c r="G120" s="151"/>
    </row>
    <row r="121" spans="1:7" s="19" customFormat="1" ht="19.8" customHeight="1" x14ac:dyDescent="0.3">
      <c r="A121" s="188" t="s">
        <v>196</v>
      </c>
      <c r="B121" s="189"/>
      <c r="C121" s="189"/>
      <c r="D121" s="189"/>
      <c r="E121" s="190"/>
      <c r="F121" s="151" t="s">
        <v>322</v>
      </c>
      <c r="G121" s="151" t="s">
        <v>322</v>
      </c>
    </row>
    <row r="122" spans="1:7" s="19" customFormat="1" ht="29.4" customHeight="1" x14ac:dyDescent="0.3">
      <c r="A122" s="98" t="s">
        <v>370</v>
      </c>
      <c r="B122" s="188" t="s">
        <v>197</v>
      </c>
      <c r="C122" s="189"/>
      <c r="D122" s="189"/>
      <c r="E122" s="190"/>
      <c r="F122" s="151"/>
      <c r="G122" s="151"/>
    </row>
    <row r="123" spans="1:7" s="19" customFormat="1" ht="28.8" customHeight="1" x14ac:dyDescent="0.3">
      <c r="A123" s="98" t="s">
        <v>371</v>
      </c>
      <c r="B123" s="188" t="s">
        <v>198</v>
      </c>
      <c r="C123" s="189"/>
      <c r="D123" s="189"/>
      <c r="E123" s="190"/>
      <c r="F123" s="151"/>
      <c r="G123" s="151"/>
    </row>
    <row r="124" spans="1:7" s="19" customFormat="1" ht="27" customHeight="1" x14ac:dyDescent="0.3">
      <c r="A124" s="98" t="s">
        <v>372</v>
      </c>
      <c r="B124" s="188" t="s">
        <v>199</v>
      </c>
      <c r="C124" s="189"/>
      <c r="D124" s="189"/>
      <c r="E124" s="190"/>
      <c r="F124" s="151"/>
      <c r="G124" s="151"/>
    </row>
    <row r="125" spans="1:7" s="19" customFormat="1" ht="33" customHeight="1" x14ac:dyDescent="0.3">
      <c r="A125" s="98" t="s">
        <v>373</v>
      </c>
      <c r="B125" s="188" t="s">
        <v>200</v>
      </c>
      <c r="C125" s="189"/>
      <c r="D125" s="189"/>
      <c r="E125" s="190"/>
      <c r="F125" s="151"/>
      <c r="G125" s="151"/>
    </row>
    <row r="126" spans="1:7" s="19" customFormat="1" ht="19.8" customHeight="1" x14ac:dyDescent="0.3">
      <c r="A126" s="98" t="s">
        <v>374</v>
      </c>
      <c r="B126" s="188" t="s">
        <v>201</v>
      </c>
      <c r="C126" s="189"/>
      <c r="D126" s="189"/>
      <c r="E126" s="190"/>
      <c r="F126" s="151"/>
      <c r="G126" s="151"/>
    </row>
    <row r="127" spans="1:7" s="19" customFormat="1" ht="30" customHeight="1" x14ac:dyDescent="0.3">
      <c r="A127" s="98" t="s">
        <v>375</v>
      </c>
      <c r="B127" s="188" t="s">
        <v>202</v>
      </c>
      <c r="C127" s="189"/>
      <c r="D127" s="189"/>
      <c r="E127" s="190"/>
      <c r="F127" s="151"/>
      <c r="G127" s="151"/>
    </row>
    <row r="128" spans="1:7" s="19" customFormat="1" ht="32.4" customHeight="1" x14ac:dyDescent="0.3">
      <c r="A128" s="98" t="s">
        <v>376</v>
      </c>
      <c r="B128" s="188" t="s">
        <v>203</v>
      </c>
      <c r="C128" s="189"/>
      <c r="D128" s="189"/>
      <c r="E128" s="190"/>
      <c r="F128" s="151"/>
      <c r="G128" s="151"/>
    </row>
    <row r="129" spans="1:7" s="19" customFormat="1" ht="19.8" customHeight="1" x14ac:dyDescent="0.3">
      <c r="A129" s="98" t="s">
        <v>377</v>
      </c>
      <c r="B129" s="188" t="s">
        <v>204</v>
      </c>
      <c r="C129" s="189"/>
      <c r="D129" s="189"/>
      <c r="E129" s="190"/>
      <c r="F129" s="151"/>
      <c r="G129" s="151"/>
    </row>
    <row r="130" spans="1:7" s="19" customFormat="1" ht="18" customHeight="1" x14ac:dyDescent="0.3">
      <c r="A130" s="98" t="s">
        <v>378</v>
      </c>
      <c r="B130" s="188" t="s">
        <v>205</v>
      </c>
      <c r="C130" s="189"/>
      <c r="D130" s="189"/>
      <c r="E130" s="190"/>
      <c r="F130" s="151"/>
      <c r="G130" s="151"/>
    </row>
    <row r="131" spans="1:7" s="19" customFormat="1" ht="31.2" customHeight="1" x14ac:dyDescent="0.3">
      <c r="A131" s="98" t="s">
        <v>379</v>
      </c>
      <c r="B131" s="188" t="s">
        <v>206</v>
      </c>
      <c r="C131" s="189"/>
      <c r="D131" s="189"/>
      <c r="E131" s="190"/>
      <c r="F131" s="151"/>
      <c r="G131" s="151"/>
    </row>
    <row r="132" spans="1:7" s="19" customFormat="1" ht="49.2" customHeight="1" x14ac:dyDescent="0.3">
      <c r="A132" s="98" t="s">
        <v>380</v>
      </c>
      <c r="B132" s="188" t="s">
        <v>207</v>
      </c>
      <c r="C132" s="189"/>
      <c r="D132" s="189"/>
      <c r="E132" s="190"/>
      <c r="F132" s="151"/>
      <c r="G132" s="151"/>
    </row>
    <row r="133" spans="1:7" s="19" customFormat="1" ht="28.8" customHeight="1" x14ac:dyDescent="0.3">
      <c r="A133" s="98" t="s">
        <v>381</v>
      </c>
      <c r="B133" s="188" t="s">
        <v>208</v>
      </c>
      <c r="C133" s="189"/>
      <c r="D133" s="189"/>
      <c r="E133" s="190"/>
      <c r="F133" s="151"/>
      <c r="G133" s="151"/>
    </row>
    <row r="134" spans="1:7" s="19" customFormat="1" ht="46.8" customHeight="1" x14ac:dyDescent="0.3">
      <c r="A134" s="98" t="s">
        <v>382</v>
      </c>
      <c r="B134" s="188" t="s">
        <v>209</v>
      </c>
      <c r="C134" s="189"/>
      <c r="D134" s="189"/>
      <c r="E134" s="190"/>
      <c r="F134" s="151"/>
      <c r="G134" s="151"/>
    </row>
    <row r="135" spans="1:7" s="19" customFormat="1" ht="30.6" customHeight="1" x14ac:dyDescent="0.3">
      <c r="A135" s="98" t="s">
        <v>383</v>
      </c>
      <c r="B135" s="188" t="s">
        <v>210</v>
      </c>
      <c r="C135" s="189"/>
      <c r="D135" s="189"/>
      <c r="E135" s="190"/>
      <c r="F135" s="151"/>
      <c r="G135" s="151"/>
    </row>
    <row r="136" spans="1:7" s="19" customFormat="1" ht="19.8" customHeight="1" x14ac:dyDescent="0.3">
      <c r="A136" s="98" t="s">
        <v>384</v>
      </c>
      <c r="B136" s="188" t="s">
        <v>211</v>
      </c>
      <c r="C136" s="189"/>
      <c r="D136" s="189"/>
      <c r="E136" s="190"/>
      <c r="F136" s="151"/>
      <c r="G136" s="151"/>
    </row>
    <row r="137" spans="1:7" s="19" customFormat="1" ht="19.8" customHeight="1" x14ac:dyDescent="0.3">
      <c r="A137" s="98" t="s">
        <v>385</v>
      </c>
      <c r="B137" s="188" t="s">
        <v>212</v>
      </c>
      <c r="C137" s="189"/>
      <c r="D137" s="189"/>
      <c r="E137" s="190"/>
      <c r="F137" s="151"/>
      <c r="G137" s="151"/>
    </row>
    <row r="138" spans="1:7" s="19" customFormat="1" ht="28.2" customHeight="1" x14ac:dyDescent="0.3">
      <c r="A138" s="98" t="s">
        <v>386</v>
      </c>
      <c r="B138" s="188" t="s">
        <v>213</v>
      </c>
      <c r="C138" s="189"/>
      <c r="D138" s="189"/>
      <c r="E138" s="190"/>
      <c r="F138" s="151"/>
      <c r="G138" s="151"/>
    </row>
    <row r="139" spans="1:7" s="19" customFormat="1" ht="30" customHeight="1" x14ac:dyDescent="0.3">
      <c r="A139" s="98" t="s">
        <v>387</v>
      </c>
      <c r="B139" s="188" t="s">
        <v>214</v>
      </c>
      <c r="C139" s="189"/>
      <c r="D139" s="189"/>
      <c r="E139" s="190"/>
      <c r="F139" s="101"/>
      <c r="G139" s="146"/>
    </row>
    <row r="140" spans="1:7" s="19" customFormat="1" ht="19.8" customHeight="1" x14ac:dyDescent="0.3">
      <c r="A140" s="98" t="s">
        <v>388</v>
      </c>
      <c r="B140" s="188" t="s">
        <v>215</v>
      </c>
      <c r="C140" s="189"/>
      <c r="D140" s="189"/>
      <c r="E140" s="190"/>
      <c r="F140" s="101"/>
      <c r="G140" s="151"/>
    </row>
    <row r="141" spans="1:7" s="19" customFormat="1" ht="19.8" customHeight="1" x14ac:dyDescent="0.3">
      <c r="A141" s="98" t="s">
        <v>389</v>
      </c>
      <c r="B141" s="188" t="s">
        <v>216</v>
      </c>
      <c r="C141" s="189"/>
      <c r="D141" s="189"/>
      <c r="E141" s="190"/>
      <c r="F141" s="101"/>
      <c r="G141" s="151"/>
    </row>
    <row r="142" spans="1:7" s="19" customFormat="1" ht="26.4" customHeight="1" x14ac:dyDescent="0.3">
      <c r="A142" s="98" t="s">
        <v>390</v>
      </c>
      <c r="B142" s="188" t="s">
        <v>217</v>
      </c>
      <c r="C142" s="189"/>
      <c r="D142" s="189"/>
      <c r="E142" s="190"/>
      <c r="F142" s="101"/>
      <c r="G142" s="151"/>
    </row>
    <row r="143" spans="1:7" s="19" customFormat="1" ht="19.8" customHeight="1" x14ac:dyDescent="0.3">
      <c r="A143" s="188" t="s">
        <v>218</v>
      </c>
      <c r="B143" s="189"/>
      <c r="C143" s="189"/>
      <c r="D143" s="189"/>
      <c r="E143" s="190"/>
      <c r="F143" s="146" t="s">
        <v>322</v>
      </c>
      <c r="G143" s="151" t="s">
        <v>322</v>
      </c>
    </row>
    <row r="144" spans="1:7" s="19" customFormat="1" ht="30.6" customHeight="1" x14ac:dyDescent="0.3">
      <c r="A144" s="98" t="s">
        <v>391</v>
      </c>
      <c r="B144" s="188" t="s">
        <v>398</v>
      </c>
      <c r="C144" s="189"/>
      <c r="D144" s="189"/>
      <c r="E144" s="190"/>
      <c r="F144" s="101"/>
      <c r="G144" s="151"/>
    </row>
    <row r="145" spans="1:7" s="19" customFormat="1" ht="42.6" customHeight="1" x14ac:dyDescent="0.3">
      <c r="A145" s="98" t="s">
        <v>392</v>
      </c>
      <c r="B145" s="188" t="s">
        <v>399</v>
      </c>
      <c r="C145" s="189"/>
      <c r="D145" s="189"/>
      <c r="E145" s="190"/>
      <c r="F145" s="101"/>
      <c r="G145" s="151"/>
    </row>
    <row r="146" spans="1:7" s="19" customFormat="1" ht="19.8" customHeight="1" x14ac:dyDescent="0.3">
      <c r="A146" s="217" t="s">
        <v>219</v>
      </c>
      <c r="B146" s="218"/>
      <c r="C146" s="218"/>
      <c r="D146" s="218"/>
      <c r="E146" s="223"/>
      <c r="F146" s="101"/>
      <c r="G146" s="151"/>
    </row>
    <row r="147" spans="1:7" s="19" customFormat="1" ht="19.8" customHeight="1" x14ac:dyDescent="0.3">
      <c r="A147" s="95" t="s">
        <v>0</v>
      </c>
      <c r="B147" s="188" t="s">
        <v>220</v>
      </c>
      <c r="C147" s="189"/>
      <c r="D147" s="189"/>
      <c r="E147" s="190"/>
      <c r="F147" s="101"/>
      <c r="G147" s="151"/>
    </row>
    <row r="148" spans="1:7" s="19" customFormat="1" ht="19.8" customHeight="1" x14ac:dyDescent="0.3">
      <c r="A148" s="95" t="s">
        <v>1</v>
      </c>
      <c r="B148" s="188" t="s">
        <v>267</v>
      </c>
      <c r="C148" s="189"/>
      <c r="D148" s="189"/>
      <c r="E148" s="190"/>
      <c r="F148" s="101"/>
      <c r="G148" s="151"/>
    </row>
    <row r="149" spans="1:7" s="19" customFormat="1" ht="19.8" customHeight="1" x14ac:dyDescent="0.3">
      <c r="A149" s="95" t="s">
        <v>2</v>
      </c>
      <c r="B149" s="188" t="s">
        <v>401</v>
      </c>
      <c r="C149" s="189"/>
      <c r="D149" s="189"/>
      <c r="E149" s="190"/>
      <c r="F149" s="101"/>
      <c r="G149" s="151"/>
    </row>
    <row r="150" spans="1:7" s="19" customFormat="1" ht="19.8" customHeight="1" x14ac:dyDescent="0.3">
      <c r="A150" s="95" t="s">
        <v>3</v>
      </c>
      <c r="B150" s="188" t="s">
        <v>402</v>
      </c>
      <c r="C150" s="189"/>
      <c r="D150" s="189"/>
      <c r="E150" s="190"/>
      <c r="F150" s="101"/>
      <c r="G150" s="151"/>
    </row>
    <row r="151" spans="1:7" s="19" customFormat="1" ht="19.8" customHeight="1" x14ac:dyDescent="0.3">
      <c r="A151" s="95" t="s">
        <v>4</v>
      </c>
      <c r="B151" s="188" t="s">
        <v>268</v>
      </c>
      <c r="C151" s="189"/>
      <c r="D151" s="189"/>
      <c r="E151" s="190"/>
      <c r="F151" s="101"/>
      <c r="G151" s="151"/>
    </row>
    <row r="152" spans="1:7" s="19" customFormat="1" ht="19.8" customHeight="1" x14ac:dyDescent="0.3">
      <c r="A152" s="95" t="s">
        <v>91</v>
      </c>
      <c r="B152" s="188" t="s">
        <v>269</v>
      </c>
      <c r="C152" s="189"/>
      <c r="D152" s="189"/>
      <c r="E152" s="190"/>
      <c r="F152" s="101"/>
      <c r="G152" s="151"/>
    </row>
    <row r="153" spans="1:7" s="19" customFormat="1" ht="19.8" customHeight="1" x14ac:dyDescent="0.3">
      <c r="A153" s="95" t="s">
        <v>21</v>
      </c>
      <c r="B153" s="188" t="s">
        <v>270</v>
      </c>
      <c r="C153" s="189"/>
      <c r="D153" s="189"/>
      <c r="E153" s="190"/>
      <c r="F153" s="101"/>
      <c r="G153" s="151"/>
    </row>
    <row r="154" spans="1:7" s="19" customFormat="1" ht="19.8" customHeight="1" x14ac:dyDescent="0.3">
      <c r="A154" s="95" t="s">
        <v>327</v>
      </c>
      <c r="B154" s="188" t="s">
        <v>325</v>
      </c>
      <c r="C154" s="189"/>
      <c r="D154" s="189"/>
      <c r="E154" s="190"/>
      <c r="F154" s="101"/>
      <c r="G154" s="151"/>
    </row>
    <row r="155" spans="1:7" s="19" customFormat="1" ht="19.8" customHeight="1" x14ac:dyDescent="0.3">
      <c r="A155" s="95" t="s">
        <v>328</v>
      </c>
      <c r="B155" s="188" t="s">
        <v>271</v>
      </c>
      <c r="C155" s="189"/>
      <c r="D155" s="189"/>
      <c r="E155" s="190"/>
      <c r="F155" s="101"/>
      <c r="G155" s="151"/>
    </row>
    <row r="156" spans="1:7" s="19" customFormat="1" ht="19.8" customHeight="1" x14ac:dyDescent="0.3">
      <c r="A156" s="95" t="s">
        <v>329</v>
      </c>
      <c r="B156" s="188" t="s">
        <v>272</v>
      </c>
      <c r="C156" s="189"/>
      <c r="D156" s="189"/>
      <c r="E156" s="190"/>
      <c r="F156" s="101"/>
      <c r="G156" s="151"/>
    </row>
    <row r="157" spans="1:7" s="19" customFormat="1" ht="19.8" customHeight="1" x14ac:dyDescent="0.3">
      <c r="A157" s="95" t="s">
        <v>330</v>
      </c>
      <c r="B157" s="188" t="s">
        <v>273</v>
      </c>
      <c r="C157" s="189"/>
      <c r="D157" s="189"/>
      <c r="E157" s="190"/>
      <c r="F157" s="101"/>
      <c r="G157" s="151"/>
    </row>
    <row r="158" spans="1:7" s="19" customFormat="1" ht="19.8" customHeight="1" x14ac:dyDescent="0.3">
      <c r="A158" s="219" t="s">
        <v>274</v>
      </c>
      <c r="B158" s="220"/>
      <c r="C158" s="220"/>
      <c r="D158" s="220"/>
      <c r="E158" s="221"/>
      <c r="F158" s="101"/>
      <c r="G158" s="151"/>
    </row>
    <row r="159" spans="1:7" s="19" customFormat="1" ht="19.8" customHeight="1" x14ac:dyDescent="0.3">
      <c r="A159" s="95" t="s">
        <v>0</v>
      </c>
      <c r="B159" s="188" t="s">
        <v>275</v>
      </c>
      <c r="C159" s="189"/>
      <c r="D159" s="189"/>
      <c r="E159" s="190"/>
      <c r="F159" s="101"/>
      <c r="G159" s="151"/>
    </row>
    <row r="160" spans="1:7" s="19" customFormat="1" ht="19.8" customHeight="1" x14ac:dyDescent="0.3">
      <c r="A160" s="95" t="s">
        <v>1</v>
      </c>
      <c r="B160" s="188" t="s">
        <v>276</v>
      </c>
      <c r="C160" s="189"/>
      <c r="D160" s="189"/>
      <c r="E160" s="190"/>
      <c r="F160" s="101"/>
      <c r="G160" s="151"/>
    </row>
    <row r="161" spans="1:15" s="19" customFormat="1" ht="19.8" customHeight="1" x14ac:dyDescent="0.3">
      <c r="A161" s="95" t="s">
        <v>2</v>
      </c>
      <c r="B161" s="188" t="s">
        <v>277</v>
      </c>
      <c r="C161" s="189"/>
      <c r="D161" s="189"/>
      <c r="E161" s="190"/>
      <c r="F161" s="101"/>
      <c r="G161" s="151"/>
    </row>
    <row r="162" spans="1:15" s="19" customFormat="1" ht="19.8" customHeight="1" x14ac:dyDescent="0.3">
      <c r="A162" s="95" t="s">
        <v>3</v>
      </c>
      <c r="B162" s="188" t="s">
        <v>278</v>
      </c>
      <c r="C162" s="189"/>
      <c r="D162" s="189"/>
      <c r="E162" s="190"/>
      <c r="F162" s="101"/>
      <c r="G162" s="151"/>
    </row>
    <row r="163" spans="1:15" s="19" customFormat="1" ht="19.8" customHeight="1" x14ac:dyDescent="0.3">
      <c r="A163" s="95" t="s">
        <v>4</v>
      </c>
      <c r="B163" s="188" t="s">
        <v>279</v>
      </c>
      <c r="C163" s="189"/>
      <c r="D163" s="189"/>
      <c r="E163" s="190"/>
      <c r="F163" s="101"/>
      <c r="G163" s="151"/>
    </row>
    <row r="164" spans="1:15" s="19" customFormat="1" ht="19.8" customHeight="1" x14ac:dyDescent="0.3">
      <c r="A164" s="95" t="s">
        <v>91</v>
      </c>
      <c r="B164" s="188" t="s">
        <v>280</v>
      </c>
      <c r="C164" s="189"/>
      <c r="D164" s="189"/>
      <c r="E164" s="190"/>
      <c r="F164" s="101"/>
      <c r="G164" s="151"/>
    </row>
    <row r="165" spans="1:15" s="19" customFormat="1" ht="19.8" customHeight="1" x14ac:dyDescent="0.3">
      <c r="A165" s="95" t="s">
        <v>21</v>
      </c>
      <c r="B165" s="188" t="s">
        <v>281</v>
      </c>
      <c r="C165" s="189"/>
      <c r="D165" s="189"/>
      <c r="E165" s="190"/>
      <c r="F165" s="101"/>
      <c r="G165" s="151"/>
    </row>
    <row r="166" spans="1:15" s="19" customFormat="1" ht="19.8" customHeight="1" x14ac:dyDescent="0.3">
      <c r="A166" s="95" t="s">
        <v>327</v>
      </c>
      <c r="B166" s="188" t="s">
        <v>282</v>
      </c>
      <c r="C166" s="189"/>
      <c r="D166" s="189"/>
      <c r="E166" s="190"/>
      <c r="F166" s="151"/>
      <c r="G166" s="151"/>
    </row>
    <row r="167" spans="1:15" s="19" customFormat="1" ht="19.8" customHeight="1" x14ac:dyDescent="0.3">
      <c r="A167" s="95" t="s">
        <v>328</v>
      </c>
      <c r="B167" s="188" t="s">
        <v>283</v>
      </c>
      <c r="C167" s="189"/>
      <c r="D167" s="189"/>
      <c r="E167" s="190"/>
      <c r="F167" s="151"/>
      <c r="G167" s="151"/>
    </row>
    <row r="168" spans="1:15" s="19" customFormat="1" ht="19.8" customHeight="1" x14ac:dyDescent="0.3">
      <c r="A168" s="95" t="s">
        <v>329</v>
      </c>
      <c r="B168" s="188" t="s">
        <v>326</v>
      </c>
      <c r="C168" s="189"/>
      <c r="D168" s="189"/>
      <c r="E168" s="190"/>
      <c r="F168" s="151"/>
      <c r="G168" s="151"/>
    </row>
    <row r="169" spans="1:15" s="19" customFormat="1" ht="19.8" customHeight="1" x14ac:dyDescent="0.3">
      <c r="A169" s="95" t="s">
        <v>330</v>
      </c>
      <c r="B169" s="188" t="s">
        <v>284</v>
      </c>
      <c r="C169" s="189"/>
      <c r="D169" s="189"/>
      <c r="E169" s="190"/>
      <c r="F169" s="151"/>
      <c r="G169" s="151"/>
    </row>
    <row r="170" spans="1:15" s="19" customFormat="1" ht="19.8" customHeight="1" x14ac:dyDescent="0.3">
      <c r="A170" s="95" t="s">
        <v>331</v>
      </c>
      <c r="B170" s="188" t="s">
        <v>285</v>
      </c>
      <c r="C170" s="189"/>
      <c r="D170" s="189"/>
      <c r="E170" s="190"/>
      <c r="F170" s="147"/>
      <c r="G170" s="147"/>
      <c r="H170" s="102"/>
      <c r="I170" s="102"/>
      <c r="J170" s="222"/>
      <c r="K170" s="222"/>
      <c r="L170" s="222"/>
      <c r="M170" s="222"/>
      <c r="N170" s="103"/>
      <c r="O170" s="103"/>
    </row>
    <row r="171" spans="1:15" s="15" customFormat="1" ht="15" customHeight="1" x14ac:dyDescent="0.2">
      <c r="A171" s="21"/>
      <c r="B171" s="22"/>
      <c r="C171" s="21"/>
      <c r="D171" s="22"/>
      <c r="E171" s="21"/>
      <c r="F171" s="23"/>
      <c r="G171" s="21"/>
    </row>
    <row r="172" spans="1:15" s="15" customFormat="1" ht="15" customHeight="1" x14ac:dyDescent="0.3">
      <c r="A172" s="203" t="s">
        <v>25</v>
      </c>
      <c r="B172" s="203"/>
      <c r="C172" s="203"/>
      <c r="D172" s="203"/>
      <c r="E172" s="203"/>
      <c r="F172" s="203"/>
      <c r="G172" s="203"/>
    </row>
    <row r="173" spans="1:15" s="15" customFormat="1" ht="15" customHeight="1" x14ac:dyDescent="0.3">
      <c r="A173" s="204" t="s">
        <v>7</v>
      </c>
      <c r="B173" s="204"/>
      <c r="C173" s="204"/>
      <c r="D173" s="204"/>
      <c r="E173" s="191" t="str">
        <f>IF('Príloha č.1'!$C$6="","",'Príloha č.1'!$C$6)</f>
        <v/>
      </c>
      <c r="F173" s="195"/>
      <c r="G173" s="55"/>
    </row>
    <row r="174" spans="1:15" s="15" customFormat="1" ht="15" customHeight="1" x14ac:dyDescent="0.3">
      <c r="A174" s="200" t="s">
        <v>49</v>
      </c>
      <c r="B174" s="200"/>
      <c r="C174" s="200"/>
      <c r="D174" s="200"/>
      <c r="E174" s="196" t="str">
        <f>IF('Príloha č.1'!$C$7="","",'Príloha č.1'!$C$7)</f>
        <v/>
      </c>
      <c r="F174" s="195"/>
      <c r="G174" s="55"/>
    </row>
    <row r="175" spans="1:15" s="15" customFormat="1" ht="15" customHeight="1" x14ac:dyDescent="0.3">
      <c r="A175" s="200" t="s">
        <v>9</v>
      </c>
      <c r="B175" s="200"/>
      <c r="C175" s="200"/>
      <c r="D175" s="200"/>
      <c r="E175" s="196" t="str">
        <f>IF('Príloha č.1'!$C$8="","",'Príloha č.1'!$C$8)</f>
        <v/>
      </c>
      <c r="F175" s="195"/>
      <c r="G175" s="55"/>
    </row>
    <row r="176" spans="1:15" s="15" customFormat="1" ht="15" customHeight="1" x14ac:dyDescent="0.3">
      <c r="A176" s="200" t="s">
        <v>10</v>
      </c>
      <c r="B176" s="200"/>
      <c r="C176" s="200"/>
      <c r="D176" s="200"/>
      <c r="E176" s="197" t="str">
        <f>IF('Príloha č.1'!$C$9="","",'Príloha č.1'!$C$9)</f>
        <v/>
      </c>
      <c r="F176" s="198"/>
      <c r="G176" s="55"/>
    </row>
    <row r="177" spans="1:7" s="12" customFormat="1" ht="15" customHeight="1" x14ac:dyDescent="0.2">
      <c r="A177" s="57"/>
      <c r="B177" s="57"/>
      <c r="C177" s="57"/>
      <c r="D177" s="57"/>
      <c r="E177" s="55"/>
      <c r="F177" s="133"/>
      <c r="G177" s="55"/>
    </row>
    <row r="178" spans="1:7" s="12" customFormat="1" ht="15" customHeight="1" x14ac:dyDescent="0.2">
      <c r="A178" s="199" t="s">
        <v>26</v>
      </c>
      <c r="B178" s="199"/>
      <c r="C178" s="199"/>
      <c r="D178" s="199"/>
      <c r="E178" s="199"/>
      <c r="F178" s="55"/>
      <c r="G178" s="55"/>
    </row>
    <row r="179" spans="1:7" s="12" customFormat="1" ht="15" customHeight="1" x14ac:dyDescent="0.2">
      <c r="A179" s="200" t="s">
        <v>27</v>
      </c>
      <c r="B179" s="200"/>
      <c r="C179" s="200"/>
      <c r="D179" s="200"/>
      <c r="E179" s="96"/>
      <c r="F179" s="56"/>
      <c r="G179" s="55"/>
    </row>
    <row r="180" spans="1:7" s="12" customFormat="1" ht="15" customHeight="1" x14ac:dyDescent="0.3">
      <c r="A180" s="58"/>
      <c r="B180" s="59"/>
      <c r="C180" s="58"/>
      <c r="D180" s="59"/>
      <c r="E180" s="58"/>
      <c r="F180" s="58"/>
      <c r="G180" s="58"/>
    </row>
    <row r="181" spans="1:7" s="24" customFormat="1" ht="15" customHeight="1" x14ac:dyDescent="0.3">
      <c r="A181" s="58" t="s">
        <v>15</v>
      </c>
      <c r="B181" s="201"/>
      <c r="C181" s="201" t="s">
        <v>28</v>
      </c>
      <c r="D181" s="201" t="s">
        <v>28</v>
      </c>
      <c r="E181" s="58"/>
      <c r="F181" s="58"/>
      <c r="G181" s="58"/>
    </row>
    <row r="182" spans="1:7" s="25" customFormat="1" ht="15" customHeight="1" x14ac:dyDescent="0.3">
      <c r="A182" s="58" t="s">
        <v>19</v>
      </c>
      <c r="B182" s="202"/>
      <c r="C182" s="202" t="s">
        <v>28</v>
      </c>
      <c r="D182" s="202" t="s">
        <v>28</v>
      </c>
      <c r="E182" s="58"/>
      <c r="F182" s="134"/>
      <c r="G182" s="60"/>
    </row>
    <row r="183" spans="1:7" s="25" customFormat="1" ht="15" customHeight="1" x14ac:dyDescent="0.3">
      <c r="A183" s="58"/>
      <c r="B183" s="59"/>
      <c r="C183" s="58"/>
      <c r="D183" s="59"/>
      <c r="E183" s="58"/>
      <c r="F183" s="134"/>
      <c r="G183" s="60"/>
    </row>
    <row r="184" spans="1:7" s="26" customFormat="1" ht="15" customHeight="1" x14ac:dyDescent="0.3">
      <c r="A184" s="58"/>
      <c r="B184" s="59"/>
      <c r="C184" s="58"/>
      <c r="D184" s="193" t="s">
        <v>51</v>
      </c>
      <c r="E184" s="194"/>
      <c r="F184" s="191"/>
      <c r="G184" s="192"/>
    </row>
    <row r="185" spans="1:7" ht="15" customHeight="1" x14ac:dyDescent="0.3">
      <c r="A185" s="61"/>
      <c r="B185" s="61"/>
      <c r="C185" s="61"/>
      <c r="D185" s="61"/>
      <c r="E185" s="148" t="s">
        <v>20</v>
      </c>
      <c r="F185" s="62"/>
      <c r="G185" s="145"/>
    </row>
    <row r="186" spans="1:7" ht="15" customHeight="1" x14ac:dyDescent="0.3">
      <c r="A186" s="144"/>
      <c r="B186" s="64"/>
      <c r="C186" s="64"/>
      <c r="D186" s="63"/>
      <c r="E186" s="63"/>
      <c r="F186" s="63"/>
      <c r="G186" s="63"/>
    </row>
    <row r="187" spans="1:7" x14ac:dyDescent="0.2">
      <c r="A187" s="27"/>
      <c r="B187" s="28"/>
      <c r="C187" s="26"/>
      <c r="D187" s="28"/>
      <c r="E187" s="26"/>
      <c r="F187" s="29"/>
      <c r="G187" s="26"/>
    </row>
    <row r="192" spans="1:7" x14ac:dyDescent="0.2">
      <c r="G192" s="20" t="s">
        <v>24</v>
      </c>
    </row>
  </sheetData>
  <mergeCells count="184">
    <mergeCell ref="B153:E153"/>
    <mergeCell ref="B142:E142"/>
    <mergeCell ref="B144:E144"/>
    <mergeCell ref="B145:E145"/>
    <mergeCell ref="B154:E154"/>
    <mergeCell ref="B155:E155"/>
    <mergeCell ref="B163:E163"/>
    <mergeCell ref="B156:E156"/>
    <mergeCell ref="B157:E157"/>
    <mergeCell ref="B159:E159"/>
    <mergeCell ref="B160:E160"/>
    <mergeCell ref="B161:E161"/>
    <mergeCell ref="B162:E162"/>
    <mergeCell ref="A158:E158"/>
    <mergeCell ref="B136:E136"/>
    <mergeCell ref="B138:E138"/>
    <mergeCell ref="B130:E130"/>
    <mergeCell ref="B131:E131"/>
    <mergeCell ref="B132:E132"/>
    <mergeCell ref="A146:E146"/>
    <mergeCell ref="B150:E150"/>
    <mergeCell ref="B151:E151"/>
    <mergeCell ref="B152:E152"/>
    <mergeCell ref="B106:E106"/>
    <mergeCell ref="B107:E107"/>
    <mergeCell ref="J170:M170"/>
    <mergeCell ref="B170:E170"/>
    <mergeCell ref="B101:E101"/>
    <mergeCell ref="B102:E102"/>
    <mergeCell ref="B103:E103"/>
    <mergeCell ref="B104:E104"/>
    <mergeCell ref="B105:E105"/>
    <mergeCell ref="B116:E116"/>
    <mergeCell ref="B117:E117"/>
    <mergeCell ref="B109:E109"/>
    <mergeCell ref="B110:E110"/>
    <mergeCell ref="B111:E111"/>
    <mergeCell ref="B120:E120"/>
    <mergeCell ref="B166:E166"/>
    <mergeCell ref="B167:E167"/>
    <mergeCell ref="B168:E168"/>
    <mergeCell ref="B169:E169"/>
    <mergeCell ref="B125:E125"/>
    <mergeCell ref="B126:E126"/>
    <mergeCell ref="B127:E127"/>
    <mergeCell ref="B128:E128"/>
    <mergeCell ref="B135:E135"/>
    <mergeCell ref="B78:E78"/>
    <mergeCell ref="B88:E88"/>
    <mergeCell ref="B90:E90"/>
    <mergeCell ref="B91:E91"/>
    <mergeCell ref="B92:E92"/>
    <mergeCell ref="B83:E83"/>
    <mergeCell ref="B84:E84"/>
    <mergeCell ref="B85:E85"/>
    <mergeCell ref="B86:E86"/>
    <mergeCell ref="B87:E87"/>
    <mergeCell ref="A89:E89"/>
    <mergeCell ref="B27:E27"/>
    <mergeCell ref="B28:E28"/>
    <mergeCell ref="B29:E29"/>
    <mergeCell ref="B30:E30"/>
    <mergeCell ref="B31:E31"/>
    <mergeCell ref="B26:E26"/>
    <mergeCell ref="B77:E77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53:E53"/>
    <mergeCell ref="B54:E54"/>
    <mergeCell ref="B57:E57"/>
    <mergeCell ref="B58:E58"/>
    <mergeCell ref="A68:E68"/>
    <mergeCell ref="B41:E41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32:E32"/>
    <mergeCell ref="B33:E33"/>
    <mergeCell ref="B34:E34"/>
    <mergeCell ref="B35:E35"/>
    <mergeCell ref="B36:E36"/>
    <mergeCell ref="B52:E52"/>
    <mergeCell ref="B55:E55"/>
    <mergeCell ref="B56:E56"/>
    <mergeCell ref="B47:E47"/>
    <mergeCell ref="B48:E48"/>
    <mergeCell ref="B49:E49"/>
    <mergeCell ref="B50:E50"/>
    <mergeCell ref="B51:E51"/>
    <mergeCell ref="B112:E112"/>
    <mergeCell ref="B113:E113"/>
    <mergeCell ref="B59:E59"/>
    <mergeCell ref="B94:E94"/>
    <mergeCell ref="B95:E95"/>
    <mergeCell ref="B96:E96"/>
    <mergeCell ref="B97:E97"/>
    <mergeCell ref="B98:E98"/>
    <mergeCell ref="B99:E99"/>
    <mergeCell ref="B100:E100"/>
    <mergeCell ref="B108:E108"/>
    <mergeCell ref="B60:E60"/>
    <mergeCell ref="B61:E61"/>
    <mergeCell ref="B75:E75"/>
    <mergeCell ref="B76:E76"/>
    <mergeCell ref="B67:E67"/>
    <mergeCell ref="B69:E69"/>
    <mergeCell ref="B79:E79"/>
    <mergeCell ref="B80:E80"/>
    <mergeCell ref="B81:E81"/>
    <mergeCell ref="B72:E72"/>
    <mergeCell ref="B73:E73"/>
    <mergeCell ref="B74:E74"/>
    <mergeCell ref="B82:E82"/>
    <mergeCell ref="B15:E15"/>
    <mergeCell ref="B16:E16"/>
    <mergeCell ref="A1:G1"/>
    <mergeCell ref="A2:G2"/>
    <mergeCell ref="A4:G4"/>
    <mergeCell ref="F6:G6"/>
    <mergeCell ref="A6:E9"/>
    <mergeCell ref="F7:G7"/>
    <mergeCell ref="F8:G8"/>
    <mergeCell ref="A10:F10"/>
    <mergeCell ref="B164:E164"/>
    <mergeCell ref="B165:E165"/>
    <mergeCell ref="B129:E129"/>
    <mergeCell ref="B139:E139"/>
    <mergeCell ref="B140:E140"/>
    <mergeCell ref="B141:E141"/>
    <mergeCell ref="B133:E133"/>
    <mergeCell ref="B134:E134"/>
    <mergeCell ref="B11:E11"/>
    <mergeCell ref="B118:E118"/>
    <mergeCell ref="B119:E119"/>
    <mergeCell ref="B114:E114"/>
    <mergeCell ref="B115:E115"/>
    <mergeCell ref="B70:E70"/>
    <mergeCell ref="B71:E71"/>
    <mergeCell ref="B62:E62"/>
    <mergeCell ref="B63:E63"/>
    <mergeCell ref="B64:E64"/>
    <mergeCell ref="B65:E65"/>
    <mergeCell ref="B66:E66"/>
    <mergeCell ref="B93:E93"/>
    <mergeCell ref="B12:E12"/>
    <mergeCell ref="B13:E13"/>
    <mergeCell ref="B14:E14"/>
    <mergeCell ref="A121:E121"/>
    <mergeCell ref="A143:E143"/>
    <mergeCell ref="F184:G184"/>
    <mergeCell ref="D184:E184"/>
    <mergeCell ref="E173:F173"/>
    <mergeCell ref="E174:F174"/>
    <mergeCell ref="E175:F175"/>
    <mergeCell ref="E176:F176"/>
    <mergeCell ref="A178:E178"/>
    <mergeCell ref="B122:E122"/>
    <mergeCell ref="B123:E123"/>
    <mergeCell ref="B124:E124"/>
    <mergeCell ref="A179:D179"/>
    <mergeCell ref="B181:D181"/>
    <mergeCell ref="B182:D182"/>
    <mergeCell ref="A172:G172"/>
    <mergeCell ref="A173:D173"/>
    <mergeCell ref="A174:D174"/>
    <mergeCell ref="A175:D175"/>
    <mergeCell ref="A176:D176"/>
    <mergeCell ref="B137:E137"/>
    <mergeCell ref="B147:E147"/>
    <mergeCell ref="B148:E148"/>
    <mergeCell ref="B149:E149"/>
  </mergeCells>
  <conditionalFormatting sqref="E179 E173">
    <cfRule type="containsBlanks" dxfId="8" priority="28">
      <formula>LEN(TRIM(E173))=0</formula>
    </cfRule>
  </conditionalFormatting>
  <conditionalFormatting sqref="F184">
    <cfRule type="containsBlanks" dxfId="7" priority="27">
      <formula>LEN(TRIM(F184))=0</formula>
    </cfRule>
  </conditionalFormatting>
  <conditionalFormatting sqref="B181:D182">
    <cfRule type="containsBlanks" dxfId="6" priority="30">
      <formula>LEN(TRIM(B181))=0</formula>
    </cfRule>
  </conditionalFormatting>
  <conditionalFormatting sqref="E174:E176">
    <cfRule type="containsBlanks" dxfId="5" priority="1">
      <formula>LEN(TRIM(E174))=0</formula>
    </cfRule>
  </conditionalFormatting>
  <pageMargins left="0.59055118110236227" right="0.59055118110236227" top="0.78740157480314965" bottom="0.78740157480314965" header="0.31496062992125984" footer="0.11811023622047245"/>
  <pageSetup paperSize="9" orientation="portrait" r:id="rId1"/>
  <headerFooter differentFirst="1">
    <oddFooter>&amp;C&amp;"Arial,Normálne"&amp;8Strana &amp;P z &amp;N</oddFooter>
    <firstHeader>&amp;L&amp;"Arial Narrow,Tučné"&amp;10Príloha č. 6 SP - Špecifikácia predmetu zákazky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P48"/>
  <sheetViews>
    <sheetView topLeftCell="A25" workbookViewId="0">
      <selection activeCell="B30" sqref="B30:H30"/>
    </sheetView>
  </sheetViews>
  <sheetFormatPr defaultRowHeight="14.4" x14ac:dyDescent="0.3"/>
  <cols>
    <col min="1" max="1" width="5.33203125" customWidth="1"/>
    <col min="2" max="2" width="24.5546875" customWidth="1"/>
    <col min="3" max="3" width="8" customWidth="1"/>
    <col min="4" max="4" width="9.33203125" customWidth="1"/>
    <col min="5" max="5" width="13.33203125" customWidth="1"/>
    <col min="6" max="6" width="16.33203125" customWidth="1"/>
    <col min="7" max="7" width="13.88671875" customWidth="1"/>
    <col min="8" max="8" width="11.6640625" customWidth="1"/>
    <col min="9" max="9" width="10.5546875" customWidth="1"/>
    <col min="10" max="10" width="11" customWidth="1"/>
    <col min="11" max="11" width="8.21875" customWidth="1"/>
    <col min="12" max="12" width="10.6640625" customWidth="1"/>
    <col min="13" max="16" width="12.6640625" customWidth="1"/>
  </cols>
  <sheetData>
    <row r="1" spans="1:16" ht="14.4" customHeight="1" x14ac:dyDescent="0.3">
      <c r="A1" s="235" t="s">
        <v>84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65"/>
      <c r="P1" s="65"/>
    </row>
    <row r="2" spans="1:16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243" t="s">
        <v>5</v>
      </c>
      <c r="B3" s="243"/>
      <c r="C3" s="77"/>
      <c r="D3" s="77"/>
      <c r="E3" s="78"/>
      <c r="F3" s="78"/>
      <c r="G3" s="78"/>
      <c r="H3" s="78"/>
      <c r="I3" s="78"/>
      <c r="J3" s="78"/>
      <c r="K3" s="78"/>
      <c r="L3" s="78"/>
      <c r="M3" s="65"/>
      <c r="N3" s="65"/>
      <c r="O3" s="65"/>
      <c r="P3" s="65"/>
    </row>
    <row r="4" spans="1:16" x14ac:dyDescent="0.3">
      <c r="A4" s="244" t="s">
        <v>288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65"/>
      <c r="N4" s="65"/>
      <c r="O4" s="65"/>
      <c r="P4" s="65"/>
    </row>
    <row r="5" spans="1:16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65"/>
      <c r="N5" s="65"/>
      <c r="O5" s="65"/>
      <c r="P5" s="65"/>
    </row>
    <row r="6" spans="1:16" ht="43.2" x14ac:dyDescent="0.3">
      <c r="A6" s="106" t="s">
        <v>22</v>
      </c>
      <c r="B6" s="237" t="s">
        <v>289</v>
      </c>
      <c r="C6" s="237"/>
      <c r="D6" s="107" t="s">
        <v>290</v>
      </c>
      <c r="E6" s="107" t="s">
        <v>315</v>
      </c>
      <c r="F6" s="107" t="s">
        <v>286</v>
      </c>
      <c r="G6" s="107" t="s">
        <v>287</v>
      </c>
      <c r="H6" s="107" t="s">
        <v>90</v>
      </c>
      <c r="I6" s="108" t="s">
        <v>34</v>
      </c>
      <c r="J6" s="109" t="s">
        <v>291</v>
      </c>
      <c r="K6" s="108" t="s">
        <v>292</v>
      </c>
      <c r="L6" s="109" t="s">
        <v>293</v>
      </c>
      <c r="M6" s="109" t="s">
        <v>294</v>
      </c>
      <c r="N6" s="109" t="s">
        <v>295</v>
      </c>
      <c r="O6" s="109" t="s">
        <v>296</v>
      </c>
      <c r="P6" s="65"/>
    </row>
    <row r="7" spans="1:16" x14ac:dyDescent="0.3">
      <c r="A7" s="110" t="s">
        <v>0</v>
      </c>
      <c r="B7" s="238" t="s">
        <v>297</v>
      </c>
      <c r="C7" s="238"/>
      <c r="D7" s="110" t="s">
        <v>298</v>
      </c>
      <c r="E7" s="111">
        <v>1</v>
      </c>
      <c r="F7" s="112"/>
      <c r="G7" s="112"/>
      <c r="H7" s="112"/>
      <c r="I7" s="112"/>
      <c r="J7" s="113">
        <v>0</v>
      </c>
      <c r="K7" s="114">
        <v>0</v>
      </c>
      <c r="L7" s="115">
        <f>J7*K7</f>
        <v>0</v>
      </c>
      <c r="M7" s="115">
        <f>J7+L7</f>
        <v>0</v>
      </c>
      <c r="N7" s="116">
        <f>J7*E7</f>
        <v>0</v>
      </c>
      <c r="O7" s="113">
        <f>M7*E7</f>
        <v>0</v>
      </c>
      <c r="P7" s="65"/>
    </row>
    <row r="8" spans="1:16" x14ac:dyDescent="0.3">
      <c r="A8" s="110">
        <v>2</v>
      </c>
      <c r="B8" s="239" t="s">
        <v>299</v>
      </c>
      <c r="C8" s="240"/>
      <c r="D8" s="110" t="s">
        <v>298</v>
      </c>
      <c r="E8" s="111">
        <v>1</v>
      </c>
      <c r="F8" s="112"/>
      <c r="G8" s="112"/>
      <c r="H8" s="112"/>
      <c r="I8" s="112"/>
      <c r="J8" s="113">
        <v>0</v>
      </c>
      <c r="K8" s="114">
        <v>0</v>
      </c>
      <c r="L8" s="115">
        <f>J8*K8</f>
        <v>0</v>
      </c>
      <c r="M8" s="115">
        <f>J8+L8</f>
        <v>0</v>
      </c>
      <c r="N8" s="116">
        <f>J8*E8</f>
        <v>0</v>
      </c>
      <c r="O8" s="113">
        <f>M8*E8</f>
        <v>0</v>
      </c>
      <c r="P8" s="65"/>
    </row>
    <row r="9" spans="1:16" x14ac:dyDescent="0.3">
      <c r="A9" s="110">
        <v>3</v>
      </c>
      <c r="B9" s="239" t="s">
        <v>300</v>
      </c>
      <c r="C9" s="240"/>
      <c r="D9" s="110" t="s">
        <v>298</v>
      </c>
      <c r="E9" s="111">
        <v>1</v>
      </c>
      <c r="F9" s="112"/>
      <c r="G9" s="112"/>
      <c r="H9" s="112"/>
      <c r="I9" s="112"/>
      <c r="J9" s="113">
        <v>0</v>
      </c>
      <c r="K9" s="114">
        <v>0</v>
      </c>
      <c r="L9" s="115">
        <f>J9*K9</f>
        <v>0</v>
      </c>
      <c r="M9" s="115">
        <f>J9+L9</f>
        <v>0</v>
      </c>
      <c r="N9" s="116">
        <f>J9*E9</f>
        <v>0</v>
      </c>
      <c r="O9" s="113">
        <f>M9*E9</f>
        <v>0</v>
      </c>
      <c r="P9" s="67"/>
    </row>
    <row r="10" spans="1:16" ht="14.4" customHeight="1" x14ac:dyDescent="0.3">
      <c r="A10" s="110">
        <v>4</v>
      </c>
      <c r="B10" s="239" t="s">
        <v>301</v>
      </c>
      <c r="C10" s="240"/>
      <c r="D10" s="110" t="s">
        <v>298</v>
      </c>
      <c r="E10" s="111">
        <v>1</v>
      </c>
      <c r="F10" s="112"/>
      <c r="G10" s="112"/>
      <c r="H10" s="112"/>
      <c r="I10" s="112"/>
      <c r="J10" s="113">
        <v>0</v>
      </c>
      <c r="K10" s="114">
        <v>0</v>
      </c>
      <c r="L10" s="115">
        <f>J10*K10</f>
        <v>0</v>
      </c>
      <c r="M10" s="115">
        <f>J10+L10</f>
        <v>0</v>
      </c>
      <c r="N10" s="116">
        <f>J10*E10</f>
        <v>0</v>
      </c>
      <c r="O10" s="113">
        <f>M10*E10</f>
        <v>0</v>
      </c>
      <c r="P10" s="66"/>
    </row>
    <row r="11" spans="1:16" ht="21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8">
        <f>SUM(N7:N10)</f>
        <v>0</v>
      </c>
      <c r="O11" s="118">
        <f>SUM(O7:O10)</f>
        <v>0</v>
      </c>
      <c r="P11" s="66"/>
    </row>
    <row r="12" spans="1:16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9"/>
      <c r="O12" s="119"/>
      <c r="P12" s="66"/>
    </row>
    <row r="13" spans="1:16" x14ac:dyDescent="0.3">
      <c r="A13" s="241" t="s">
        <v>316</v>
      </c>
      <c r="B13" s="241"/>
      <c r="C13" s="241"/>
      <c r="D13" s="241"/>
      <c r="E13" s="241"/>
      <c r="F13" s="241"/>
      <c r="G13" s="117"/>
      <c r="H13" s="117"/>
      <c r="I13" s="117"/>
      <c r="J13" s="117"/>
      <c r="K13" s="117"/>
      <c r="L13" s="117"/>
      <c r="M13" s="117"/>
      <c r="N13" s="119"/>
      <c r="O13" s="119"/>
      <c r="P13" s="66"/>
    </row>
    <row r="14" spans="1:16" ht="34.799999999999997" customHeight="1" x14ac:dyDescent="0.3">
      <c r="A14" s="120" t="s">
        <v>302</v>
      </c>
      <c r="B14" s="242" t="s">
        <v>289</v>
      </c>
      <c r="C14" s="242"/>
      <c r="D14" s="121" t="s">
        <v>303</v>
      </c>
      <c r="E14" s="107" t="s">
        <v>315</v>
      </c>
      <c r="F14" s="107" t="s">
        <v>286</v>
      </c>
      <c r="G14" s="107" t="s">
        <v>287</v>
      </c>
      <c r="H14" s="107" t="s">
        <v>90</v>
      </c>
      <c r="I14" s="108" t="s">
        <v>34</v>
      </c>
      <c r="J14" s="109" t="s">
        <v>291</v>
      </c>
      <c r="K14" s="108" t="s">
        <v>292</v>
      </c>
      <c r="L14" s="109" t="s">
        <v>293</v>
      </c>
      <c r="M14" s="109" t="s">
        <v>294</v>
      </c>
      <c r="N14" s="109" t="s">
        <v>295</v>
      </c>
      <c r="O14" s="109" t="s">
        <v>296</v>
      </c>
      <c r="P14" s="66"/>
    </row>
    <row r="15" spans="1:16" x14ac:dyDescent="0.3">
      <c r="A15" s="245" t="s">
        <v>304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122"/>
      <c r="O15" s="123"/>
      <c r="P15" s="66"/>
    </row>
    <row r="16" spans="1:16" x14ac:dyDescent="0.3">
      <c r="A16" s="124">
        <v>1</v>
      </c>
      <c r="B16" s="247" t="s">
        <v>305</v>
      </c>
      <c r="C16" s="247"/>
      <c r="D16" s="125" t="s">
        <v>40</v>
      </c>
      <c r="E16" s="125">
        <v>1</v>
      </c>
      <c r="F16" s="126"/>
      <c r="G16" s="127"/>
      <c r="H16" s="127"/>
      <c r="I16" s="127"/>
      <c r="J16" s="128">
        <v>0</v>
      </c>
      <c r="K16" s="129">
        <v>0</v>
      </c>
      <c r="L16" s="128">
        <f>J16*K16</f>
        <v>0</v>
      </c>
      <c r="M16" s="128">
        <f>J16+L16</f>
        <v>0</v>
      </c>
      <c r="N16" s="128">
        <f>J16*E16</f>
        <v>0</v>
      </c>
      <c r="O16" s="128">
        <f>M16*E16</f>
        <v>0</v>
      </c>
      <c r="P16" s="69"/>
    </row>
    <row r="17" spans="1:16" x14ac:dyDescent="0.3">
      <c r="A17" s="124">
        <v>2</v>
      </c>
      <c r="B17" s="247" t="s">
        <v>306</v>
      </c>
      <c r="C17" s="247"/>
      <c r="D17" s="125" t="s">
        <v>40</v>
      </c>
      <c r="E17" s="125">
        <v>1</v>
      </c>
      <c r="F17" s="126"/>
      <c r="G17" s="127"/>
      <c r="H17" s="127"/>
      <c r="I17" s="127"/>
      <c r="J17" s="128">
        <v>0</v>
      </c>
      <c r="K17" s="129">
        <v>0</v>
      </c>
      <c r="L17" s="128">
        <f t="shared" ref="L17:L23" si="0">J17*K17</f>
        <v>0</v>
      </c>
      <c r="M17" s="128">
        <f t="shared" ref="M17:M23" si="1">J17+L17</f>
        <v>0</v>
      </c>
      <c r="N17" s="128">
        <f t="shared" ref="N17:N23" si="2">J17*E17</f>
        <v>0</v>
      </c>
      <c r="O17" s="128">
        <f t="shared" ref="O17:O23" si="3">M17*E17</f>
        <v>0</v>
      </c>
      <c r="P17" s="68"/>
    </row>
    <row r="18" spans="1:16" x14ac:dyDescent="0.3">
      <c r="A18" s="124">
        <v>3</v>
      </c>
      <c r="B18" s="247" t="s">
        <v>307</v>
      </c>
      <c r="C18" s="247"/>
      <c r="D18" s="125" t="s">
        <v>40</v>
      </c>
      <c r="E18" s="125">
        <v>1</v>
      </c>
      <c r="F18" s="126"/>
      <c r="G18" s="127"/>
      <c r="H18" s="127"/>
      <c r="I18" s="127"/>
      <c r="J18" s="128">
        <v>0</v>
      </c>
      <c r="K18" s="129">
        <v>0</v>
      </c>
      <c r="L18" s="128">
        <f t="shared" si="0"/>
        <v>0</v>
      </c>
      <c r="M18" s="128">
        <f t="shared" si="1"/>
        <v>0</v>
      </c>
      <c r="N18" s="128">
        <f t="shared" si="2"/>
        <v>0</v>
      </c>
      <c r="O18" s="128">
        <f t="shared" si="3"/>
        <v>0</v>
      </c>
      <c r="P18" s="68"/>
    </row>
    <row r="19" spans="1:16" x14ac:dyDescent="0.3">
      <c r="A19" s="124">
        <v>4</v>
      </c>
      <c r="B19" s="248" t="s">
        <v>394</v>
      </c>
      <c r="C19" s="249"/>
      <c r="D19" s="125" t="s">
        <v>393</v>
      </c>
      <c r="E19" s="125">
        <v>1</v>
      </c>
      <c r="F19" s="126"/>
      <c r="G19" s="127"/>
      <c r="H19" s="127"/>
      <c r="I19" s="127"/>
      <c r="J19" s="128">
        <v>0</v>
      </c>
      <c r="K19" s="129">
        <v>0</v>
      </c>
      <c r="L19" s="128">
        <f t="shared" si="0"/>
        <v>0</v>
      </c>
      <c r="M19" s="128">
        <f t="shared" si="1"/>
        <v>0</v>
      </c>
      <c r="N19" s="128">
        <f t="shared" si="2"/>
        <v>0</v>
      </c>
      <c r="O19" s="128">
        <f t="shared" si="3"/>
        <v>0</v>
      </c>
      <c r="P19" s="68"/>
    </row>
    <row r="20" spans="1:16" x14ac:dyDescent="0.3">
      <c r="A20" s="124">
        <v>5</v>
      </c>
      <c r="B20" s="247" t="s">
        <v>308</v>
      </c>
      <c r="C20" s="247"/>
      <c r="D20" s="125" t="s">
        <v>40</v>
      </c>
      <c r="E20" s="125">
        <v>1</v>
      </c>
      <c r="F20" s="126"/>
      <c r="G20" s="127"/>
      <c r="H20" s="127"/>
      <c r="I20" s="127"/>
      <c r="J20" s="128">
        <v>0</v>
      </c>
      <c r="K20" s="129">
        <v>0</v>
      </c>
      <c r="L20" s="128">
        <f t="shared" si="0"/>
        <v>0</v>
      </c>
      <c r="M20" s="128">
        <f t="shared" si="1"/>
        <v>0</v>
      </c>
      <c r="N20" s="128">
        <f t="shared" si="2"/>
        <v>0</v>
      </c>
      <c r="O20" s="128">
        <f t="shared" si="3"/>
        <v>0</v>
      </c>
      <c r="P20" s="66"/>
    </row>
    <row r="21" spans="1:16" x14ac:dyDescent="0.3">
      <c r="A21" s="124">
        <v>6</v>
      </c>
      <c r="B21" s="247" t="s">
        <v>309</v>
      </c>
      <c r="C21" s="247"/>
      <c r="D21" s="125" t="s">
        <v>40</v>
      </c>
      <c r="E21" s="125">
        <v>1</v>
      </c>
      <c r="F21" s="126"/>
      <c r="G21" s="127"/>
      <c r="H21" s="127"/>
      <c r="I21" s="127"/>
      <c r="J21" s="128">
        <v>0</v>
      </c>
      <c r="K21" s="129">
        <v>0</v>
      </c>
      <c r="L21" s="128">
        <f t="shared" si="0"/>
        <v>0</v>
      </c>
      <c r="M21" s="128">
        <f t="shared" si="1"/>
        <v>0</v>
      </c>
      <c r="N21" s="128">
        <f t="shared" si="2"/>
        <v>0</v>
      </c>
      <c r="O21" s="128">
        <f t="shared" si="3"/>
        <v>0</v>
      </c>
      <c r="P21" s="66"/>
    </row>
    <row r="22" spans="1:16" x14ac:dyDescent="0.3">
      <c r="A22" s="125">
        <v>7</v>
      </c>
      <c r="B22" s="250" t="s">
        <v>310</v>
      </c>
      <c r="C22" s="250"/>
      <c r="D22" s="125" t="s">
        <v>40</v>
      </c>
      <c r="E22" s="125">
        <v>1</v>
      </c>
      <c r="F22" s="126"/>
      <c r="G22" s="127"/>
      <c r="H22" s="127"/>
      <c r="I22" s="127"/>
      <c r="J22" s="128">
        <v>0</v>
      </c>
      <c r="K22" s="129">
        <v>0</v>
      </c>
      <c r="L22" s="128">
        <f t="shared" si="0"/>
        <v>0</v>
      </c>
      <c r="M22" s="128">
        <f t="shared" si="1"/>
        <v>0</v>
      </c>
      <c r="N22" s="128">
        <f t="shared" si="2"/>
        <v>0</v>
      </c>
      <c r="O22" s="128">
        <f t="shared" si="3"/>
        <v>0</v>
      </c>
      <c r="P22" s="66"/>
    </row>
    <row r="23" spans="1:16" x14ac:dyDescent="0.3">
      <c r="A23" s="124">
        <v>8</v>
      </c>
      <c r="B23" s="247" t="s">
        <v>311</v>
      </c>
      <c r="C23" s="247"/>
      <c r="D23" s="125" t="s">
        <v>40</v>
      </c>
      <c r="E23" s="125">
        <v>1</v>
      </c>
      <c r="F23" s="126"/>
      <c r="G23" s="127"/>
      <c r="H23" s="127"/>
      <c r="I23" s="127"/>
      <c r="J23" s="128">
        <v>0</v>
      </c>
      <c r="K23" s="129">
        <v>0</v>
      </c>
      <c r="L23" s="128">
        <f t="shared" si="0"/>
        <v>0</v>
      </c>
      <c r="M23" s="128">
        <f t="shared" si="1"/>
        <v>0</v>
      </c>
      <c r="N23" s="128">
        <f t="shared" si="2"/>
        <v>0</v>
      </c>
      <c r="O23" s="128">
        <f t="shared" si="3"/>
        <v>0</v>
      </c>
      <c r="P23" s="66"/>
    </row>
    <row r="24" spans="1:16" x14ac:dyDescent="0.3">
      <c r="A24" s="251" t="s">
        <v>312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130"/>
      <c r="O24" s="131"/>
      <c r="P24" s="66"/>
    </row>
    <row r="25" spans="1:16" x14ac:dyDescent="0.3">
      <c r="A25" s="125">
        <v>1</v>
      </c>
      <c r="B25" s="247" t="s">
        <v>299</v>
      </c>
      <c r="C25" s="247"/>
      <c r="D25" s="125" t="s">
        <v>40</v>
      </c>
      <c r="E25" s="125">
        <v>1</v>
      </c>
      <c r="F25" s="126"/>
      <c r="G25" s="127"/>
      <c r="H25" s="127"/>
      <c r="I25" s="127"/>
      <c r="J25" s="128">
        <v>0</v>
      </c>
      <c r="K25" s="129">
        <v>0</v>
      </c>
      <c r="L25" s="128">
        <f>J25*K25</f>
        <v>0</v>
      </c>
      <c r="M25" s="128">
        <f>J25+L25</f>
        <v>0</v>
      </c>
      <c r="N25" s="128">
        <f>J25*E25</f>
        <v>0</v>
      </c>
      <c r="O25" s="128">
        <f>M25*E25</f>
        <v>0</v>
      </c>
    </row>
    <row r="26" spans="1:16" x14ac:dyDescent="0.3">
      <c r="A26" s="124">
        <v>2</v>
      </c>
      <c r="B26" s="247" t="s">
        <v>313</v>
      </c>
      <c r="C26" s="247"/>
      <c r="D26" s="125" t="s">
        <v>40</v>
      </c>
      <c r="E26" s="125">
        <v>1</v>
      </c>
      <c r="F26" s="132"/>
      <c r="G26" s="111"/>
      <c r="H26" s="111"/>
      <c r="I26" s="111"/>
      <c r="J26" s="128">
        <v>0</v>
      </c>
      <c r="K26" s="129">
        <v>0</v>
      </c>
      <c r="L26" s="128">
        <f>J26*K26</f>
        <v>0</v>
      </c>
      <c r="M26" s="128">
        <f>J26+L26</f>
        <v>0</v>
      </c>
      <c r="N26" s="128">
        <f>J26*E26</f>
        <v>0</v>
      </c>
      <c r="O26" s="128">
        <f>M26*E26</f>
        <v>0</v>
      </c>
    </row>
    <row r="27" spans="1:16" x14ac:dyDescent="0.3">
      <c r="A27" s="124">
        <v>3</v>
      </c>
      <c r="B27" s="247" t="s">
        <v>314</v>
      </c>
      <c r="C27" s="247"/>
      <c r="D27" s="125" t="s">
        <v>40</v>
      </c>
      <c r="E27" s="125">
        <v>1</v>
      </c>
      <c r="F27" s="132"/>
      <c r="G27" s="111"/>
      <c r="H27" s="111"/>
      <c r="I27" s="111"/>
      <c r="J27" s="128">
        <v>0</v>
      </c>
      <c r="K27" s="129">
        <v>0</v>
      </c>
      <c r="L27" s="128">
        <f>J27*K27</f>
        <v>0</v>
      </c>
      <c r="M27" s="128">
        <f>J27+L27</f>
        <v>0</v>
      </c>
      <c r="N27" s="128">
        <f>J27*E27</f>
        <v>0</v>
      </c>
      <c r="O27" s="128">
        <f>M27*E27</f>
        <v>0</v>
      </c>
    </row>
    <row r="28" spans="1:16" x14ac:dyDescent="0.3"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1:16" x14ac:dyDescent="0.3"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spans="1:16" x14ac:dyDescent="0.3">
      <c r="B30" s="233" t="s">
        <v>25</v>
      </c>
      <c r="C30" s="233"/>
      <c r="D30" s="233"/>
      <c r="E30" s="233"/>
      <c r="F30" s="233"/>
      <c r="G30" s="233"/>
      <c r="H30" s="233"/>
      <c r="I30" s="135"/>
      <c r="J30" s="135"/>
      <c r="K30" s="135"/>
      <c r="L30" s="135"/>
      <c r="M30" s="135"/>
      <c r="N30" s="135"/>
      <c r="O30" s="135"/>
    </row>
    <row r="31" spans="1:16" x14ac:dyDescent="0.3">
      <c r="B31" s="234" t="s">
        <v>7</v>
      </c>
      <c r="C31" s="234"/>
      <c r="D31" s="234"/>
      <c r="E31" s="234"/>
      <c r="F31" s="227" t="str">
        <f>IF('Príloha č.1'!$C$6="","",'Príloha č.1'!$C$6)</f>
        <v/>
      </c>
      <c r="G31" s="228"/>
      <c r="H31" s="136"/>
      <c r="I31" s="135"/>
      <c r="J31" s="135"/>
      <c r="K31" s="135"/>
      <c r="L31" s="135"/>
      <c r="M31" s="135"/>
      <c r="N31" s="135"/>
      <c r="O31" s="135"/>
    </row>
    <row r="32" spans="1:16" x14ac:dyDescent="0.3">
      <c r="B32" s="226" t="s">
        <v>49</v>
      </c>
      <c r="C32" s="226"/>
      <c r="D32" s="226"/>
      <c r="E32" s="226"/>
      <c r="F32" s="227" t="str">
        <f>IF('Príloha č.1'!$C$7="","",'Príloha č.1'!$C$7)</f>
        <v/>
      </c>
      <c r="G32" s="228"/>
      <c r="H32" s="136"/>
      <c r="I32" s="135"/>
      <c r="J32" s="135"/>
      <c r="K32" s="135"/>
      <c r="L32" s="135"/>
      <c r="M32" s="135"/>
      <c r="N32" s="135"/>
      <c r="O32" s="135"/>
    </row>
    <row r="33" spans="1:15" x14ac:dyDescent="0.3">
      <c r="B33" s="226" t="s">
        <v>9</v>
      </c>
      <c r="C33" s="226"/>
      <c r="D33" s="226"/>
      <c r="E33" s="226"/>
      <c r="F33" s="227" t="str">
        <f>IF('Príloha č.1'!$C$8="","",'Príloha č.1'!$C$8)</f>
        <v/>
      </c>
      <c r="G33" s="228"/>
      <c r="H33" s="136"/>
      <c r="I33" s="135"/>
      <c r="J33" s="135"/>
      <c r="K33" s="135"/>
      <c r="L33" s="135"/>
      <c r="M33" s="135"/>
      <c r="N33" s="135"/>
      <c r="O33" s="135"/>
    </row>
    <row r="34" spans="1:15" x14ac:dyDescent="0.3">
      <c r="B34" s="226" t="s">
        <v>10</v>
      </c>
      <c r="C34" s="226"/>
      <c r="D34" s="226"/>
      <c r="E34" s="226"/>
      <c r="F34" s="229" t="str">
        <f>IF('Príloha č.1'!$C$9="","",'Príloha č.1'!$C$9)</f>
        <v/>
      </c>
      <c r="G34" s="230"/>
      <c r="H34" s="136"/>
      <c r="I34" s="135"/>
      <c r="J34" s="135"/>
      <c r="K34" s="135"/>
      <c r="L34" s="135"/>
      <c r="M34" s="135"/>
      <c r="N34" s="135"/>
      <c r="O34" s="135"/>
    </row>
    <row r="35" spans="1:15" x14ac:dyDescent="0.3">
      <c r="B35" s="137"/>
      <c r="C35" s="137"/>
      <c r="D35" s="137"/>
      <c r="E35" s="137"/>
      <c r="F35" s="136"/>
      <c r="G35" s="138"/>
      <c r="H35" s="136"/>
      <c r="I35" s="135"/>
      <c r="J35" s="135"/>
      <c r="K35" s="135"/>
      <c r="L35" s="135"/>
      <c r="M35" s="135"/>
      <c r="N35" s="135"/>
      <c r="O35" s="135"/>
    </row>
    <row r="36" spans="1:15" x14ac:dyDescent="0.3">
      <c r="B36" s="225" t="s">
        <v>26</v>
      </c>
      <c r="C36" s="225"/>
      <c r="D36" s="225"/>
      <c r="E36" s="225"/>
      <c r="F36" s="225"/>
      <c r="G36" s="136"/>
      <c r="H36" s="136"/>
      <c r="I36" s="135"/>
      <c r="J36" s="135"/>
      <c r="K36" s="135"/>
      <c r="L36" s="135"/>
      <c r="M36" s="135"/>
      <c r="N36" s="135"/>
      <c r="O36" s="135"/>
    </row>
    <row r="37" spans="1:15" x14ac:dyDescent="0.3">
      <c r="B37" s="226" t="s">
        <v>27</v>
      </c>
      <c r="C37" s="226"/>
      <c r="D37" s="226"/>
      <c r="E37" s="226"/>
      <c r="F37" s="231"/>
      <c r="G37" s="232"/>
      <c r="H37" s="136"/>
      <c r="I37" s="135"/>
      <c r="J37" s="135"/>
      <c r="K37" s="135"/>
      <c r="L37" s="135"/>
      <c r="M37" s="135"/>
      <c r="N37" s="135"/>
      <c r="O37" s="135"/>
    </row>
    <row r="38" spans="1:15" x14ac:dyDescent="0.3">
      <c r="B38" s="137"/>
      <c r="C38" s="137"/>
      <c r="D38" s="137"/>
      <c r="E38" s="137"/>
      <c r="F38" s="137"/>
      <c r="G38" s="139"/>
      <c r="H38" s="136"/>
      <c r="I38" s="135"/>
      <c r="J38" s="135"/>
      <c r="K38" s="135"/>
      <c r="L38" s="135"/>
      <c r="M38" s="135"/>
      <c r="N38" s="135"/>
      <c r="O38" s="135"/>
    </row>
    <row r="39" spans="1:15" x14ac:dyDescent="0.3">
      <c r="B39" s="140"/>
      <c r="C39" s="141"/>
      <c r="D39" s="140"/>
      <c r="E39" s="141"/>
      <c r="F39" s="140"/>
      <c r="G39" s="140"/>
      <c r="H39" s="140"/>
      <c r="I39" s="135"/>
      <c r="J39" s="135"/>
      <c r="K39" s="135"/>
      <c r="L39" s="135"/>
      <c r="M39" s="135"/>
      <c r="N39" s="135"/>
      <c r="O39" s="135"/>
    </row>
    <row r="40" spans="1:15" x14ac:dyDescent="0.3">
      <c r="A40" s="135" t="s">
        <v>15</v>
      </c>
      <c r="B40" s="149"/>
      <c r="C40" s="135"/>
      <c r="D40" s="135"/>
      <c r="E40" s="135"/>
      <c r="F40" s="140"/>
      <c r="G40" s="140"/>
      <c r="H40" s="140"/>
      <c r="I40" s="135"/>
      <c r="J40" s="135"/>
      <c r="K40" s="135"/>
      <c r="L40" s="135"/>
      <c r="M40" s="135"/>
      <c r="N40" s="135"/>
      <c r="O40" s="135"/>
    </row>
    <row r="41" spans="1:15" x14ac:dyDescent="0.3">
      <c r="A41" s="135" t="s">
        <v>19</v>
      </c>
      <c r="B41" s="149"/>
      <c r="C41" s="135"/>
      <c r="D41" s="135"/>
      <c r="E41" s="135"/>
      <c r="F41" s="140"/>
      <c r="G41" s="142"/>
      <c r="H41" s="59"/>
      <c r="I41" s="79" t="s">
        <v>51</v>
      </c>
      <c r="J41" s="150"/>
      <c r="K41" s="224"/>
      <c r="L41" s="224"/>
      <c r="M41" s="135"/>
      <c r="N41" s="135"/>
      <c r="O41" s="135"/>
    </row>
    <row r="42" spans="1:15" x14ac:dyDescent="0.3">
      <c r="A42" s="135"/>
      <c r="B42" s="140"/>
      <c r="C42" s="141"/>
      <c r="D42" s="140"/>
      <c r="E42" s="135"/>
      <c r="F42" s="135"/>
      <c r="G42" s="143"/>
      <c r="H42" s="61"/>
      <c r="I42" s="62" t="s">
        <v>20</v>
      </c>
      <c r="J42" s="62"/>
      <c r="K42" s="135"/>
      <c r="L42" s="135"/>
      <c r="M42" s="135"/>
      <c r="N42" s="135"/>
      <c r="O42" s="135"/>
    </row>
    <row r="43" spans="1:15" x14ac:dyDescent="0.3">
      <c r="A43" s="135"/>
      <c r="B43" s="135"/>
      <c r="C43" s="135"/>
      <c r="D43" s="135"/>
      <c r="E43" s="135"/>
      <c r="F43" s="135"/>
      <c r="G43" s="135"/>
      <c r="H43" s="150"/>
      <c r="I43" s="150"/>
      <c r="J43" s="150"/>
      <c r="K43" s="135"/>
      <c r="L43" s="135"/>
      <c r="M43" s="135"/>
      <c r="N43" s="135"/>
      <c r="O43" s="135"/>
    </row>
    <row r="44" spans="1:15" x14ac:dyDescent="0.3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spans="1:15" x14ac:dyDescent="0.3">
      <c r="A45" s="135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spans="1:15" x14ac:dyDescent="0.3">
      <c r="A46" s="135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</row>
    <row r="47" spans="1:15" x14ac:dyDescent="0.3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5" x14ac:dyDescent="0.3">
      <c r="A48" s="135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</row>
  </sheetData>
  <mergeCells count="36">
    <mergeCell ref="B25:C25"/>
    <mergeCell ref="B26:C26"/>
    <mergeCell ref="B27:C27"/>
    <mergeCell ref="B20:C20"/>
    <mergeCell ref="B21:C21"/>
    <mergeCell ref="B22:C22"/>
    <mergeCell ref="B23:C23"/>
    <mergeCell ref="A24:M24"/>
    <mergeCell ref="A15:M15"/>
    <mergeCell ref="B16:C16"/>
    <mergeCell ref="B17:C17"/>
    <mergeCell ref="B18:C18"/>
    <mergeCell ref="B19:C19"/>
    <mergeCell ref="B10:C10"/>
    <mergeCell ref="A13:F13"/>
    <mergeCell ref="B14:C14"/>
    <mergeCell ref="A3:B3"/>
    <mergeCell ref="A4:L4"/>
    <mergeCell ref="A1:N1"/>
    <mergeCell ref="B6:C6"/>
    <mergeCell ref="B7:C7"/>
    <mergeCell ref="B8:C8"/>
    <mergeCell ref="B9:C9"/>
    <mergeCell ref="B30:H30"/>
    <mergeCell ref="B31:E31"/>
    <mergeCell ref="B32:E32"/>
    <mergeCell ref="B33:E33"/>
    <mergeCell ref="B34:E34"/>
    <mergeCell ref="K41:L41"/>
    <mergeCell ref="B36:F36"/>
    <mergeCell ref="B37:E37"/>
    <mergeCell ref="F31:G31"/>
    <mergeCell ref="F32:G32"/>
    <mergeCell ref="F33:G33"/>
    <mergeCell ref="F34:G34"/>
    <mergeCell ref="F37:G37"/>
  </mergeCells>
  <conditionalFormatting sqref="B16:B17">
    <cfRule type="containsBlanks" dxfId="4" priority="9">
      <formula>LEN(TRIM(B16))=0</formula>
    </cfRule>
  </conditionalFormatting>
  <conditionalFormatting sqref="C10 C13">
    <cfRule type="containsBlanks" dxfId="3" priority="8">
      <formula>LEN(TRIM(C10))=0</formula>
    </cfRule>
  </conditionalFormatting>
  <conditionalFormatting sqref="F37 F31:F32">
    <cfRule type="containsBlanks" dxfId="2" priority="4">
      <formula>LEN(TRIM(F31))=0</formula>
    </cfRule>
  </conditionalFormatting>
  <conditionalFormatting sqref="F33:F34">
    <cfRule type="containsBlanks" dxfId="1" priority="2">
      <formula>LEN(TRIM(F33))=0</formula>
    </cfRule>
  </conditionalFormatting>
  <conditionalFormatting sqref="B40:B41">
    <cfRule type="containsBlanks" dxfId="0" priority="1">
      <formula>LEN(TRIM(B40))=0</formula>
    </cfRule>
  </conditionalFormatting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Príloha č.1</vt:lpstr>
      <vt:lpstr>Príloha č.2</vt:lpstr>
      <vt:lpstr>Príloha č. 3</vt:lpstr>
      <vt:lpstr>Príloha č.4</vt:lpstr>
      <vt:lpstr>Príloha č.5</vt:lpstr>
      <vt:lpstr>Príloha č.6</vt:lpstr>
      <vt:lpstr>Príloha č.7</vt:lpstr>
      <vt:lpstr>'Príloha č. 3'!Oblasť_tlače</vt:lpstr>
      <vt:lpstr>'Príloha č.1'!Oblasť_tlače</vt:lpstr>
      <vt:lpstr>'Príloha č.2'!Oblasť_tlače</vt:lpstr>
      <vt:lpstr>'Príloha č.4'!Oblasť_tlače</vt:lpstr>
      <vt:lpstr>'Príloha č.5'!Oblasť_tlače</vt:lpstr>
      <vt:lpstr>'Príloha č.6'!Oblasť_tlače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un44549</cp:lastModifiedBy>
  <cp:lastPrinted>2023-03-17T07:28:22Z</cp:lastPrinted>
  <dcterms:created xsi:type="dcterms:W3CDTF">2017-08-18T08:10:31Z</dcterms:created>
  <dcterms:modified xsi:type="dcterms:W3CDTF">2023-03-17T07:32:33Z</dcterms:modified>
</cp:coreProperties>
</file>