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2_PRODEJ\01_TENDRY A PROJEKTY\@2020 Tendry\!!!!_TENDRY\SK\MV_SR\vhodna_VR\2023\38636_Servis_analyzatoru_Drager\P\ceny\"/>
    </mc:Choice>
  </mc:AlternateContent>
  <xr:revisionPtr revIDLastSave="0" documentId="13_ncr:1_{CA4E5055-0A98-4373-90CB-69FCA39668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5" i="1"/>
  <c r="G6" i="1"/>
  <c r="G7" i="1"/>
  <c r="G8" i="1"/>
  <c r="G9" i="1"/>
  <c r="E9" i="1"/>
  <c r="G19" i="1"/>
  <c r="G20" i="1"/>
  <c r="E19" i="1"/>
  <c r="G4" i="1"/>
  <c r="G10" i="1" l="1"/>
  <c r="E18" i="1" l="1"/>
  <c r="G18" i="1"/>
  <c r="E17" i="1"/>
  <c r="G17" i="1"/>
  <c r="E16" i="1"/>
  <c r="G16" i="1"/>
  <c r="E15" i="1"/>
  <c r="G15" i="1"/>
  <c r="G21" i="1" s="1"/>
  <c r="G22" i="1" s="1"/>
  <c r="E14" i="1"/>
  <c r="G14" i="1"/>
  <c r="E13" i="1"/>
  <c r="G13" i="1"/>
</calcChain>
</file>

<file path=xl/sharedStrings.xml><?xml version="1.0" encoding="utf-8"?>
<sst xmlns="http://schemas.openxmlformats.org/spreadsheetml/2006/main" count="43" uniqueCount="31">
  <si>
    <t>p.č.</t>
  </si>
  <si>
    <t>popis služby</t>
  </si>
  <si>
    <t>merná jednotka</t>
  </si>
  <si>
    <t>JC v eur bez DPH</t>
  </si>
  <si>
    <t>JC v eur s DPH</t>
  </si>
  <si>
    <t>celková cena v eur s DPH</t>
  </si>
  <si>
    <t>ks</t>
  </si>
  <si>
    <t>HZS</t>
  </si>
  <si>
    <t>servisné služby spolu</t>
  </si>
  <si>
    <t>balenie</t>
  </si>
  <si>
    <t>šnúrka na zápästie</t>
  </si>
  <si>
    <t>Displej</t>
  </si>
  <si>
    <t>Vrchný kryt</t>
  </si>
  <si>
    <t>Spodný kryt</t>
  </si>
  <si>
    <t>PC kábel USB</t>
  </si>
  <si>
    <t>množstvo za 48M</t>
  </si>
  <si>
    <t>Náhradné diely a príslušenstvo</t>
  </si>
  <si>
    <t>Náhradné diely a príslušenstvo spolu</t>
  </si>
  <si>
    <t>Celková cena za predmet zákazky v eur s DPH</t>
  </si>
  <si>
    <t>Rozpočet</t>
  </si>
  <si>
    <t>Profylaxia prístroja</t>
  </si>
  <si>
    <t>Justáž (vrátane profilaxie prístroja)</t>
  </si>
  <si>
    <t>Hodinová zúčtovacia sadzba servisného technika analyzátorov dychu Dräger</t>
  </si>
  <si>
    <t>Senzor</t>
  </si>
  <si>
    <t>Akumulátor</t>
  </si>
  <si>
    <t>Logistické náklady typ 1 – náklady na doručenie jedného zariadenia od poskytovateľa k tretej osobe vykonávajúcej následné overenie</t>
  </si>
  <si>
    <t>Logistické náklady typ 2 – náklady na doručenie jedného zariadenia od tretej osobe vykonávajúcej následné overenie k objednávateľovi (kdekoľvek v SR)</t>
  </si>
  <si>
    <t>Logistické náklady typ 3 – náklady na doručenie jedného zariadenia od poskytovateľa k objednávateľovi (kdekoľvek v SR</t>
  </si>
  <si>
    <t>Papier do tlačiarne (1 rolka)</t>
  </si>
  <si>
    <t>Sada 25 ks náustkov na alkotester jednotlivo balených</t>
  </si>
  <si>
    <t>Servisné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</si>
</sst>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164" fontId="1" fillId="3" borderId="9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4" xfId="0" applyFont="1" applyBorder="1"/>
    <xf numFmtId="0" fontId="1" fillId="0" borderId="0" xfId="0" applyFont="1" applyAlignment="1">
      <alignment horizontal="right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9" xfId="0" applyNumberFormat="1" applyFont="1" applyFill="1" applyBorder="1" applyAlignment="1">
      <alignment horizontal="right" vertical="center" wrapText="1"/>
    </xf>
    <xf numFmtId="164" fontId="4" fillId="2" borderId="8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90" zoomScaleNormal="90" workbookViewId="0">
      <selection activeCell="O7" sqref="O7"/>
    </sheetView>
  </sheetViews>
  <sheetFormatPr defaultColWidth="10.83203125" defaultRowHeight="14" x14ac:dyDescent="0.3"/>
  <cols>
    <col min="1" max="1" width="4.83203125" style="3" customWidth="1"/>
    <col min="2" max="2" width="31" style="2" customWidth="1"/>
    <col min="3" max="3" width="8.1640625" style="2" customWidth="1"/>
    <col min="4" max="4" width="10.83203125" style="2"/>
    <col min="5" max="5" width="14.1640625" style="19" customWidth="1"/>
    <col min="6" max="6" width="13.1640625" style="19" customWidth="1"/>
    <col min="7" max="7" width="17.1640625" style="19" customWidth="1"/>
    <col min="8" max="12" width="10.83203125" style="2"/>
    <col min="13" max="16384" width="10.83203125" style="1"/>
  </cols>
  <sheetData>
    <row r="1" spans="1:11" ht="18.5" thickBot="1" x14ac:dyDescent="0.35">
      <c r="A1" s="27" t="s">
        <v>19</v>
      </c>
      <c r="B1" s="28"/>
      <c r="C1" s="28"/>
      <c r="D1" s="28"/>
      <c r="E1" s="28"/>
      <c r="F1" s="28"/>
      <c r="G1" s="29"/>
    </row>
    <row r="2" spans="1:11" ht="28" customHeight="1" thickBot="1" x14ac:dyDescent="0.35">
      <c r="A2" s="30" t="s">
        <v>30</v>
      </c>
      <c r="B2" s="31"/>
      <c r="C2" s="31"/>
      <c r="D2" s="31"/>
      <c r="E2" s="31"/>
      <c r="F2" s="31"/>
      <c r="G2" s="32"/>
    </row>
    <row r="3" spans="1:11" ht="28" x14ac:dyDescent="0.3">
      <c r="A3" s="9" t="s">
        <v>0</v>
      </c>
      <c r="B3" s="9" t="s">
        <v>1</v>
      </c>
      <c r="C3" s="9" t="s">
        <v>2</v>
      </c>
      <c r="D3" s="9" t="s">
        <v>15</v>
      </c>
      <c r="E3" s="10" t="s">
        <v>3</v>
      </c>
      <c r="F3" s="10" t="s">
        <v>4</v>
      </c>
      <c r="G3" s="10" t="s">
        <v>5</v>
      </c>
    </row>
    <row r="4" spans="1:11" x14ac:dyDescent="0.3">
      <c r="A4" s="4">
        <v>1</v>
      </c>
      <c r="B4" s="5" t="s">
        <v>21</v>
      </c>
      <c r="C4" s="5" t="s">
        <v>6</v>
      </c>
      <c r="D4" s="5">
        <v>3500</v>
      </c>
      <c r="E4" s="22">
        <v>70</v>
      </c>
      <c r="F4" s="16">
        <v>84</v>
      </c>
      <c r="G4" s="22">
        <f>F4*D4</f>
        <v>294000</v>
      </c>
    </row>
    <row r="5" spans="1:11" ht="56" x14ac:dyDescent="0.3">
      <c r="A5" s="4">
        <v>2</v>
      </c>
      <c r="B5" s="5" t="s">
        <v>25</v>
      </c>
      <c r="C5" s="5" t="s">
        <v>6</v>
      </c>
      <c r="D5" s="5">
        <v>3500</v>
      </c>
      <c r="E5" s="13">
        <v>1.67</v>
      </c>
      <c r="F5" s="16">
        <v>2</v>
      </c>
      <c r="G5" s="13">
        <f t="shared" ref="G5:G9" si="0">F5*D5</f>
        <v>7000</v>
      </c>
    </row>
    <row r="6" spans="1:11" ht="56" x14ac:dyDescent="0.3">
      <c r="A6" s="4">
        <v>3</v>
      </c>
      <c r="B6" s="5" t="s">
        <v>26</v>
      </c>
      <c r="C6" s="20" t="s">
        <v>6</v>
      </c>
      <c r="D6" s="5">
        <v>3500</v>
      </c>
      <c r="E6" s="13">
        <v>1.67</v>
      </c>
      <c r="F6" s="16">
        <v>2</v>
      </c>
      <c r="G6" s="13">
        <f t="shared" si="0"/>
        <v>7000</v>
      </c>
    </row>
    <row r="7" spans="1:11" ht="56" x14ac:dyDescent="0.3">
      <c r="A7" s="4">
        <v>4</v>
      </c>
      <c r="B7" s="5" t="s">
        <v>27</v>
      </c>
      <c r="C7" s="5" t="s">
        <v>6</v>
      </c>
      <c r="D7" s="5">
        <v>2000</v>
      </c>
      <c r="E7" s="13">
        <v>1.67</v>
      </c>
      <c r="F7" s="16">
        <v>2</v>
      </c>
      <c r="G7" s="13">
        <f t="shared" si="0"/>
        <v>4000</v>
      </c>
    </row>
    <row r="8" spans="1:11" ht="28" x14ac:dyDescent="0.3">
      <c r="A8" s="4">
        <v>5</v>
      </c>
      <c r="B8" s="5" t="s">
        <v>22</v>
      </c>
      <c r="C8" s="5" t="s">
        <v>7</v>
      </c>
      <c r="D8" s="5">
        <v>2000</v>
      </c>
      <c r="E8" s="13">
        <v>38.33</v>
      </c>
      <c r="F8" s="16">
        <v>46</v>
      </c>
      <c r="G8" s="13">
        <f t="shared" si="0"/>
        <v>92000</v>
      </c>
    </row>
    <row r="9" spans="1:11" ht="14.5" thickBot="1" x14ac:dyDescent="0.35">
      <c r="A9" s="6">
        <v>6</v>
      </c>
      <c r="B9" s="7" t="s">
        <v>20</v>
      </c>
      <c r="C9" s="7" t="s">
        <v>6</v>
      </c>
      <c r="D9" s="7">
        <v>2000</v>
      </c>
      <c r="E9" s="22">
        <f t="shared" ref="E9" si="1">F9/1.2</f>
        <v>1</v>
      </c>
      <c r="F9" s="17">
        <v>1.2</v>
      </c>
      <c r="G9" s="13">
        <f t="shared" si="0"/>
        <v>2400</v>
      </c>
    </row>
    <row r="10" spans="1:11" ht="25" customHeight="1" thickBot="1" x14ac:dyDescent="0.35">
      <c r="A10" s="33" t="s">
        <v>8</v>
      </c>
      <c r="B10" s="34"/>
      <c r="C10" s="34"/>
      <c r="D10" s="34"/>
      <c r="E10" s="34"/>
      <c r="F10" s="34"/>
      <c r="G10" s="12">
        <f>SUM(G4:G9)</f>
        <v>406400</v>
      </c>
    </row>
    <row r="11" spans="1:11" ht="25" customHeight="1" thickBot="1" x14ac:dyDescent="0.35">
      <c r="A11" s="30" t="s">
        <v>16</v>
      </c>
      <c r="B11" s="31"/>
      <c r="C11" s="31"/>
      <c r="D11" s="31"/>
      <c r="E11" s="31"/>
      <c r="F11" s="31"/>
      <c r="G11" s="32"/>
      <c r="H11" s="21"/>
      <c r="I11" s="21"/>
      <c r="J11" s="21"/>
      <c r="K11" s="21"/>
    </row>
    <row r="12" spans="1:11" x14ac:dyDescent="0.3">
      <c r="A12" s="8">
        <v>7</v>
      </c>
      <c r="B12" s="11" t="s">
        <v>23</v>
      </c>
      <c r="C12" s="11" t="s">
        <v>6</v>
      </c>
      <c r="D12" s="11">
        <v>500</v>
      </c>
      <c r="E12" s="23">
        <v>162.5</v>
      </c>
      <c r="F12" s="18">
        <v>195</v>
      </c>
      <c r="G12" s="14">
        <f>F12*D12</f>
        <v>97500</v>
      </c>
    </row>
    <row r="13" spans="1:11" x14ac:dyDescent="0.3">
      <c r="A13" s="4">
        <v>8</v>
      </c>
      <c r="B13" s="5" t="s">
        <v>11</v>
      </c>
      <c r="C13" s="5" t="s">
        <v>6</v>
      </c>
      <c r="D13" s="11">
        <v>30</v>
      </c>
      <c r="E13" s="23">
        <f t="shared" ref="E13:E19" si="2">F13/1.2</f>
        <v>50</v>
      </c>
      <c r="F13" s="16">
        <v>60</v>
      </c>
      <c r="G13" s="14">
        <f t="shared" ref="G13:G20" si="3">F13*D13</f>
        <v>1800</v>
      </c>
    </row>
    <row r="14" spans="1:11" x14ac:dyDescent="0.3">
      <c r="A14" s="8">
        <v>9</v>
      </c>
      <c r="B14" s="5" t="s">
        <v>12</v>
      </c>
      <c r="C14" s="5" t="s">
        <v>6</v>
      </c>
      <c r="D14" s="11">
        <v>10</v>
      </c>
      <c r="E14" s="23">
        <f t="shared" si="2"/>
        <v>80</v>
      </c>
      <c r="F14" s="16">
        <v>96</v>
      </c>
      <c r="G14" s="14">
        <f t="shared" si="3"/>
        <v>960</v>
      </c>
    </row>
    <row r="15" spans="1:11" x14ac:dyDescent="0.3">
      <c r="A15" s="4">
        <v>10</v>
      </c>
      <c r="B15" s="5" t="s">
        <v>13</v>
      </c>
      <c r="C15" s="5" t="s">
        <v>6</v>
      </c>
      <c r="D15" s="5">
        <v>10</v>
      </c>
      <c r="E15" s="23">
        <f t="shared" si="2"/>
        <v>80</v>
      </c>
      <c r="F15" s="16">
        <v>96</v>
      </c>
      <c r="G15" s="14">
        <f t="shared" si="3"/>
        <v>960</v>
      </c>
    </row>
    <row r="16" spans="1:11" x14ac:dyDescent="0.3">
      <c r="A16" s="8">
        <v>11</v>
      </c>
      <c r="B16" s="5" t="s">
        <v>24</v>
      </c>
      <c r="C16" s="5" t="s">
        <v>6</v>
      </c>
      <c r="D16" s="5">
        <v>500</v>
      </c>
      <c r="E16" s="23">
        <f t="shared" si="2"/>
        <v>66.666666666666671</v>
      </c>
      <c r="F16" s="16">
        <v>80</v>
      </c>
      <c r="G16" s="14">
        <f t="shared" si="3"/>
        <v>40000</v>
      </c>
    </row>
    <row r="17" spans="1:7" x14ac:dyDescent="0.3">
      <c r="A17" s="4">
        <v>12</v>
      </c>
      <c r="B17" s="5" t="s">
        <v>14</v>
      </c>
      <c r="C17" s="5" t="s">
        <v>6</v>
      </c>
      <c r="D17" s="5">
        <v>8</v>
      </c>
      <c r="E17" s="23">
        <f t="shared" si="2"/>
        <v>7.5</v>
      </c>
      <c r="F17" s="16">
        <v>9</v>
      </c>
      <c r="G17" s="14">
        <f t="shared" si="3"/>
        <v>72</v>
      </c>
    </row>
    <row r="18" spans="1:7" x14ac:dyDescent="0.3">
      <c r="A18" s="8">
        <v>13</v>
      </c>
      <c r="B18" s="5" t="s">
        <v>10</v>
      </c>
      <c r="C18" s="5" t="s">
        <v>6</v>
      </c>
      <c r="D18" s="5">
        <v>350</v>
      </c>
      <c r="E18" s="23">
        <f t="shared" si="2"/>
        <v>7.5</v>
      </c>
      <c r="F18" s="16">
        <v>9</v>
      </c>
      <c r="G18" s="14">
        <f t="shared" si="3"/>
        <v>3150</v>
      </c>
    </row>
    <row r="19" spans="1:7" x14ac:dyDescent="0.3">
      <c r="A19" s="4">
        <v>14</v>
      </c>
      <c r="B19" s="5" t="s">
        <v>28</v>
      </c>
      <c r="C19" s="5" t="s">
        <v>6</v>
      </c>
      <c r="D19" s="5">
        <v>15000</v>
      </c>
      <c r="E19" s="23">
        <f t="shared" si="2"/>
        <v>2.4</v>
      </c>
      <c r="F19" s="16">
        <v>2.88</v>
      </c>
      <c r="G19" s="14">
        <f t="shared" si="3"/>
        <v>43200</v>
      </c>
    </row>
    <row r="20" spans="1:7" ht="28.5" thickBot="1" x14ac:dyDescent="0.35">
      <c r="A20" s="8">
        <v>15</v>
      </c>
      <c r="B20" s="5" t="s">
        <v>29</v>
      </c>
      <c r="C20" s="5" t="s">
        <v>9</v>
      </c>
      <c r="D20" s="5">
        <v>55000</v>
      </c>
      <c r="E20" s="23">
        <v>4.17</v>
      </c>
      <c r="F20" s="16">
        <v>5</v>
      </c>
      <c r="G20" s="23">
        <f t="shared" si="3"/>
        <v>275000</v>
      </c>
    </row>
    <row r="21" spans="1:7" ht="27" customHeight="1" thickBot="1" x14ac:dyDescent="0.35">
      <c r="A21" s="35" t="s">
        <v>17</v>
      </c>
      <c r="B21" s="36"/>
      <c r="C21" s="36"/>
      <c r="D21" s="36"/>
      <c r="E21" s="36"/>
      <c r="F21" s="36"/>
      <c r="G21" s="15">
        <f>SUM(G12:G20)</f>
        <v>462642</v>
      </c>
    </row>
    <row r="22" spans="1:7" ht="32" customHeight="1" thickBot="1" x14ac:dyDescent="0.35">
      <c r="A22" s="25" t="s">
        <v>18</v>
      </c>
      <c r="B22" s="26"/>
      <c r="C22" s="26"/>
      <c r="D22" s="26"/>
      <c r="E22" s="26"/>
      <c r="F22" s="26"/>
      <c r="G22" s="24">
        <f>G10+G21</f>
        <v>869042</v>
      </c>
    </row>
  </sheetData>
  <mergeCells count="6">
    <mergeCell ref="A22:F22"/>
    <mergeCell ref="A1:G1"/>
    <mergeCell ref="A2:G2"/>
    <mergeCell ref="A10:F10"/>
    <mergeCell ref="A11:G11"/>
    <mergeCell ref="A21:F2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Kucerova, Hana</cp:lastModifiedBy>
  <cp:lastPrinted>2023-04-11T13:12:58Z</cp:lastPrinted>
  <dcterms:created xsi:type="dcterms:W3CDTF">2022-11-06T19:26:48Z</dcterms:created>
  <dcterms:modified xsi:type="dcterms:W3CDTF">2023-04-11T13:13:15Z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280710-1564-42b6-983b-5cebee6e2358_Enabled">
    <vt:lpwstr>true</vt:lpwstr>
  </property>
  <property fmtid="{D5CDD505-2E9C-101B-9397-08002B2CF9AE}" pid="3" name="MSIP_Label_7d280710-1564-42b6-983b-5cebee6e2358_SetDate">
    <vt:lpwstr>2023-04-11T13:12:37Z</vt:lpwstr>
  </property>
  <property fmtid="{D5CDD505-2E9C-101B-9397-08002B2CF9AE}" pid="4" name="MSIP_Label_7d280710-1564-42b6-983b-5cebee6e2358_Method">
    <vt:lpwstr>Privileged</vt:lpwstr>
  </property>
  <property fmtid="{D5CDD505-2E9C-101B-9397-08002B2CF9AE}" pid="5" name="MSIP_Label_7d280710-1564-42b6-983b-5cebee6e2358_Name">
    <vt:lpwstr>Public</vt:lpwstr>
  </property>
  <property fmtid="{D5CDD505-2E9C-101B-9397-08002B2CF9AE}" pid="6" name="MSIP_Label_7d280710-1564-42b6-983b-5cebee6e2358_SiteId">
    <vt:lpwstr>e8d897a8-f400-4625-858a-6f3ae627542b</vt:lpwstr>
  </property>
  <property fmtid="{D5CDD505-2E9C-101B-9397-08002B2CF9AE}" pid="7" name="MSIP_Label_7d280710-1564-42b6-983b-5cebee6e2358_ActionId">
    <vt:lpwstr>2732f847-200a-4a43-be87-72ad6397bd63</vt:lpwstr>
  </property>
  <property fmtid="{D5CDD505-2E9C-101B-9397-08002B2CF9AE}" pid="8" name="MSIP_Label_7d280710-1564-42b6-983b-5cebee6e2358_ContentBits">
    <vt:lpwstr>0</vt:lpwstr>
  </property>
</Properties>
</file>