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https://d.docs.live.net/113dd0c11521d7b0/Dokumenty/VO Sutaze/Sutaz ATV 18 UHCP Opakovana/"/>
    </mc:Choice>
  </mc:AlternateContent>
  <xr:revisionPtr revIDLastSave="0" documentId="8_{D6CFAA46-A5F2-4280-9168-C3BAF077D5D5}" xr6:coauthVersionLast="47" xr6:coauthVersionMax="47" xr10:uidLastSave="{00000000-0000-0000-0000-000000000000}"/>
  <bookViews>
    <workbookView xWindow="-120" yWindow="-120" windowWidth="24240" windowHeight="13140" activeTab="1" xr2:uid="{00000000-000D-0000-FFFF-FFFF00000000}"/>
  </bookViews>
  <sheets>
    <sheet name="Opis predmetu zákazky" sheetId="11" r:id="rId1"/>
    <sheet name="štvorkolky_UHCP_špecifikácia" sheetId="2" r:id="rId2"/>
    <sheet name="Doplnkové príslušenstvo" sheetId="9" r:id="rId3"/>
    <sheet name="štruktúrovaný rozpočet"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6" i="7" l="1"/>
  <c r="F17" i="7"/>
  <c r="H17" i="7"/>
  <c r="H16" i="7"/>
  <c r="F3" i="7" l="1"/>
  <c r="F4" i="7"/>
  <c r="F5" i="7"/>
  <c r="F6" i="7"/>
  <c r="F7" i="7"/>
  <c r="F8" i="7"/>
  <c r="F9" i="7"/>
  <c r="F10" i="7"/>
  <c r="F11" i="7"/>
  <c r="F12" i="7"/>
  <c r="F13" i="7"/>
  <c r="F14" i="7"/>
  <c r="F15" i="7"/>
  <c r="H8" i="7"/>
  <c r="H3" i="7" l="1"/>
  <c r="H4" i="7"/>
  <c r="H5" i="7"/>
  <c r="H6" i="7"/>
  <c r="H7" i="7"/>
  <c r="H9" i="7"/>
  <c r="H10" i="7"/>
  <c r="H11" i="7"/>
  <c r="H12" i="7"/>
  <c r="H13" i="7"/>
  <c r="H14" i="7"/>
  <c r="H15" i="7"/>
  <c r="F2" i="7"/>
  <c r="H2" i="7" l="1"/>
  <c r="H18" i="7" s="1"/>
</calcChain>
</file>

<file path=xl/sharedStrings.xml><?xml version="1.0" encoding="utf-8"?>
<sst xmlns="http://schemas.openxmlformats.org/spreadsheetml/2006/main" count="241" uniqueCount="171">
  <si>
    <t>požiadavka na predmet zákazky/parameter</t>
  </si>
  <si>
    <t>požadovaná hodnota parametra</t>
  </si>
  <si>
    <r>
      <t xml:space="preserve">skutočná hodnota parametra ponúkaného riešenia </t>
    </r>
    <r>
      <rPr>
        <i/>
        <sz val="10"/>
        <color theme="1"/>
        <rFont val="Arial Narrow"/>
        <family val="2"/>
      </rPr>
      <t>(ak nie je uvedené inak uchádzač uvedie slovo "áno" ak ponúkané parameter spĺňa)</t>
    </r>
  </si>
  <si>
    <t>Názov položky</t>
  </si>
  <si>
    <t>p.č.</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</si>
  <si>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</si>
  <si>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</si>
  <si>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jednotková cena v eur </t>
    </r>
    <r>
      <rPr>
        <b/>
        <sz val="10"/>
        <color rgb="FFFF0000"/>
        <rFont val="Arial Narrow"/>
        <family val="2"/>
      </rPr>
      <t>s DPH</t>
    </r>
  </si>
  <si>
    <t>Obstarávaný počet kusov</t>
  </si>
  <si>
    <t>Motor</t>
  </si>
  <si>
    <t>chladený kvapalinou</t>
  </si>
  <si>
    <t>Počet valcov</t>
  </si>
  <si>
    <t>min. 2</t>
  </si>
  <si>
    <t>min. 44 kW</t>
  </si>
  <si>
    <t>min. 649 cm3</t>
  </si>
  <si>
    <t xml:space="preserve">Prívod paliva </t>
  </si>
  <si>
    <t>Pohon</t>
  </si>
  <si>
    <t xml:space="preserve">Posilňovač riadenia </t>
  </si>
  <si>
    <t xml:space="preserve">Celková dĺžka </t>
  </si>
  <si>
    <t xml:space="preserve">Celková šírka </t>
  </si>
  <si>
    <t xml:space="preserve">Celková výška </t>
  </si>
  <si>
    <t>max. 140 cm</t>
  </si>
  <si>
    <t>Rázvor</t>
  </si>
  <si>
    <t>Svetlá výška</t>
  </si>
  <si>
    <t>min. 27 cm</t>
  </si>
  <si>
    <t>Výška sedadla</t>
  </si>
  <si>
    <t>max. 90 cm</t>
  </si>
  <si>
    <t>Palivová nádrž</t>
  </si>
  <si>
    <t>min. 20,0 l</t>
  </si>
  <si>
    <t>Zavesenie vpredu</t>
  </si>
  <si>
    <t>Zavesenie vzadu</t>
  </si>
  <si>
    <t>Tlmiče</t>
  </si>
  <si>
    <t>olejové - nastavenie útlmu kompresie, nastavenia útlmu odskoku, nastavenie predpätia pružiny</t>
  </si>
  <si>
    <t xml:space="preserve">Kolesá </t>
  </si>
  <si>
    <t>Farba karosérie</t>
  </si>
  <si>
    <t>Pneumatiky</t>
  </si>
  <si>
    <t>min. 26" šesťvrstvové radiálne</t>
  </si>
  <si>
    <t>Brzdy</t>
  </si>
  <si>
    <t>otáčkomer</t>
  </si>
  <si>
    <t>počítadlo km</t>
  </si>
  <si>
    <t>počítadlá hodín prevádzky a denne prejdených km</t>
  </si>
  <si>
    <t>ukazovateľ zaradenia prevodového stupňa</t>
  </si>
  <si>
    <t>indikátor pohonu 4 kolies</t>
  </si>
  <si>
    <t>hodiny</t>
  </si>
  <si>
    <t>blatníky</t>
  </si>
  <si>
    <t>spätné zrkadlá</t>
  </si>
  <si>
    <t>ukazovatele smeru</t>
  </si>
  <si>
    <t>pozičné svetlá</t>
  </si>
  <si>
    <t>viacpolohové držadlá spojuzadca</t>
  </si>
  <si>
    <t>Záručná doba</t>
  </si>
  <si>
    <t>štvorkolka a všetko príslušenstvo musí byť nové a nepoužívané</t>
  </si>
  <si>
    <t>Stav</t>
  </si>
  <si>
    <t>Doplnkové príslušenstvo:</t>
  </si>
  <si>
    <t>Typ produktu</t>
  </si>
  <si>
    <t>vyhrievané rukoväte a páčka plynu</t>
  </si>
  <si>
    <t>náhradný kľúč</t>
  </si>
  <si>
    <t>kanister na rezervné palivo min. 5l</t>
  </si>
  <si>
    <t>odkaz na verejne dostupnú webovú stránku obsahujúcu obrázky a špecifikáciu položky</t>
  </si>
  <si>
    <t xml:space="preserve">Merná jednotka </t>
  </si>
  <si>
    <t>Počet v RD</t>
  </si>
  <si>
    <t>ks</t>
  </si>
  <si>
    <t>Motorové vozidlo</t>
  </si>
  <si>
    <t>Celková cena predmet zákazky v eur s DPH</t>
  </si>
  <si>
    <t>kategória</t>
  </si>
  <si>
    <t>naviják vpredu (ťažná sila min. 1400 kg, napájanie 12V, oceľové lano s dĺžkou min. 13 m)</t>
  </si>
  <si>
    <t>Nákladné sane za štvorkolku: ložná plocha min. 1600 x 850 mm; prípojné zariadenie - ťažný kĺb ISO 50</t>
  </si>
  <si>
    <t>fender bag</t>
  </si>
  <si>
    <t>Nákladné sane za štvorkolku</t>
  </si>
  <si>
    <t>Maximálny výkon (kW)</t>
  </si>
  <si>
    <t>Objem motora (cm3)</t>
  </si>
  <si>
    <t>nad 60 km/h</t>
  </si>
  <si>
    <t>Prevodovka</t>
  </si>
  <si>
    <t>Bezstupňová plynulá prevodovka (CVT) s režimami P/R/N/H/L s brzdením motorom</t>
  </si>
  <si>
    <t>s elektronickým vstrekovaním paliva, inteligentná regulácia plynu podľa nastavenia jazdného režimu</t>
  </si>
  <si>
    <t>ABS</t>
  </si>
  <si>
    <t>požaduje sa</t>
  </si>
  <si>
    <t>Možnosť voľby režimov 2WD / 4WD / Lock 4WD
s riadením trakcie pri brzdení (BTC)</t>
  </si>
  <si>
    <t>dynamický posilňovač riadenia - nastaviteľný v troch režimoch</t>
  </si>
  <si>
    <t>civilná od výroby (preferuje sa tmavá - čierna, šedá alebo zelená)</t>
  </si>
  <si>
    <t>od 230 cm do 245 cm</t>
  </si>
  <si>
    <t>od 145 cm do 155 cm</t>
  </si>
  <si>
    <t>dvojité oblúkové trojuholníkové ramená s prednou stabilizačnou tyčou zdvih min. 23 cm</t>
  </si>
  <si>
    <t>nezávislé torzné zavesenie, zdvih min. 25 cm</t>
  </si>
  <si>
    <t>min. 14" disky so systémom beadlock</t>
  </si>
  <si>
    <t>digitálny displej min. 5"</t>
  </si>
  <si>
    <t>zobrazenie chybových stavov vozidla</t>
  </si>
  <si>
    <t>ukazovateľ vonkajšej teploty</t>
  </si>
  <si>
    <t>dvojmiestna verzia</t>
  </si>
  <si>
    <t>Minimálne vybavenie</t>
  </si>
  <si>
    <t>Čistá hmotnosť bez náplní a príslušenstva</t>
  </si>
  <si>
    <t>Rýchlostná kategória 4kolky</t>
  </si>
  <si>
    <r>
      <t xml:space="preserve">Uchádzač uvedie skutočnú špecifikáciu dodávaného tovaru vrátane výrobcu, továrenskej značky a typu a </t>
    </r>
    <r>
      <rPr>
        <b/>
        <sz val="10"/>
        <color rgb="FFFF0000"/>
        <rFont val="Arial Narrow"/>
        <family val="2"/>
      </rPr>
      <t>produktového čísla</t>
    </r>
  </si>
  <si>
    <t>Predmetom zákazky je aj nasledovné doplnkové príslušenstvo kompatibilné s ponúkanou štvorkolkou</t>
  </si>
  <si>
    <t>od 120 cm do 130 cm</t>
  </si>
  <si>
    <t>požaduje sa pri všetkých kusoch</t>
  </si>
  <si>
    <t>plastové chrániče rúk</t>
  </si>
  <si>
    <t>multifunkčné nosiče s rýchloupínaním príslušenstva vpredu a vzadu</t>
  </si>
  <si>
    <t>originálne prídavné osvetlenie vpredu</t>
  </si>
  <si>
    <t xml:space="preserve">originálny náhradný remeň variátora </t>
  </si>
  <si>
    <t>originálny veterný štít min. 25 cm (max. 35 cm)</t>
  </si>
  <si>
    <t>originálny veterný štít min. 35 cm (max. 45 cm)</t>
  </si>
  <si>
    <t>originálny zadný kufor s objemom min. 120 l</t>
  </si>
  <si>
    <t>originálna záhradka na predný nosič</t>
  </si>
  <si>
    <t>Prívesný vozík za štvorkolku vhodný aj na prevoz samotnej štvorkolky</t>
  </si>
  <si>
    <t>Typ paliva</t>
  </si>
  <si>
    <t>bezolovnatý benzín 95</t>
  </si>
  <si>
    <t>Opis predmetu zákazky - voliteľné doplnkové príslušenstvo</t>
  </si>
  <si>
    <t>ukazovateľ rýchlosti</t>
  </si>
  <si>
    <t>ukazovateľ mnostva paliva v nádrži</t>
  </si>
  <si>
    <t>predný kovový nárazník (kompatibilný s navijákom)</t>
  </si>
  <si>
    <t>zadný kovový nárazník (kompatibilný s ťažným zariadením)</t>
  </si>
  <si>
    <t>dva predné svetlomety a koncové / brzdové svetlo/svetlá (vhodné pre prevádzku na pozemných komunikáciách</t>
  </si>
  <si>
    <t>vodotesný zadný odkladací priestor s objemom min. 20 l</t>
  </si>
  <si>
    <t>nosnosť multifunkčných nosičov: predný nosič min. 30 kg, zadný nosič min. 50 kg</t>
  </si>
  <si>
    <t>vpredu dve kotúčové s hydraulickými min. dvojpiestikovými strmeňmi. Priemer kotúča min. 210 mm</t>
  </si>
  <si>
    <t>vzadu min. jedna kotúčová s hydraulickými min. dvojpiestikovými strmeňmi. Priemer kotúča min. 210 mm</t>
  </si>
  <si>
    <t>Požaduje sa záruka na štvorkolku a príslušentstvo minimálne 24 mesiacov (od dátumu predaja uvedeného na preberacom – odovzdávacom protokole).</t>
  </si>
  <si>
    <t>ochranná exteriérová prepravná plachta na štvorkolku</t>
  </si>
  <si>
    <t>opis predmet zákazky: Terénne štvorkolky pre UHCP</t>
  </si>
  <si>
    <t>Terénna štvorkolka UHCP</t>
  </si>
  <si>
    <r>
      <t>Predmetom zákazky je nákup motorových vozidiel – 18</t>
    </r>
    <r>
      <rPr>
        <b/>
        <sz val="11"/>
        <color theme="1"/>
        <rFont val="Arial Narrow"/>
        <family val="2"/>
      </rPr>
      <t xml:space="preserve"> ks terenných štvorkoliek a voliteľného doplnkového príslušenstva</t>
    </r>
    <r>
      <rPr>
        <sz val="11"/>
        <color theme="1"/>
        <rFont val="Arial Narrow"/>
        <family val="2"/>
      </rPr>
      <t xml:space="preserve"> s montážou pre potreby UHCP. Podrobná technická špecifikácia je v ďalších hárkoch tohto dokumentu. </t>
    </r>
    <r>
      <rPr>
        <b/>
        <sz val="11"/>
        <color theme="1"/>
        <rFont val="Arial Narrow"/>
        <family val="2"/>
      </rPr>
      <t>Výsledkom bude uzavretie rámcovej dohody na uvedený počet vozidiel</t>
    </r>
    <r>
      <rPr>
        <sz val="11"/>
        <color theme="1"/>
        <rFont val="Arial Narrow"/>
        <family val="2"/>
      </rPr>
      <t>. Objednanie počtu vozidiel a voliteľného doplnkového príslušenstva závisí od možností verejného obstarávateľa.</t>
    </r>
  </si>
  <si>
    <t>kompletné originálne kryty podvozka hliníkové alebo plastové (z vysokoodolného polyethylenu HMWPE)</t>
  </si>
  <si>
    <t>ťažné zariadenie - ťažná guľa ISO 50 s 13 pinovou zásuvkou pre príves vrátane redukcie na 7 pinov alebo naopak so 7 pinovou zásuvkou vrátane redukcie na 13 pinov</t>
  </si>
  <si>
    <r>
      <rPr>
        <b/>
        <sz val="10"/>
        <color theme="1"/>
        <rFont val="Arial Narrow"/>
        <family val="2"/>
      </rPr>
      <t xml:space="preserve">Prívesný vozík za štvorkolku vhodný aj na prevoz samotnej štvorkolky: </t>
    </r>
    <r>
      <rPr>
        <sz val="10"/>
        <color theme="1"/>
        <rFont val="Arial Narrow"/>
        <family val="2"/>
      </rPr>
      <t xml:space="preserve">
- nebrzdený, 
- celková hmotnosť max. 750 kg, 
- nosnosť vozíku min. 500 kg,
- prevedenie s V ojom, 
- rozmer ložnej plochy - dĺžka min. 2480 mm a max. 2550 mm, šírka min. 1480 mm a max. 1550 mm
- hliníkové bočnice s výškou min. 300 mm a max. 350 mm,
- max. výška nakladacej hrany 500 mm,
- rozmery kolies min. 13",  
- 13 polová elektroinštalácia alebo 7 pólová inštalácia s redukciou na 13,
- 4 kotevné oká umiestnené v rohoch ložnej plochy,
- 2 kotevné oká umiestnené v streda dlhšej strany ložkej plochy,
- oporné kolečko s držiakom,
- zámok prívesného kĺbu,
- rezervné koleso umiestnené na V oji,
- ťažný kĺb ISO50,
- vozík musí spĺňať požiadavky na prevádzku po cestných komunikáciách.
- ložná plocha z vodeodolnej drevovláknitej dosky alebo ekvivalentného materiálu;
- zadná výklopná bočnica, 
- 4 ks dvojdielne upevňovacie popruhy (gurtne), dĺžka min. 4 a max. 5 metrov, s račňou a hármi, nosnosť 3t,
- 2 ks zaisťovacie plastové klyny
</t>
    </r>
    <r>
      <rPr>
        <b/>
        <sz val="10"/>
        <color theme="1"/>
        <rFont val="Arial Narrow"/>
        <family val="2"/>
      </rPr>
      <t>plastový vodotesný uzamykateľný plastový box na ráradie</t>
    </r>
    <r>
      <rPr>
        <sz val="10"/>
        <color theme="1"/>
        <rFont val="Arial Narrow"/>
        <family val="2"/>
      </rPr>
      <t xml:space="preserve">:
- objem od 20 do 25 l prichytený na oji a prednej bočnici vozíka,
- výška do výšky bočnice vozíka,
- tmavá farba (čierna, šedá alebo zelená)
</t>
    </r>
    <r>
      <rPr>
        <b/>
        <sz val="10"/>
        <color theme="1"/>
        <rFont val="Arial Narrow"/>
        <family val="2"/>
      </rPr>
      <t xml:space="preserve">dva kusy hliníkové nájazdy z ťahaných duralových profilov:
</t>
    </r>
    <r>
      <rPr>
        <sz val="10"/>
        <color theme="1"/>
        <rFont val="Arial Narrow"/>
        <family val="2"/>
      </rPr>
      <t>oblúková konštrukcia, skladacie, nosnosť min. 650 kg (max. 750 kg), pogumované konce zabraňujúce poškodeniu podlahy, hmotnosť páru max. 18 kg, max. dĺžka zloženého nájazdu max. 130 cm, min. dĺžka rozloženého nájazdu 210 cm, zaisťovacie popruhy na upevnenie nájazdov 2 ks. Akceptovateľný je aj variant, že prívesný vozík bude vyklápateľný s výklopnou zadnou bočnicou, ktorá slúži zároveň ako nájazdová rampa. V takomto variante sa nepožaduje dodanie 2ks hliníkových nájazdov a neuplatňuje sa požiadavka na maximálnu výšku zadnej bočnice.</t>
    </r>
  </si>
  <si>
    <t>fender bag (objem min. 8l, umiestnenie umožňujúce prístup k obsahu zo sedadla)</t>
  </si>
  <si>
    <t>prídavné osvetlenie vzadu</t>
  </si>
  <si>
    <t>max. 400 kg</t>
  </si>
  <si>
    <t>Can Am Outlander MAX 650 XT-P 650 T MY23</t>
  </si>
  <si>
    <t>áno</t>
  </si>
  <si>
    <t>áno, 44kW</t>
  </si>
  <si>
    <t>áno, 650cm3</t>
  </si>
  <si>
    <t>áno, 238,8cm</t>
  </si>
  <si>
    <t>áno, 121,9cm</t>
  </si>
  <si>
    <t>áno, 135cm</t>
  </si>
  <si>
    <t>áno, 149,9cm</t>
  </si>
  <si>
    <t>áno, 27,9cm</t>
  </si>
  <si>
    <t>áno, 87,7cm</t>
  </si>
  <si>
    <t>áno, 20,5 L</t>
  </si>
  <si>
    <t>áno, zdvih 23,3 cm</t>
  </si>
  <si>
    <t>áno, zdvih 25,1 cm</t>
  </si>
  <si>
    <t>áno, šedá matná kombinovaná s čiernou lesklou</t>
  </si>
  <si>
    <t>áno, dve kotúčové brzdy vpredu s dvojpiestikovými hydraulickými strmeňmi, priemer kotúča 214 mm</t>
  </si>
  <si>
    <t>áno, jedna kotúčová brzda vzadu s dvojpiestikovým hydraulickým strmeňom, priemer kotúča 214 mm</t>
  </si>
  <si>
    <t>áno, uhlopriečka 7,6"</t>
  </si>
  <si>
    <t>áno, rozšírené</t>
  </si>
  <si>
    <t>áno, 21,4 L</t>
  </si>
  <si>
    <t>áno, predný 45 kg, zadný 90kg</t>
  </si>
  <si>
    <t>áno, 396kg</t>
  </si>
  <si>
    <t>áno, 2</t>
  </si>
  <si>
    <t>áno, integrované do ľavého ovládača, nastaviteľné v 5 úrovniach, IP67</t>
  </si>
  <si>
    <t>áno, ťažná sila 1588kg, napájanie zo systému stroja, ovládanie na riadidlách</t>
  </si>
  <si>
    <t>BRP CAN-AM hlinikový (5052 H32) kryt podvozku, hrúbka 4,5mm, 715004805</t>
  </si>
  <si>
    <t>www.brppac.com</t>
  </si>
  <si>
    <t>BRP LinQ rack extension 10cm, 715001665</t>
  </si>
  <si>
    <t>BRP LED BAR 715002933</t>
  </si>
  <si>
    <t>LinQworKing Light, svietivosť 1000 lumenov, 860201849</t>
  </si>
  <si>
    <t>High Windshield Kit, 715006382</t>
  </si>
  <si>
    <t>BRP Extra High Windshield Kit , 715003023</t>
  </si>
  <si>
    <t>BRP LinQ 32 Gal (121 L) Trunk Box , 715001750</t>
  </si>
  <si>
    <t>BRP Pevná polyesterová čierna plachta odolná voči UV žiareniu, 715001736</t>
  </si>
  <si>
    <t>BRP programovateľný kľúč s rádiofrekvenčným zabezpečením D.E.S.S. , 710005232</t>
  </si>
  <si>
    <t>BRP Variatorovy remen 422280360</t>
  </si>
  <si>
    <t>vysokoodolný a robustný kanister Veko s uzáverom bezpečným pre deti. Nalievacie hrdlo vo vnútri kanistra, keď sa nepoužíva. - Nalievacie hrdlo s poistkou, aby sa obsah kanistra lial iba vtedy, keď je dýza zasunutá do nalievacieho hrdla nádrže.Tryska s odvzdušňovačom pre pravidelný prietok bez rozstreku. 18.360.05</t>
  </si>
  <si>
    <t>https://www.osculati.com/en/11190-18.360.05/heavy-duty-tank-wimproved-nozzle-5-l</t>
  </si>
  <si>
    <t xml:space="preserve">Moose Feder Bag Big Horn:  Horná + Spodná taška - 10L objem </t>
  </si>
  <si>
    <t>https://eshop.quadmotocentrum.sk/produkt/taska-moose-big-horn-1</t>
  </si>
  <si>
    <t>Príves PN1 10DN 1500 x 2500 sklopný 750 kg s výklopnou z. bočnicou.  Vnútorné rozmery ložnej plochy 1500 x 2500 mm Bočnice ZN 340 mm
Podlaha preglejka protišmyková
Kolesá 155/80R13
Oj V
Elektroinštalácie 7 pol., redukcia 7/13pol
Podlahové oko zápustné 6ks
Oporné koleso s držiakom 1ks
Zámok klbu Klasik
Rezervné koleso 155/80R13
Držiak rezervného kolesa na stojato
Vystužené zadné čelo preglejkou protišmykovou                                           Zakladací klin SET plast 2ks
Upínací popruh 2t m AKC 4035 4ks
Box na náradie Daken Blackit 1 s montažou na oji</t>
  </si>
  <si>
    <t xml:space="preserve">https://www.unikol.sk/privesne-voziky/nebrzdene-privesy/jednonapravove-privesy/kolesa-vedla-loznej-plochy/vyklapacie-privesy.html                                                                                                                                                                                                                              https://www.unikol.sk/e-shop-nahradne-diely/bocnice-boxy-popruhy-a-doplnky/boxy-na-naradie/box-na-naradie-blackit-2-daken.html                                                                                                                                                                                 </t>
  </si>
  <si>
    <t>Nosnost až 150 kg, Hmotnosť saní: 29 kg, šírka: 1.070 mm, výška: 450 mm, dĺžka: 1850 mm, dĺžka s ojom:2.750 mm</t>
  </si>
  <si>
    <t>http://www.tajga.sk/product/vlecne-plastove-sane-liziny-ppm-1900/</t>
  </si>
  <si>
    <t>priemer 50mm ISO 50 + redukcia 7/13 pin, 715008350 + 1419051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</si>
</sst>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sz val="8"/>
      <name val="Calibri"/>
      <family val="2"/>
      <charset val="238"/>
      <scheme val="minor"/>
    </font>
    <font>
      <b/>
      <sz val="10"/>
      <color rgb="FFFF0000"/>
      <name val="Arial Narrow"/>
      <family val="2"/>
    </font>
    <font>
      <b/>
      <sz val="11"/>
      <color theme="1"/>
      <name val="Arial Narrow"/>
      <family val="2"/>
      <charset val="238"/>
    </font>
    <font>
      <sz val="11"/>
      <color theme="1"/>
      <name val="Arial Narrow"/>
      <family val="2"/>
      <charset val="238"/>
    </font>
    <font>
      <b/>
      <sz val="11"/>
      <color theme="1"/>
      <name val="Arial Narrow"/>
      <family val="2"/>
    </font>
    <font>
      <sz val="11"/>
      <color theme="1"/>
      <name val="Arial Narrow"/>
      <family val="2"/>
    </font>
    <font>
      <sz val="10"/>
      <color theme="1"/>
      <name val="Arial Narrow"/>
      <family val="2"/>
      <charset val="238"/>
    </font>
    <font>
      <u/>
      <sz val="11"/>
      <color theme="10"/>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55">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0" xfId="0" applyFont="1" applyAlignment="1">
      <alignment wrapText="1"/>
    </xf>
    <xf numFmtId="0" fontId="9" fillId="0" borderId="0" xfId="0" applyFont="1" applyAlignment="1">
      <alignment wrapText="1"/>
    </xf>
    <xf numFmtId="0" fontId="9" fillId="0" borderId="0" xfId="0" applyFont="1"/>
    <xf numFmtId="0" fontId="1" fillId="0" borderId="1" xfId="0" applyFont="1" applyBorder="1" applyAlignment="1">
      <alignment wrapText="1"/>
    </xf>
    <xf numFmtId="1" fontId="9" fillId="0" borderId="0" xfId="0" applyNumberFormat="1" applyFont="1" applyAlignment="1">
      <alignment horizontal="center" wrapText="1"/>
    </xf>
    <xf numFmtId="164" fontId="1" fillId="0" borderId="1"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 fillId="0" borderId="0" xfId="0" applyFont="1" applyAlignment="1">
      <alignment horizontal="center"/>
    </xf>
    <xf numFmtId="0" fontId="7" fillId="4" borderId="1" xfId="0" applyFont="1" applyFill="1" applyBorder="1"/>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7" fillId="0" borderId="1" xfId="0" applyFont="1" applyBorder="1" applyAlignment="1">
      <alignment wrapText="1"/>
    </xf>
    <xf numFmtId="0" fontId="10" fillId="0" borderId="1" xfId="0" applyFont="1" applyBorder="1" applyAlignment="1">
      <alignment horizontal="left" vertical="center" wrapText="1"/>
    </xf>
    <xf numFmtId="0" fontId="10" fillId="0" borderId="1" xfId="0" applyFont="1" applyBorder="1" applyAlignment="1">
      <alignment wrapText="1"/>
    </xf>
    <xf numFmtId="0" fontId="11" fillId="3" borderId="1" xfId="1" applyFill="1" applyBorder="1" applyAlignment="1">
      <alignment wrapText="1"/>
    </xf>
    <xf numFmtId="0" fontId="0" fillId="3" borderId="1" xfId="0" applyFill="1" applyBorder="1" applyAlignment="1">
      <alignment wrapText="1"/>
    </xf>
    <xf numFmtId="0" fontId="11" fillId="3" borderId="1" xfId="1" applyFill="1" applyBorder="1" applyAlignment="1">
      <alignment vertical="top"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164" fontId="1" fillId="3"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7" fillId="3" borderId="1" xfId="0" applyFont="1" applyFill="1" applyBorder="1" applyAlignment="1">
      <alignment wrapText="1"/>
    </xf>
    <xf numFmtId="0" fontId="7" fillId="4" borderId="1" xfId="0" applyFont="1" applyFill="1" applyBorder="1" applyAlignment="1">
      <alignment wrapText="1"/>
    </xf>
    <xf numFmtId="0" fontId="0" fillId="0" borderId="0" xfId="0" applyAlignment="1">
      <alignment wrapText="1"/>
    </xf>
    <xf numFmtId="0" fontId="6" fillId="0" borderId="1" xfId="0" applyFont="1" applyBorder="1"/>
    <xf numFmtId="0" fontId="9" fillId="0" borderId="0" xfId="0" applyFont="1" applyAlignment="1">
      <alignment horizontal="justify" vertical="center"/>
    </xf>
    <xf numFmtId="0" fontId="1" fillId="3" borderId="4" xfId="0" applyFont="1" applyFill="1" applyBorder="1" applyAlignment="1">
      <alignment horizontal="left" vertical="center" wrapText="1"/>
    </xf>
    <xf numFmtId="0" fontId="7"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right" vertical="center" wrapText="1"/>
    </xf>
    <xf numFmtId="0" fontId="1" fillId="0" borderId="1" xfId="0" applyFont="1" applyBorder="1" applyAlignment="1">
      <alignment horizontal="center" vertical="center" wrapText="1"/>
    </xf>
    <xf numFmtId="0" fontId="0" fillId="3" borderId="1" xfId="0" applyFill="1" applyBorder="1" applyAlignment="1">
      <alignment vertical="top"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rppac.com/" TargetMode="External"/><Relationship Id="rId13" Type="http://schemas.openxmlformats.org/officeDocument/2006/relationships/hyperlink" Target="http://www.tajga.sk/product/vlecne-plastove-sane-liziny-ppm-1900/" TargetMode="External"/><Relationship Id="rId3" Type="http://schemas.openxmlformats.org/officeDocument/2006/relationships/hyperlink" Target="http://www.brppac.com/" TargetMode="External"/><Relationship Id="rId7" Type="http://schemas.openxmlformats.org/officeDocument/2006/relationships/hyperlink" Target="http://www.brppac.com/" TargetMode="External"/><Relationship Id="rId12" Type="http://schemas.openxmlformats.org/officeDocument/2006/relationships/hyperlink" Target="https://eshop.quadmotocentrum.sk/produkt/taska-moose-big-horn-1" TargetMode="External"/><Relationship Id="rId2" Type="http://schemas.openxmlformats.org/officeDocument/2006/relationships/hyperlink" Target="https://www.osculati.com/en/11190-18.360.05/heavy-duty-tank-wimproved-nozzle-5-l" TargetMode="External"/><Relationship Id="rId16" Type="http://schemas.openxmlformats.org/officeDocument/2006/relationships/printerSettings" Target="../printerSettings/printerSettings2.bin"/><Relationship Id="rId1" Type="http://schemas.openxmlformats.org/officeDocument/2006/relationships/hyperlink" Target="http://www.brppac.com/" TargetMode="External"/><Relationship Id="rId6" Type="http://schemas.openxmlformats.org/officeDocument/2006/relationships/hyperlink" Target="http://www.brppac.com/" TargetMode="External"/><Relationship Id="rId11" Type="http://schemas.openxmlformats.org/officeDocument/2006/relationships/hyperlink" Target="http://www.brppac.com/" TargetMode="External"/><Relationship Id="rId5" Type="http://schemas.openxmlformats.org/officeDocument/2006/relationships/hyperlink" Target="http://www.brppac.com/" TargetMode="External"/><Relationship Id="rId15" Type="http://schemas.openxmlformats.org/officeDocument/2006/relationships/hyperlink" Target="https://www.unikol.sk/privesne-voziky/nebrzdene-privesy/jednonapravove-privesy/kolesa-vedla-loznej-plochy/vyklapacie-privesy.html" TargetMode="External"/><Relationship Id="rId10" Type="http://schemas.openxmlformats.org/officeDocument/2006/relationships/hyperlink" Target="http://www.brppac.com/" TargetMode="External"/><Relationship Id="rId4" Type="http://schemas.openxmlformats.org/officeDocument/2006/relationships/hyperlink" Target="http://www.brppac.com/" TargetMode="External"/><Relationship Id="rId9" Type="http://schemas.openxmlformats.org/officeDocument/2006/relationships/hyperlink" Target="http://www.brppac.com/" TargetMode="External"/><Relationship Id="rId14" Type="http://schemas.openxmlformats.org/officeDocument/2006/relationships/hyperlink" Target="http://www.brppac.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A6" sqref="A6"/>
    </sheetView>
  </sheetViews>
  <sheetFormatPr defaultColWidth="11.42578125" defaultRowHeight="15" x14ac:dyDescent="0.25"/>
  <cols>
    <col min="1" max="1" width="90.140625" customWidth="1"/>
    <col min="2" max="2" width="35.28515625" customWidth="1"/>
  </cols>
  <sheetData>
    <row r="1" spans="1:1" ht="66" x14ac:dyDescent="0.25">
      <c r="A1" s="38" t="s">
        <v>120</v>
      </c>
    </row>
    <row r="2" spans="1:1" ht="16.5" x14ac:dyDescent="0.3">
      <c r="A2"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9"/>
  <sheetViews>
    <sheetView tabSelected="1" topLeftCell="A7" zoomScale="111" zoomScaleNormal="90" workbookViewId="0">
      <selection activeCell="D59" sqref="D59"/>
    </sheetView>
  </sheetViews>
  <sheetFormatPr defaultColWidth="8.85546875" defaultRowHeight="12.75" x14ac:dyDescent="0.2"/>
  <cols>
    <col min="1" max="1" width="5.140625" style="3" customWidth="1"/>
    <col min="2" max="2" width="39.7109375" style="2" customWidth="1"/>
    <col min="3" max="3" width="47.140625" style="2" customWidth="1"/>
    <col min="4" max="4" width="48.42578125" style="2" customWidth="1"/>
    <col min="5" max="5" width="32.28515625" style="1" customWidth="1"/>
    <col min="6" max="16384" width="8.85546875" style="1"/>
  </cols>
  <sheetData>
    <row r="1" spans="1:5" ht="33" customHeight="1" x14ac:dyDescent="0.2">
      <c r="A1" s="42" t="s">
        <v>118</v>
      </c>
      <c r="B1" s="42"/>
      <c r="C1" s="42"/>
      <c r="D1" s="42"/>
    </row>
    <row r="2" spans="1:5" ht="54" customHeight="1" x14ac:dyDescent="0.2">
      <c r="A2" s="6" t="s">
        <v>4</v>
      </c>
      <c r="B2" s="6" t="s">
        <v>0</v>
      </c>
      <c r="C2" s="6" t="s">
        <v>1</v>
      </c>
      <c r="D2" s="6" t="s">
        <v>2</v>
      </c>
    </row>
    <row r="3" spans="1:5" ht="16.5" x14ac:dyDescent="0.2">
      <c r="A3" s="4">
        <v>1</v>
      </c>
      <c r="B3" s="15" t="s">
        <v>8</v>
      </c>
      <c r="C3" s="21">
        <v>18</v>
      </c>
      <c r="D3" s="16" t="s">
        <v>127</v>
      </c>
    </row>
    <row r="4" spans="1:5" ht="16.5" x14ac:dyDescent="0.2">
      <c r="A4" s="4">
        <v>2</v>
      </c>
      <c r="B4" s="15" t="s">
        <v>9</v>
      </c>
      <c r="C4" s="7" t="s">
        <v>10</v>
      </c>
      <c r="D4" s="17" t="s">
        <v>128</v>
      </c>
    </row>
    <row r="5" spans="1:5" ht="16.5" x14ac:dyDescent="0.2">
      <c r="A5" s="4">
        <v>3</v>
      </c>
      <c r="B5" s="15" t="s">
        <v>11</v>
      </c>
      <c r="C5" s="7" t="s">
        <v>12</v>
      </c>
      <c r="D5" s="17" t="s">
        <v>148</v>
      </c>
      <c r="E5" s="19"/>
    </row>
    <row r="6" spans="1:5" ht="16.5" x14ac:dyDescent="0.2">
      <c r="A6" s="4">
        <v>4</v>
      </c>
      <c r="B6" s="15" t="s">
        <v>68</v>
      </c>
      <c r="C6" s="7" t="s">
        <v>13</v>
      </c>
      <c r="D6" s="17" t="s">
        <v>129</v>
      </c>
    </row>
    <row r="7" spans="1:5" ht="16.5" x14ac:dyDescent="0.2">
      <c r="A7" s="4">
        <v>5</v>
      </c>
      <c r="B7" s="15" t="s">
        <v>69</v>
      </c>
      <c r="C7" s="7" t="s">
        <v>14</v>
      </c>
      <c r="D7" s="17" t="s">
        <v>130</v>
      </c>
    </row>
    <row r="8" spans="1:5" ht="16.5" x14ac:dyDescent="0.3">
      <c r="A8" s="4">
        <v>6</v>
      </c>
      <c r="B8" s="37" t="s">
        <v>104</v>
      </c>
      <c r="C8" s="23" t="s">
        <v>105</v>
      </c>
      <c r="D8" s="17" t="s">
        <v>128</v>
      </c>
    </row>
    <row r="9" spans="1:5" ht="33" x14ac:dyDescent="0.2">
      <c r="A9" s="4">
        <v>7</v>
      </c>
      <c r="B9" s="15" t="s">
        <v>71</v>
      </c>
      <c r="C9" s="7" t="s">
        <v>72</v>
      </c>
      <c r="D9" s="17" t="s">
        <v>128</v>
      </c>
    </row>
    <row r="10" spans="1:5" ht="33" x14ac:dyDescent="0.2">
      <c r="A10" s="4">
        <v>8</v>
      </c>
      <c r="B10" s="15" t="s">
        <v>15</v>
      </c>
      <c r="C10" s="7" t="s">
        <v>73</v>
      </c>
      <c r="D10" s="18" t="s">
        <v>128</v>
      </c>
    </row>
    <row r="11" spans="1:5" ht="33" x14ac:dyDescent="0.2">
      <c r="A11" s="4">
        <v>9</v>
      </c>
      <c r="B11" s="15" t="s">
        <v>16</v>
      </c>
      <c r="C11" s="7" t="s">
        <v>76</v>
      </c>
      <c r="D11" s="16" t="s">
        <v>128</v>
      </c>
    </row>
    <row r="12" spans="1:5" ht="16.5" x14ac:dyDescent="0.2">
      <c r="A12" s="4">
        <v>10</v>
      </c>
      <c r="B12" s="15" t="s">
        <v>74</v>
      </c>
      <c r="C12" s="7" t="s">
        <v>75</v>
      </c>
      <c r="D12" s="16" t="s">
        <v>128</v>
      </c>
    </row>
    <row r="13" spans="1:5" ht="33" x14ac:dyDescent="0.2">
      <c r="A13" s="4">
        <v>11</v>
      </c>
      <c r="B13" s="15" t="s">
        <v>17</v>
      </c>
      <c r="C13" s="7" t="s">
        <v>77</v>
      </c>
      <c r="D13" s="18" t="s">
        <v>128</v>
      </c>
    </row>
    <row r="14" spans="1:5" ht="16.5" x14ac:dyDescent="0.2">
      <c r="A14" s="4">
        <v>12</v>
      </c>
      <c r="B14" s="15" t="s">
        <v>90</v>
      </c>
      <c r="C14" s="7" t="s">
        <v>70</v>
      </c>
      <c r="D14" s="17" t="s">
        <v>128</v>
      </c>
    </row>
    <row r="15" spans="1:5" ht="16.5" x14ac:dyDescent="0.2">
      <c r="A15" s="4">
        <v>13</v>
      </c>
      <c r="B15" s="15" t="s">
        <v>89</v>
      </c>
      <c r="C15" s="7" t="s">
        <v>126</v>
      </c>
      <c r="D15" s="17" t="s">
        <v>147</v>
      </c>
    </row>
    <row r="16" spans="1:5" ht="16.5" x14ac:dyDescent="0.2">
      <c r="A16" s="4">
        <v>14</v>
      </c>
      <c r="B16" s="15" t="s">
        <v>87</v>
      </c>
      <c r="C16" s="7" t="s">
        <v>94</v>
      </c>
      <c r="D16" s="17" t="s">
        <v>128</v>
      </c>
    </row>
    <row r="17" spans="1:4" ht="16.5" x14ac:dyDescent="0.2">
      <c r="A17" s="4">
        <v>15</v>
      </c>
      <c r="B17" s="15" t="s">
        <v>18</v>
      </c>
      <c r="C17" s="7" t="s">
        <v>79</v>
      </c>
      <c r="D17" s="17" t="s">
        <v>131</v>
      </c>
    </row>
    <row r="18" spans="1:4" ht="16.5" x14ac:dyDescent="0.2">
      <c r="A18" s="4">
        <v>16</v>
      </c>
      <c r="B18" s="15" t="s">
        <v>19</v>
      </c>
      <c r="C18" s="7" t="s">
        <v>93</v>
      </c>
      <c r="D18" s="17" t="s">
        <v>132</v>
      </c>
    </row>
    <row r="19" spans="1:4" ht="16.5" x14ac:dyDescent="0.2">
      <c r="A19" s="4">
        <v>17</v>
      </c>
      <c r="B19" s="15" t="s">
        <v>20</v>
      </c>
      <c r="C19" s="7" t="s">
        <v>21</v>
      </c>
      <c r="D19" s="17" t="s">
        <v>133</v>
      </c>
    </row>
    <row r="20" spans="1:4" ht="16.5" x14ac:dyDescent="0.2">
      <c r="A20" s="4">
        <v>18</v>
      </c>
      <c r="B20" s="15" t="s">
        <v>22</v>
      </c>
      <c r="C20" s="7" t="s">
        <v>80</v>
      </c>
      <c r="D20" s="17" t="s">
        <v>134</v>
      </c>
    </row>
    <row r="21" spans="1:4" ht="16.5" x14ac:dyDescent="0.2">
      <c r="A21" s="4">
        <v>19</v>
      </c>
      <c r="B21" s="15" t="s">
        <v>23</v>
      </c>
      <c r="C21" s="7" t="s">
        <v>24</v>
      </c>
      <c r="D21" s="17" t="s">
        <v>135</v>
      </c>
    </row>
    <row r="22" spans="1:4" ht="16.5" x14ac:dyDescent="0.2">
      <c r="A22" s="4">
        <v>20</v>
      </c>
      <c r="B22" s="15" t="s">
        <v>25</v>
      </c>
      <c r="C22" s="7" t="s">
        <v>26</v>
      </c>
      <c r="D22" s="17" t="s">
        <v>136</v>
      </c>
    </row>
    <row r="23" spans="1:4" ht="16.5" x14ac:dyDescent="0.2">
      <c r="A23" s="4">
        <v>21</v>
      </c>
      <c r="B23" s="15" t="s">
        <v>27</v>
      </c>
      <c r="C23" s="7" t="s">
        <v>28</v>
      </c>
      <c r="D23" s="17" t="s">
        <v>137</v>
      </c>
    </row>
    <row r="24" spans="1:4" ht="33" x14ac:dyDescent="0.2">
      <c r="A24" s="4">
        <v>22</v>
      </c>
      <c r="B24" s="15" t="s">
        <v>29</v>
      </c>
      <c r="C24" s="7" t="s">
        <v>81</v>
      </c>
      <c r="D24" s="16" t="s">
        <v>138</v>
      </c>
    </row>
    <row r="25" spans="1:4" ht="16.5" x14ac:dyDescent="0.2">
      <c r="A25" s="4">
        <v>23</v>
      </c>
      <c r="B25" s="15" t="s">
        <v>30</v>
      </c>
      <c r="C25" s="7" t="s">
        <v>82</v>
      </c>
      <c r="D25" s="17" t="s">
        <v>139</v>
      </c>
    </row>
    <row r="26" spans="1:4" ht="33" x14ac:dyDescent="0.2">
      <c r="A26" s="4">
        <v>24</v>
      </c>
      <c r="B26" s="15" t="s">
        <v>31</v>
      </c>
      <c r="C26" s="7" t="s">
        <v>32</v>
      </c>
      <c r="D26" s="18" t="s">
        <v>128</v>
      </c>
    </row>
    <row r="27" spans="1:4" ht="16.5" x14ac:dyDescent="0.2">
      <c r="A27" s="4">
        <v>25</v>
      </c>
      <c r="B27" s="15" t="s">
        <v>33</v>
      </c>
      <c r="C27" s="7" t="s">
        <v>83</v>
      </c>
      <c r="D27" s="17" t="s">
        <v>128</v>
      </c>
    </row>
    <row r="28" spans="1:4" ht="33" x14ac:dyDescent="0.2">
      <c r="A28" s="4">
        <v>26</v>
      </c>
      <c r="B28" s="15" t="s">
        <v>34</v>
      </c>
      <c r="C28" s="7" t="s">
        <v>78</v>
      </c>
      <c r="D28" s="17" t="s">
        <v>140</v>
      </c>
    </row>
    <row r="29" spans="1:4" ht="16.5" x14ac:dyDescent="0.2">
      <c r="A29" s="4">
        <v>27</v>
      </c>
      <c r="B29" s="15" t="s">
        <v>35</v>
      </c>
      <c r="C29" s="7" t="s">
        <v>36</v>
      </c>
      <c r="D29" s="16" t="s">
        <v>128</v>
      </c>
    </row>
    <row r="30" spans="1:4" ht="33" x14ac:dyDescent="0.2">
      <c r="A30" s="4">
        <v>28</v>
      </c>
      <c r="B30" s="41" t="s">
        <v>37</v>
      </c>
      <c r="C30" s="7" t="s">
        <v>114</v>
      </c>
      <c r="D30" s="18" t="s">
        <v>141</v>
      </c>
    </row>
    <row r="31" spans="1:4" ht="33" x14ac:dyDescent="0.2">
      <c r="A31" s="4">
        <v>29</v>
      </c>
      <c r="B31" s="41"/>
      <c r="C31" s="7" t="s">
        <v>115</v>
      </c>
      <c r="D31" s="18" t="s">
        <v>142</v>
      </c>
    </row>
    <row r="32" spans="1:4" ht="16.5" x14ac:dyDescent="0.2">
      <c r="A32" s="4">
        <v>30</v>
      </c>
      <c r="B32" s="47" t="s">
        <v>88</v>
      </c>
      <c r="C32" s="7" t="s">
        <v>84</v>
      </c>
      <c r="D32" s="18" t="s">
        <v>143</v>
      </c>
    </row>
    <row r="33" spans="1:4" ht="16.5" x14ac:dyDescent="0.2">
      <c r="A33" s="4">
        <v>31</v>
      </c>
      <c r="B33" s="48"/>
      <c r="C33" s="7" t="s">
        <v>38</v>
      </c>
      <c r="D33" s="16" t="s">
        <v>128</v>
      </c>
    </row>
    <row r="34" spans="1:4" ht="16.5" x14ac:dyDescent="0.2">
      <c r="A34" s="4">
        <v>32</v>
      </c>
      <c r="B34" s="48"/>
      <c r="C34" s="7" t="s">
        <v>107</v>
      </c>
      <c r="D34" s="16" t="s">
        <v>128</v>
      </c>
    </row>
    <row r="35" spans="1:4" ht="16.5" x14ac:dyDescent="0.2">
      <c r="A35" s="4">
        <v>33</v>
      </c>
      <c r="B35" s="48"/>
      <c r="C35" s="7" t="s">
        <v>39</v>
      </c>
      <c r="D35" s="16" t="s">
        <v>128</v>
      </c>
    </row>
    <row r="36" spans="1:4" ht="16.5" x14ac:dyDescent="0.2">
      <c r="A36" s="4">
        <v>34</v>
      </c>
      <c r="B36" s="48"/>
      <c r="C36" s="7" t="s">
        <v>40</v>
      </c>
      <c r="D36" s="16" t="s">
        <v>128</v>
      </c>
    </row>
    <row r="37" spans="1:4" ht="16.5" x14ac:dyDescent="0.2">
      <c r="A37" s="4">
        <v>35</v>
      </c>
      <c r="B37" s="48"/>
      <c r="C37" s="7" t="s">
        <v>41</v>
      </c>
      <c r="D37" s="16" t="s">
        <v>128</v>
      </c>
    </row>
    <row r="38" spans="1:4" ht="16.5" x14ac:dyDescent="0.2">
      <c r="A38" s="4">
        <v>36</v>
      </c>
      <c r="B38" s="48"/>
      <c r="C38" s="7" t="s">
        <v>42</v>
      </c>
      <c r="D38" s="16" t="s">
        <v>128</v>
      </c>
    </row>
    <row r="39" spans="1:4" ht="16.5" x14ac:dyDescent="0.2">
      <c r="A39" s="4">
        <v>37</v>
      </c>
      <c r="B39" s="48"/>
      <c r="C39" s="7" t="s">
        <v>86</v>
      </c>
      <c r="D39" s="16" t="s">
        <v>128</v>
      </c>
    </row>
    <row r="40" spans="1:4" ht="16.5" x14ac:dyDescent="0.2">
      <c r="A40" s="4">
        <v>38</v>
      </c>
      <c r="B40" s="48"/>
      <c r="C40" s="7" t="s">
        <v>85</v>
      </c>
      <c r="D40" s="16" t="s">
        <v>128</v>
      </c>
    </row>
    <row r="41" spans="1:4" ht="16.5" x14ac:dyDescent="0.2">
      <c r="A41" s="4">
        <v>39</v>
      </c>
      <c r="B41" s="48"/>
      <c r="C41" s="7" t="s">
        <v>108</v>
      </c>
      <c r="D41" s="16" t="s">
        <v>128</v>
      </c>
    </row>
    <row r="42" spans="1:4" ht="16.5" x14ac:dyDescent="0.2">
      <c r="A42" s="4">
        <v>40</v>
      </c>
      <c r="B42" s="48"/>
      <c r="C42" s="7" t="s">
        <v>43</v>
      </c>
      <c r="D42" s="16" t="s">
        <v>128</v>
      </c>
    </row>
    <row r="43" spans="1:4" ht="25.5" x14ac:dyDescent="0.3">
      <c r="A43" s="4">
        <v>41</v>
      </c>
      <c r="B43" s="48"/>
      <c r="C43" s="20" t="s">
        <v>54</v>
      </c>
      <c r="D43" s="18" t="s">
        <v>149</v>
      </c>
    </row>
    <row r="44" spans="1:4" ht="16.5" x14ac:dyDescent="0.2">
      <c r="A44" s="4">
        <v>42</v>
      </c>
      <c r="B44" s="48"/>
      <c r="C44" s="7" t="s">
        <v>44</v>
      </c>
      <c r="D44" s="18" t="s">
        <v>144</v>
      </c>
    </row>
    <row r="45" spans="1:4" ht="16.5" x14ac:dyDescent="0.2">
      <c r="A45" s="4">
        <v>43</v>
      </c>
      <c r="B45" s="48"/>
      <c r="C45" s="7" t="s">
        <v>109</v>
      </c>
      <c r="D45" s="18" t="s">
        <v>128</v>
      </c>
    </row>
    <row r="46" spans="1:4" ht="16.5" x14ac:dyDescent="0.2">
      <c r="A46" s="4">
        <v>44</v>
      </c>
      <c r="B46" s="48"/>
      <c r="C46" s="7" t="s">
        <v>110</v>
      </c>
      <c r="D46" s="18" t="s">
        <v>128</v>
      </c>
    </row>
    <row r="47" spans="1:4" ht="16.5" x14ac:dyDescent="0.2">
      <c r="A47" s="4">
        <v>45</v>
      </c>
      <c r="B47" s="48"/>
      <c r="C47" s="7" t="s">
        <v>45</v>
      </c>
      <c r="D47" s="18" t="s">
        <v>128</v>
      </c>
    </row>
    <row r="48" spans="1:4" ht="16.5" x14ac:dyDescent="0.2">
      <c r="A48" s="4">
        <v>46</v>
      </c>
      <c r="B48" s="48"/>
      <c r="C48" s="7" t="s">
        <v>46</v>
      </c>
      <c r="D48" s="18" t="s">
        <v>128</v>
      </c>
    </row>
    <row r="49" spans="1:4" ht="16.5" x14ac:dyDescent="0.2">
      <c r="A49" s="4">
        <v>47</v>
      </c>
      <c r="B49" s="48"/>
      <c r="C49" s="7" t="s">
        <v>47</v>
      </c>
      <c r="D49" s="18" t="s">
        <v>128</v>
      </c>
    </row>
    <row r="50" spans="1:4" ht="33" x14ac:dyDescent="0.2">
      <c r="A50" s="4">
        <v>48</v>
      </c>
      <c r="B50" s="48"/>
      <c r="C50" s="7" t="s">
        <v>111</v>
      </c>
      <c r="D50" s="18" t="s">
        <v>128</v>
      </c>
    </row>
    <row r="51" spans="1:4" ht="16.5" x14ac:dyDescent="0.2">
      <c r="A51" s="4">
        <v>49</v>
      </c>
      <c r="B51" s="48"/>
      <c r="C51" s="7" t="s">
        <v>48</v>
      </c>
      <c r="D51" s="18" t="s">
        <v>128</v>
      </c>
    </row>
    <row r="52" spans="1:4" ht="16.5" x14ac:dyDescent="0.2">
      <c r="A52" s="4">
        <v>50</v>
      </c>
      <c r="B52" s="48"/>
      <c r="C52" s="40" t="s">
        <v>112</v>
      </c>
      <c r="D52" s="18" t="s">
        <v>145</v>
      </c>
    </row>
    <row r="53" spans="1:4" ht="33" x14ac:dyDescent="0.2">
      <c r="A53" s="4">
        <v>51</v>
      </c>
      <c r="B53" s="48"/>
      <c r="C53" s="40" t="s">
        <v>96</v>
      </c>
      <c r="D53" s="18" t="s">
        <v>128</v>
      </c>
    </row>
    <row r="54" spans="1:4" ht="10.5" customHeight="1" x14ac:dyDescent="0.2">
      <c r="A54" s="4">
        <v>52</v>
      </c>
      <c r="B54" s="48"/>
      <c r="C54" s="43" t="s">
        <v>113</v>
      </c>
      <c r="D54" s="45" t="s">
        <v>146</v>
      </c>
    </row>
    <row r="55" spans="1:4" ht="18.95" customHeight="1" x14ac:dyDescent="0.2">
      <c r="A55" s="4">
        <v>53</v>
      </c>
      <c r="B55" s="48"/>
      <c r="C55" s="44"/>
      <c r="D55" s="46"/>
    </row>
    <row r="56" spans="1:4" ht="33" x14ac:dyDescent="0.3">
      <c r="A56" s="4">
        <v>54</v>
      </c>
      <c r="B56" s="48"/>
      <c r="C56" s="23" t="s">
        <v>64</v>
      </c>
      <c r="D56" s="39" t="s">
        <v>150</v>
      </c>
    </row>
    <row r="57" spans="1:4" ht="16.5" x14ac:dyDescent="0.2">
      <c r="A57" s="4">
        <v>55</v>
      </c>
      <c r="B57" s="49"/>
      <c r="C57" s="7" t="s">
        <v>95</v>
      </c>
      <c r="D57" s="18" t="s">
        <v>128</v>
      </c>
    </row>
    <row r="58" spans="1:4" ht="49.5" x14ac:dyDescent="0.2">
      <c r="A58" s="4">
        <v>56</v>
      </c>
      <c r="B58" s="15" t="s">
        <v>49</v>
      </c>
      <c r="C58" s="7" t="s">
        <v>116</v>
      </c>
      <c r="D58" s="18" t="s">
        <v>128</v>
      </c>
    </row>
    <row r="59" spans="1:4" ht="33" x14ac:dyDescent="0.2">
      <c r="A59" s="4">
        <v>57</v>
      </c>
      <c r="B59" s="22" t="s">
        <v>51</v>
      </c>
      <c r="C59" s="7" t="s">
        <v>50</v>
      </c>
      <c r="D59" s="18" t="s">
        <v>128</v>
      </c>
    </row>
  </sheetData>
  <mergeCells count="5">
    <mergeCell ref="B30:B31"/>
    <mergeCell ref="A1:D1"/>
    <mergeCell ref="C54:C55"/>
    <mergeCell ref="D54:D55"/>
    <mergeCell ref="B32:B57"/>
  </mergeCells>
  <phoneticPr fontId="4" type="noConversion"/>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election sqref="A1:D1"/>
    </sheetView>
  </sheetViews>
  <sheetFormatPr defaultColWidth="11.42578125" defaultRowHeight="15" x14ac:dyDescent="0.25"/>
  <cols>
    <col min="1" max="1" width="24.140625" customWidth="1"/>
    <col min="2" max="2" width="98.140625" style="36" customWidth="1"/>
    <col min="3" max="3" width="55.85546875" style="36" customWidth="1"/>
    <col min="4" max="4" width="63.140625" style="36" customWidth="1"/>
  </cols>
  <sheetData>
    <row r="1" spans="1:4" ht="16.5" x14ac:dyDescent="0.3">
      <c r="A1" s="50" t="s">
        <v>106</v>
      </c>
      <c r="B1" s="50"/>
      <c r="C1" s="50"/>
      <c r="D1" s="50"/>
    </row>
    <row r="2" spans="1:4" ht="25.5" x14ac:dyDescent="0.25">
      <c r="A2" s="6" t="s">
        <v>52</v>
      </c>
      <c r="B2" s="6" t="s">
        <v>53</v>
      </c>
      <c r="C2" s="6" t="s">
        <v>91</v>
      </c>
      <c r="D2" s="6" t="s">
        <v>57</v>
      </c>
    </row>
    <row r="3" spans="1:4" ht="15.95" customHeight="1" x14ac:dyDescent="0.3">
      <c r="A3" s="51" t="s">
        <v>92</v>
      </c>
      <c r="B3" s="10" t="s">
        <v>121</v>
      </c>
      <c r="C3" s="34" t="s">
        <v>151</v>
      </c>
      <c r="D3" s="26" t="s">
        <v>152</v>
      </c>
    </row>
    <row r="4" spans="1:4" ht="16.5" x14ac:dyDescent="0.3">
      <c r="A4" s="51"/>
      <c r="B4" s="35" t="s">
        <v>102</v>
      </c>
      <c r="C4" s="34" t="s">
        <v>153</v>
      </c>
      <c r="D4" s="26" t="s">
        <v>152</v>
      </c>
    </row>
    <row r="5" spans="1:4" ht="16.5" x14ac:dyDescent="0.3">
      <c r="A5" s="51"/>
      <c r="B5" s="23" t="s">
        <v>97</v>
      </c>
      <c r="C5" s="34" t="s">
        <v>154</v>
      </c>
      <c r="D5" s="26" t="s">
        <v>152</v>
      </c>
    </row>
    <row r="6" spans="1:4" ht="16.5" x14ac:dyDescent="0.3">
      <c r="A6" s="51"/>
      <c r="B6" s="23" t="s">
        <v>125</v>
      </c>
      <c r="C6" s="34" t="s">
        <v>155</v>
      </c>
      <c r="D6" s="26" t="s">
        <v>152</v>
      </c>
    </row>
    <row r="7" spans="1:4" ht="16.5" x14ac:dyDescent="0.3">
      <c r="A7" s="51"/>
      <c r="B7" s="23" t="s">
        <v>99</v>
      </c>
      <c r="C7" s="34" t="s">
        <v>156</v>
      </c>
      <c r="D7" s="26" t="s">
        <v>152</v>
      </c>
    </row>
    <row r="8" spans="1:4" ht="16.5" x14ac:dyDescent="0.3">
      <c r="A8" s="51"/>
      <c r="B8" s="23" t="s">
        <v>100</v>
      </c>
      <c r="C8" s="34" t="s">
        <v>157</v>
      </c>
      <c r="D8" s="26" t="s">
        <v>152</v>
      </c>
    </row>
    <row r="9" spans="1:4" ht="16.5" x14ac:dyDescent="0.3">
      <c r="A9" s="51"/>
      <c r="B9" s="23" t="s">
        <v>101</v>
      </c>
      <c r="C9" s="34" t="s">
        <v>158</v>
      </c>
      <c r="D9" s="26" t="s">
        <v>152</v>
      </c>
    </row>
    <row r="10" spans="1:4" ht="33" x14ac:dyDescent="0.3">
      <c r="A10" s="51"/>
      <c r="B10" s="23" t="s">
        <v>117</v>
      </c>
      <c r="C10" s="34" t="s">
        <v>159</v>
      </c>
      <c r="D10" s="26" t="s">
        <v>152</v>
      </c>
    </row>
    <row r="11" spans="1:4" ht="33" x14ac:dyDescent="0.3">
      <c r="A11" s="51"/>
      <c r="B11" s="23" t="s">
        <v>55</v>
      </c>
      <c r="C11" s="34" t="s">
        <v>160</v>
      </c>
      <c r="D11" s="26" t="s">
        <v>152</v>
      </c>
    </row>
    <row r="12" spans="1:4" ht="16.5" x14ac:dyDescent="0.3">
      <c r="A12" s="51"/>
      <c r="B12" s="23" t="s">
        <v>98</v>
      </c>
      <c r="C12" s="34" t="s">
        <v>161</v>
      </c>
      <c r="D12" s="26" t="s">
        <v>152</v>
      </c>
    </row>
    <row r="13" spans="1:4" ht="82.5" x14ac:dyDescent="0.3">
      <c r="A13" s="51"/>
      <c r="B13" s="23" t="s">
        <v>56</v>
      </c>
      <c r="C13" s="34" t="s">
        <v>162</v>
      </c>
      <c r="D13" s="26" t="s">
        <v>163</v>
      </c>
    </row>
    <row r="14" spans="1:4" ht="30" x14ac:dyDescent="0.25">
      <c r="A14" s="51"/>
      <c r="B14" s="7" t="s">
        <v>124</v>
      </c>
      <c r="C14" s="27" t="s">
        <v>164</v>
      </c>
      <c r="D14" s="26" t="s">
        <v>165</v>
      </c>
    </row>
    <row r="15" spans="1:4" ht="408.95" customHeight="1" x14ac:dyDescent="0.25">
      <c r="A15" s="51"/>
      <c r="B15" s="11" t="s">
        <v>123</v>
      </c>
      <c r="C15" s="54" t="s">
        <v>166</v>
      </c>
      <c r="D15" s="28" t="s">
        <v>167</v>
      </c>
    </row>
    <row r="16" spans="1:4" ht="30.75" x14ac:dyDescent="0.3">
      <c r="A16" s="51"/>
      <c r="B16" s="23" t="s">
        <v>65</v>
      </c>
      <c r="C16" s="27" t="s">
        <v>168</v>
      </c>
      <c r="D16" s="28" t="s">
        <v>169</v>
      </c>
    </row>
    <row r="17" spans="1:4" ht="33" x14ac:dyDescent="0.3">
      <c r="A17" s="51"/>
      <c r="B17" s="23" t="s">
        <v>122</v>
      </c>
      <c r="C17" s="27" t="s">
        <v>170</v>
      </c>
      <c r="D17" s="26" t="s">
        <v>152</v>
      </c>
    </row>
  </sheetData>
  <mergeCells count="2">
    <mergeCell ref="A1:D1"/>
    <mergeCell ref="A3:A17"/>
  </mergeCells>
  <hyperlinks>
    <hyperlink ref="D3" r:id="rId1" xr:uid="{7411604B-92D6-41E8-83D2-F33FB10E105C}"/>
    <hyperlink ref="D13" r:id="rId2" xr:uid="{DB77592B-9A45-42B8-A5C7-FA4B12CF08C6}"/>
    <hyperlink ref="D4" r:id="rId3" xr:uid="{03986FF4-6F70-418C-8C5A-C4B2E6A8E00A}"/>
    <hyperlink ref="D5" r:id="rId4" xr:uid="{B85A7A88-CA3A-469D-B41E-41820498CF41}"/>
    <hyperlink ref="D6" r:id="rId5" xr:uid="{3D1A387E-9BA3-48D2-984B-DF7B5B4B7FE8}"/>
    <hyperlink ref="D7" r:id="rId6" xr:uid="{AEFAA16F-3109-4B66-A2B0-87D31ECDDD31}"/>
    <hyperlink ref="D8" r:id="rId7" xr:uid="{77309ACA-BA74-4F63-9042-A65468430F13}"/>
    <hyperlink ref="D9" r:id="rId8" xr:uid="{6278A98B-1214-4B57-A331-1A88C473B83A}"/>
    <hyperlink ref="D10" r:id="rId9" xr:uid="{C42022D8-BCD5-41DD-ABA9-71A84CBEC23F}"/>
    <hyperlink ref="D11" r:id="rId10" xr:uid="{37A572A2-CB12-4D39-B6C8-4817ECFFFC07}"/>
    <hyperlink ref="D12" r:id="rId11" xr:uid="{37C351B6-A50C-4160-92AD-08019219A310}"/>
    <hyperlink ref="D14" r:id="rId12" xr:uid="{71EC61AB-777B-45B7-B15A-885DF0A15B0D}"/>
    <hyperlink ref="D16" r:id="rId13" xr:uid="{4F6F94D5-25F0-4797-A631-DAF0064D3BB6}"/>
    <hyperlink ref="D17" r:id="rId14" xr:uid="{77BCF4C1-A404-449B-95FD-1B6FBCB9BD7B}"/>
    <hyperlink ref="D15" r:id="rId15" display="https://www.unikol.sk/privesne-voziky/nebrzdene-privesy/jednonapravove-privesy/kolesa-vedla-loznej-plochy/vyklapacie-privesy.html" xr:uid="{3C12C819-9D42-4C60-89A1-630B57C74839}"/>
  </hyperlinks>
  <pageMargins left="0.7" right="0.7" top="0.75" bottom="0.75" header="0.3" footer="0.3"/>
  <pageSetup paperSize="8" orientation="landscape"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zoomScale="113" zoomScaleNormal="90" workbookViewId="0">
      <selection activeCell="H16" sqref="H16"/>
    </sheetView>
  </sheetViews>
  <sheetFormatPr defaultColWidth="11.42578125" defaultRowHeight="16.5" x14ac:dyDescent="0.3"/>
  <cols>
    <col min="1" max="1" width="17" style="9" customWidth="1"/>
    <col min="2" max="2" width="4.140625" style="9" customWidth="1"/>
    <col min="3" max="3" width="50.28515625" style="9" customWidth="1"/>
    <col min="4" max="4" width="9.28515625" style="9" customWidth="1"/>
    <col min="5" max="5" width="11.28515625" style="12" customWidth="1"/>
    <col min="6" max="6" width="16" style="14" customWidth="1"/>
    <col min="7" max="7" width="13.28515625" style="14" customWidth="1"/>
    <col min="8" max="8" width="14.28515625" style="14" customWidth="1"/>
    <col min="9" max="16384" width="11.42578125" style="10"/>
  </cols>
  <sheetData>
    <row r="1" spans="1:8" ht="38.25" x14ac:dyDescent="0.3">
      <c r="A1" s="6" t="s">
        <v>63</v>
      </c>
      <c r="B1" s="6" t="s">
        <v>4</v>
      </c>
      <c r="C1" s="6" t="s">
        <v>3</v>
      </c>
      <c r="D1" s="6" t="s">
        <v>58</v>
      </c>
      <c r="E1" s="29" t="s">
        <v>59</v>
      </c>
      <c r="F1" s="30" t="s">
        <v>5</v>
      </c>
      <c r="G1" s="30" t="s">
        <v>7</v>
      </c>
      <c r="H1" s="30" t="s">
        <v>6</v>
      </c>
    </row>
    <row r="2" spans="1:8" x14ac:dyDescent="0.3">
      <c r="A2" s="4" t="s">
        <v>61</v>
      </c>
      <c r="B2" s="4">
        <v>1</v>
      </c>
      <c r="C2" s="31" t="s">
        <v>119</v>
      </c>
      <c r="D2" s="4" t="s">
        <v>60</v>
      </c>
      <c r="E2" s="5">
        <v>18</v>
      </c>
      <c r="F2" s="13">
        <f>G2/1.2</f>
        <v>13600</v>
      </c>
      <c r="G2" s="32">
        <v>16320</v>
      </c>
      <c r="H2" s="13">
        <f>G2*E2</f>
        <v>293760</v>
      </c>
    </row>
    <row r="3" spans="1:8" ht="27" x14ac:dyDescent="0.3">
      <c r="A3" s="53"/>
      <c r="B3" s="4">
        <v>2</v>
      </c>
      <c r="C3" s="11" t="s">
        <v>121</v>
      </c>
      <c r="D3" s="4" t="s">
        <v>60</v>
      </c>
      <c r="E3" s="5">
        <v>18</v>
      </c>
      <c r="F3" s="13">
        <f t="shared" ref="F3:F17" si="0">G3/1.2</f>
        <v>800</v>
      </c>
      <c r="G3" s="32">
        <v>960</v>
      </c>
      <c r="H3" s="13">
        <f t="shared" ref="H3:H17" si="1">G3*E3</f>
        <v>17280</v>
      </c>
    </row>
    <row r="4" spans="1:8" x14ac:dyDescent="0.3">
      <c r="A4" s="53"/>
      <c r="B4" s="4">
        <v>3</v>
      </c>
      <c r="C4" s="11" t="s">
        <v>102</v>
      </c>
      <c r="D4" s="4" t="s">
        <v>60</v>
      </c>
      <c r="E4" s="5">
        <v>18</v>
      </c>
      <c r="F4" s="13">
        <f t="shared" si="0"/>
        <v>216.66666666666669</v>
      </c>
      <c r="G4" s="32">
        <v>260</v>
      </c>
      <c r="H4" s="13">
        <f t="shared" si="1"/>
        <v>4680</v>
      </c>
    </row>
    <row r="5" spans="1:8" x14ac:dyDescent="0.3">
      <c r="A5" s="53"/>
      <c r="B5" s="4">
        <v>4</v>
      </c>
      <c r="C5" s="11" t="s">
        <v>97</v>
      </c>
      <c r="D5" s="4" t="s">
        <v>60</v>
      </c>
      <c r="E5" s="5">
        <v>18</v>
      </c>
      <c r="F5" s="13">
        <f t="shared" si="0"/>
        <v>412.5</v>
      </c>
      <c r="G5" s="32">
        <v>495</v>
      </c>
      <c r="H5" s="13">
        <f t="shared" si="1"/>
        <v>8910</v>
      </c>
    </row>
    <row r="6" spans="1:8" x14ac:dyDescent="0.3">
      <c r="A6" s="53"/>
      <c r="B6" s="4">
        <v>5</v>
      </c>
      <c r="C6" s="11" t="s">
        <v>125</v>
      </c>
      <c r="D6" s="4" t="s">
        <v>60</v>
      </c>
      <c r="E6" s="5">
        <v>18</v>
      </c>
      <c r="F6" s="13">
        <f t="shared" si="0"/>
        <v>183.33333333333334</v>
      </c>
      <c r="G6" s="32">
        <v>220</v>
      </c>
      <c r="H6" s="13">
        <f t="shared" si="1"/>
        <v>3960</v>
      </c>
    </row>
    <row r="7" spans="1:8" x14ac:dyDescent="0.3">
      <c r="A7" s="53"/>
      <c r="B7" s="4">
        <v>6</v>
      </c>
      <c r="C7" s="11" t="s">
        <v>99</v>
      </c>
      <c r="D7" s="4" t="s">
        <v>60</v>
      </c>
      <c r="E7" s="5">
        <v>10</v>
      </c>
      <c r="F7" s="13">
        <f t="shared" si="0"/>
        <v>229.16666666666669</v>
      </c>
      <c r="G7" s="32">
        <v>275</v>
      </c>
      <c r="H7" s="13">
        <f t="shared" si="1"/>
        <v>2750</v>
      </c>
    </row>
    <row r="8" spans="1:8" x14ac:dyDescent="0.3">
      <c r="A8" s="53"/>
      <c r="B8" s="4">
        <v>7</v>
      </c>
      <c r="C8" s="11" t="s">
        <v>100</v>
      </c>
      <c r="D8" s="4" t="s">
        <v>60</v>
      </c>
      <c r="E8" s="5">
        <v>10</v>
      </c>
      <c r="F8" s="13">
        <f t="shared" si="0"/>
        <v>258.33333333333337</v>
      </c>
      <c r="G8" s="32">
        <v>310</v>
      </c>
      <c r="H8" s="13">
        <f t="shared" si="1"/>
        <v>3100</v>
      </c>
    </row>
    <row r="9" spans="1:8" x14ac:dyDescent="0.3">
      <c r="A9" s="53"/>
      <c r="B9" s="4">
        <v>8</v>
      </c>
      <c r="C9" s="11" t="s">
        <v>101</v>
      </c>
      <c r="D9" s="4" t="s">
        <v>60</v>
      </c>
      <c r="E9" s="5">
        <v>18</v>
      </c>
      <c r="F9" s="13">
        <f t="shared" si="0"/>
        <v>579.16666666666674</v>
      </c>
      <c r="G9" s="32">
        <v>695</v>
      </c>
      <c r="H9" s="13">
        <f t="shared" si="1"/>
        <v>12510</v>
      </c>
    </row>
    <row r="10" spans="1:8" x14ac:dyDescent="0.3">
      <c r="A10" s="53"/>
      <c r="B10" s="4">
        <v>9</v>
      </c>
      <c r="C10" s="11" t="s">
        <v>117</v>
      </c>
      <c r="D10" s="4" t="s">
        <v>60</v>
      </c>
      <c r="E10" s="5">
        <v>18</v>
      </c>
      <c r="F10" s="13">
        <f t="shared" si="0"/>
        <v>245.83333333333334</v>
      </c>
      <c r="G10" s="32">
        <v>295</v>
      </c>
      <c r="H10" s="13">
        <f t="shared" si="1"/>
        <v>5310</v>
      </c>
    </row>
    <row r="11" spans="1:8" x14ac:dyDescent="0.3">
      <c r="A11" s="53"/>
      <c r="B11" s="4">
        <v>10</v>
      </c>
      <c r="C11" s="11" t="s">
        <v>55</v>
      </c>
      <c r="D11" s="4" t="s">
        <v>60</v>
      </c>
      <c r="E11" s="5">
        <v>18</v>
      </c>
      <c r="F11" s="13">
        <f t="shared" si="0"/>
        <v>49.166666666666671</v>
      </c>
      <c r="G11" s="32">
        <v>59</v>
      </c>
      <c r="H11" s="13">
        <f t="shared" si="1"/>
        <v>1062</v>
      </c>
    </row>
    <row r="12" spans="1:8" x14ac:dyDescent="0.3">
      <c r="A12" s="53"/>
      <c r="B12" s="4">
        <v>11</v>
      </c>
      <c r="C12" s="11" t="s">
        <v>98</v>
      </c>
      <c r="D12" s="4" t="s">
        <v>60</v>
      </c>
      <c r="E12" s="5">
        <v>18</v>
      </c>
      <c r="F12" s="13">
        <f t="shared" si="0"/>
        <v>133.33333333333334</v>
      </c>
      <c r="G12" s="32">
        <v>160</v>
      </c>
      <c r="H12" s="13">
        <f t="shared" si="1"/>
        <v>2880</v>
      </c>
    </row>
    <row r="13" spans="1:8" x14ac:dyDescent="0.3">
      <c r="A13" s="53"/>
      <c r="B13" s="4">
        <v>12</v>
      </c>
      <c r="C13" s="11" t="s">
        <v>56</v>
      </c>
      <c r="D13" s="4" t="s">
        <v>60</v>
      </c>
      <c r="E13" s="5">
        <v>18</v>
      </c>
      <c r="F13" s="13">
        <f t="shared" si="0"/>
        <v>12.416666666666668</v>
      </c>
      <c r="G13" s="32">
        <v>14.9</v>
      </c>
      <c r="H13" s="13">
        <f t="shared" si="1"/>
        <v>268.2</v>
      </c>
    </row>
    <row r="14" spans="1:8" x14ac:dyDescent="0.3">
      <c r="A14" s="53"/>
      <c r="B14" s="4">
        <v>13</v>
      </c>
      <c r="C14" s="24" t="s">
        <v>66</v>
      </c>
      <c r="D14" s="4" t="s">
        <v>60</v>
      </c>
      <c r="E14" s="5">
        <v>18</v>
      </c>
      <c r="F14" s="13">
        <f t="shared" si="0"/>
        <v>40</v>
      </c>
      <c r="G14" s="32">
        <v>48</v>
      </c>
      <c r="H14" s="13">
        <f t="shared" si="1"/>
        <v>864</v>
      </c>
    </row>
    <row r="15" spans="1:8" x14ac:dyDescent="0.3">
      <c r="A15" s="53"/>
      <c r="B15" s="4">
        <v>14</v>
      </c>
      <c r="C15" s="25" t="s">
        <v>103</v>
      </c>
      <c r="D15" s="4" t="s">
        <v>60</v>
      </c>
      <c r="E15" s="5">
        <v>6</v>
      </c>
      <c r="F15" s="13">
        <f t="shared" si="0"/>
        <v>1291.6666666666667</v>
      </c>
      <c r="G15" s="32">
        <v>1550</v>
      </c>
      <c r="H15" s="13">
        <f t="shared" si="1"/>
        <v>9300</v>
      </c>
    </row>
    <row r="16" spans="1:8" x14ac:dyDescent="0.3">
      <c r="A16" s="53"/>
      <c r="B16" s="4">
        <v>15</v>
      </c>
      <c r="C16" s="25" t="s">
        <v>67</v>
      </c>
      <c r="D16" s="4" t="s">
        <v>60</v>
      </c>
      <c r="E16" s="5">
        <v>4</v>
      </c>
      <c r="F16" s="13">
        <f t="shared" si="0"/>
        <v>520</v>
      </c>
      <c r="G16" s="32">
        <v>624</v>
      </c>
      <c r="H16" s="13">
        <f t="shared" si="1"/>
        <v>2496</v>
      </c>
    </row>
    <row r="17" spans="1:8" ht="49.5" x14ac:dyDescent="0.3">
      <c r="A17" s="53"/>
      <c r="B17" s="4">
        <v>16</v>
      </c>
      <c r="C17" s="23" t="s">
        <v>122</v>
      </c>
      <c r="D17" s="4" t="s">
        <v>60</v>
      </c>
      <c r="E17" s="5">
        <v>18</v>
      </c>
      <c r="F17" s="13">
        <f t="shared" si="0"/>
        <v>11.666666666666668</v>
      </c>
      <c r="G17" s="32">
        <v>14</v>
      </c>
      <c r="H17" s="13">
        <f t="shared" si="1"/>
        <v>252</v>
      </c>
    </row>
    <row r="18" spans="1:8" ht="15" customHeight="1" x14ac:dyDescent="0.3">
      <c r="A18" s="52" t="s">
        <v>62</v>
      </c>
      <c r="B18" s="52"/>
      <c r="C18" s="52"/>
      <c r="D18" s="52"/>
      <c r="E18" s="52"/>
      <c r="F18" s="52"/>
      <c r="G18" s="52"/>
      <c r="H18" s="33">
        <f>SUM(H2:H17)</f>
        <v>369382.2</v>
      </c>
    </row>
  </sheetData>
  <mergeCells count="2">
    <mergeCell ref="A18:G18"/>
    <mergeCell ref="A3:A17"/>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Opis predmetu zákazky</vt:lpstr>
      <vt:lpstr>štvorkolky_UHCP_špecifikácia</vt:lpstr>
      <vt:lpstr>Doplnkové príslušenstvo</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Office Imidjex</cp:lastModifiedBy>
  <cp:lastPrinted>2022-03-24T07:14:17Z</cp:lastPrinted>
  <dcterms:created xsi:type="dcterms:W3CDTF">2019-12-27T20:01:54Z</dcterms:created>
  <dcterms:modified xsi:type="dcterms:W3CDTF">2023-04-20T14:09:35Z</dcterms:modified>
</cp:coreProperties>
</file>