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Cenová ponuka" sheetId="1" r:id="rId1"/>
  </sheets>
  <calcPr calcId="145621"/>
</workbook>
</file>

<file path=xl/calcChain.xml><?xml version="1.0" encoding="utf-8"?>
<calcChain xmlns="http://schemas.openxmlformats.org/spreadsheetml/2006/main">
  <c r="L17" i="1" l="1"/>
  <c r="M17" i="1" s="1"/>
  <c r="G17" i="1"/>
  <c r="H17" i="1" s="1"/>
  <c r="L16" i="1"/>
  <c r="M16" i="1" s="1"/>
  <c r="G16" i="1"/>
  <c r="H16" i="1" s="1"/>
  <c r="L15" i="1"/>
  <c r="M15" i="1" s="1"/>
  <c r="G15" i="1"/>
  <c r="H15" i="1" s="1"/>
  <c r="L14" i="1"/>
  <c r="M14" i="1" s="1"/>
  <c r="G14" i="1"/>
  <c r="H14" i="1" s="1"/>
  <c r="L13" i="1"/>
  <c r="M13" i="1" s="1"/>
  <c r="G13" i="1"/>
  <c r="H13" i="1" s="1"/>
  <c r="L12" i="1"/>
  <c r="M12" i="1" s="1"/>
  <c r="G12" i="1"/>
  <c r="H12" i="1" s="1"/>
  <c r="M8" i="1" l="1"/>
  <c r="M7" i="1"/>
  <c r="M6" i="1"/>
  <c r="H18" i="1" l="1"/>
  <c r="M18" i="1"/>
  <c r="L18" i="1"/>
  <c r="G18" i="1"/>
  <c r="M9" i="1"/>
  <c r="L9" i="1"/>
  <c r="M22" i="1" l="1"/>
  <c r="L22" i="1"/>
</calcChain>
</file>

<file path=xl/sharedStrings.xml><?xml version="1.0" encoding="utf-8"?>
<sst xmlns="http://schemas.openxmlformats.org/spreadsheetml/2006/main" count="74" uniqueCount="53">
  <si>
    <t>P. č.</t>
  </si>
  <si>
    <t>1.</t>
  </si>
  <si>
    <t>2.</t>
  </si>
  <si>
    <t>Cena celkom v €</t>
  </si>
  <si>
    <t>Cena bez DPH v €</t>
  </si>
  <si>
    <t>3.</t>
  </si>
  <si>
    <t>Prvá hodina servisného technika*</t>
  </si>
  <si>
    <t>Ďalšia hodina servisného technika**</t>
  </si>
  <si>
    <t>**V ďalšej hodine servisného technika žiadame uviesť iba hodinovú sadzbu servisného technika.</t>
  </si>
  <si>
    <t>Hodina servisného technika - Diagnostika</t>
  </si>
  <si>
    <t>*V prvej hodine servisného technika je potrebné uviesť dopravné náklady súvisiace s opravou zariadenia na mieste plnenia (Oddelenia materiálno-technického zabezpečenia, Centrum podpory Bratislava, Ministerstvo vnútra SR, Špitálska 14, 812 28  Bratislava) a hodinovú sadzbu servisného technika.</t>
  </si>
  <si>
    <t>Komodita</t>
  </si>
  <si>
    <t>ND</t>
  </si>
  <si>
    <t>Cena</t>
  </si>
  <si>
    <t>bez DPH v €</t>
  </si>
  <si>
    <t>s DPH v €</t>
  </si>
  <si>
    <t xml:space="preserve">Objektív  DX, AF-S Nikon 18-55 </t>
  </si>
  <si>
    <t>USM motor</t>
  </si>
  <si>
    <t xml:space="preserve"> snímač polohy AF</t>
  </si>
  <si>
    <t>Objektív  DX, AF-S Nikon 18-105</t>
  </si>
  <si>
    <t>stabilizátor</t>
  </si>
  <si>
    <t>clona</t>
  </si>
  <si>
    <t>Bleskové svetlo Nikon SB-900</t>
  </si>
  <si>
    <t>Výbojka</t>
  </si>
  <si>
    <t>riadiaca jednotka</t>
  </si>
  <si>
    <t>Bleskové svetlo Nikon SB-5000</t>
  </si>
  <si>
    <t>Celkom</t>
  </si>
  <si>
    <t xml:space="preserve"> Celkom</t>
  </si>
  <si>
    <t>Názov služby</t>
  </si>
  <si>
    <t xml:space="preserve">Cena s  DPH v € </t>
  </si>
  <si>
    <t>Množstvo</t>
  </si>
  <si>
    <t>Cena/jedn.</t>
  </si>
  <si>
    <t>Náklady na servis, diagnostiku a náhradné diely</t>
  </si>
  <si>
    <t xml:space="preserve">           Cenová ponuka</t>
  </si>
  <si>
    <t>Príloha č. 1 k CPBA-OMTZ-2023/001353-006</t>
  </si>
  <si>
    <t>Uvedené informácie sa uvádzajú v Zápise z vyhodnotenia ponúk v rámci zadávania zákazky s nízkou hodnotou.</t>
  </si>
  <si>
    <t>pečiatka a podpis štatutára</t>
  </si>
  <si>
    <t>Identifikačné údaje uchádzača:</t>
  </si>
  <si>
    <t>Názov spoločnosti:</t>
  </si>
  <si>
    <t>Číslo účtu:</t>
  </si>
  <si>
    <t>Zapísaný v (na):</t>
  </si>
  <si>
    <t>Oddiel a vložka:</t>
  </si>
  <si>
    <t>číslo telefónu:</t>
  </si>
  <si>
    <t>číslo faxu:</t>
  </si>
  <si>
    <t>E-mail:</t>
  </si>
  <si>
    <t>Sídlo spoločnosti:</t>
  </si>
  <si>
    <t>Zastúpenie:</t>
  </si>
  <si>
    <t>Kontaktná osoba:</t>
  </si>
  <si>
    <t>IČO:</t>
  </si>
  <si>
    <t>IČ pre DPH:</t>
  </si>
  <si>
    <t>Bankové spojenie:</t>
  </si>
  <si>
    <t xml:space="preserve">              .......................................  </t>
  </si>
  <si>
    <t xml:space="preserve">    V ..................................................         dňa  ....................................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</si>
</sst>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2"/>
      <color theme="0" tint="-0.1499984740745262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1"/>
      <color theme="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theme="1"/>
      </bottom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medium">
        <color rgb="FFFF0000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/>
    </xf>
    <xf numFmtId="0" fontId="10" fillId="2" borderId="4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164" fontId="2" fillId="4" borderId="51" xfId="0" applyNumberFormat="1" applyFont="1" applyFill="1" applyBorder="1" applyAlignment="1">
      <alignment horizontal="center" vertical="center" wrapText="1"/>
    </xf>
    <xf numFmtId="164" fontId="2" fillId="4" borderId="52" xfId="0" applyNumberFormat="1" applyFont="1" applyFill="1" applyBorder="1" applyAlignment="1">
      <alignment horizontal="center" vertical="center" wrapText="1"/>
    </xf>
    <xf numFmtId="164" fontId="2" fillId="4" borderId="53" xfId="0" applyNumberFormat="1" applyFont="1" applyFill="1" applyBorder="1" applyAlignment="1">
      <alignment horizontal="center" vertical="center" wrapText="1"/>
    </xf>
    <xf numFmtId="44" fontId="2" fillId="4" borderId="51" xfId="0" applyNumberFormat="1" applyFont="1" applyFill="1" applyBorder="1" applyAlignment="1">
      <alignment horizontal="left" vertical="center" wrapText="1"/>
    </xf>
    <xf numFmtId="44" fontId="2" fillId="4" borderId="52" xfId="0" applyNumberFormat="1" applyFont="1" applyFill="1" applyBorder="1" applyAlignment="1">
      <alignment horizontal="left" vertical="center"/>
    </xf>
    <xf numFmtId="44" fontId="2" fillId="4" borderId="53" xfId="0" applyNumberFormat="1" applyFont="1" applyFill="1" applyBorder="1" applyAlignment="1">
      <alignment horizontal="left" vertical="center" wrapText="1"/>
    </xf>
    <xf numFmtId="44" fontId="12" fillId="3" borderId="30" xfId="0" applyNumberFormat="1" applyFont="1" applyFill="1" applyBorder="1" applyAlignment="1">
      <alignment horizontal="left" vertical="center" wrapText="1"/>
    </xf>
    <xf numFmtId="44" fontId="12" fillId="3" borderId="30" xfId="0" applyNumberFormat="1" applyFont="1" applyFill="1" applyBorder="1" applyAlignment="1">
      <alignment horizontal="left" vertical="center"/>
    </xf>
    <xf numFmtId="44" fontId="12" fillId="3" borderId="32" xfId="0" applyNumberFormat="1" applyFont="1" applyFill="1" applyBorder="1" applyAlignment="1">
      <alignment horizontal="left" vertical="center" wrapText="1"/>
    </xf>
    <xf numFmtId="164" fontId="12" fillId="0" borderId="4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49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50" xfId="0" applyNumberFormat="1" applyFont="1" applyBorder="1" applyAlignment="1">
      <alignment horizontal="center" vertical="center" wrapText="1"/>
    </xf>
    <xf numFmtId="164" fontId="12" fillId="0" borderId="34" xfId="0" applyNumberFormat="1" applyFont="1" applyBorder="1" applyAlignment="1">
      <alignment horizontal="center" vertical="center" wrapText="1"/>
    </xf>
    <xf numFmtId="164" fontId="12" fillId="0" borderId="40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3" fillId="2" borderId="33" xfId="0" applyNumberFormat="1" applyFont="1" applyFill="1" applyBorder="1" applyAlignment="1">
      <alignment horizontal="center" vertical="center" wrapText="1"/>
    </xf>
    <xf numFmtId="164" fontId="13" fillId="2" borderId="34" xfId="0" applyNumberFormat="1" applyFont="1" applyFill="1" applyBorder="1" applyAlignment="1">
      <alignment horizontal="center" vertical="center" wrapText="1"/>
    </xf>
    <xf numFmtId="164" fontId="13" fillId="2" borderId="3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/>
    <xf numFmtId="44" fontId="18" fillId="0" borderId="41" xfId="0" applyNumberFormat="1" applyFont="1" applyBorder="1" applyAlignment="1">
      <alignment horizontal="center" vertical="center"/>
    </xf>
    <xf numFmtId="44" fontId="18" fillId="0" borderId="42" xfId="0" applyNumberFormat="1" applyFont="1" applyBorder="1" applyAlignment="1">
      <alignment horizontal="center" vertical="center"/>
    </xf>
    <xf numFmtId="44" fontId="18" fillId="0" borderId="45" xfId="0" applyNumberFormat="1" applyFont="1" applyBorder="1" applyAlignment="1">
      <alignment horizontal="left" vertical="center" wrapText="1"/>
    </xf>
    <xf numFmtId="44" fontId="18" fillId="0" borderId="15" xfId="0" applyNumberFormat="1" applyFont="1" applyBorder="1" applyAlignment="1">
      <alignment horizontal="left" vertical="center" wrapText="1"/>
    </xf>
    <xf numFmtId="0" fontId="15" fillId="6" borderId="57" xfId="0" applyFont="1" applyFill="1" applyBorder="1" applyAlignment="1">
      <alignment horizontal="left" wrapText="1"/>
    </xf>
    <xf numFmtId="0" fontId="2" fillId="6" borderId="0" xfId="0" applyFont="1" applyFill="1" applyBorder="1" applyAlignment="1">
      <alignment horizontal="left" wrapText="1"/>
    </xf>
    <xf numFmtId="0" fontId="2" fillId="6" borderId="58" xfId="0" applyFont="1" applyFill="1" applyBorder="1" applyAlignment="1">
      <alignment horizontal="left" wrapText="1"/>
    </xf>
    <xf numFmtId="0" fontId="15" fillId="6" borderId="59" xfId="0" applyFont="1" applyFill="1" applyBorder="1" applyAlignment="1">
      <alignment horizontal="left" wrapText="1"/>
    </xf>
    <xf numFmtId="0" fontId="2" fillId="6" borderId="60" xfId="0" applyFont="1" applyFill="1" applyBorder="1" applyAlignment="1">
      <alignment horizontal="left" wrapText="1"/>
    </xf>
    <xf numFmtId="0" fontId="2" fillId="6" borderId="61" xfId="0" applyFont="1" applyFill="1" applyBorder="1" applyAlignment="1">
      <alignment horizontal="left" wrapText="1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6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5" fillId="6" borderId="62" xfId="0" applyFont="1" applyFill="1" applyBorder="1" applyAlignment="1">
      <alignment wrapText="1"/>
    </xf>
    <xf numFmtId="0" fontId="2" fillId="6" borderId="63" xfId="0" applyFont="1" applyFill="1" applyBorder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wrapText="1"/>
    </xf>
    <xf numFmtId="0" fontId="17" fillId="0" borderId="0" xfId="0" applyFont="1" applyAlignment="1">
      <alignment wrapText="1"/>
    </xf>
    <xf numFmtId="0" fontId="15" fillId="6" borderId="54" xfId="0" applyFont="1" applyFill="1" applyBorder="1" applyAlignment="1">
      <alignment horizontal="left" wrapText="1"/>
    </xf>
    <xf numFmtId="0" fontId="2" fillId="6" borderId="55" xfId="0" applyFont="1" applyFill="1" applyBorder="1" applyAlignment="1">
      <alignment horizontal="left" wrapText="1"/>
    </xf>
    <xf numFmtId="0" fontId="2" fillId="6" borderId="56" xfId="0" applyFont="1" applyFill="1" applyBorder="1" applyAlignment="1">
      <alignment horizontal="left"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0" fontId="4" fillId="3" borderId="6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1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wrapText="1"/>
    </xf>
    <xf numFmtId="0" fontId="1" fillId="0" borderId="41" xfId="0" applyFont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0" fontId="0" fillId="0" borderId="43" xfId="0" applyBorder="1" applyAlignment="1">
      <alignment wrapText="1"/>
    </xf>
    <xf numFmtId="0" fontId="0" fillId="0" borderId="44" xfId="0" applyBorder="1" applyAlignment="1">
      <alignment wrapText="1"/>
    </xf>
    <xf numFmtId="0" fontId="10" fillId="2" borderId="8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wrapText="1"/>
    </xf>
    <xf numFmtId="0" fontId="4" fillId="2" borderId="23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10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10" fillId="2" borderId="1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</cellXfs>
  <cellStyles count="1">
    <cellStyle name="Normálna" xfId="0" builtinId="0"/>
  </cellStyles>
  <dxfs count="9">
    <dxf>
      <font>
        <color theme="1"/>
      </font>
    </dxf>
    <dxf>
      <font>
        <color theme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tabSelected="1" zoomScale="115" zoomScaleNormal="115" workbookViewId="0">
      <selection activeCell="P5" sqref="P5"/>
    </sheetView>
  </sheetViews>
  <sheetFormatPr defaultRowHeight="14.4" x14ac:dyDescent="0.3"/>
  <cols>
    <col min="1" max="1" width="3" customWidth="1"/>
    <col min="2" max="2" width="5.6640625" customWidth="1"/>
    <col min="3" max="3" width="17.21875" customWidth="1"/>
    <col min="4" max="4" width="8.88671875" customWidth="1"/>
    <col min="5" max="5" width="8.109375" customWidth="1"/>
    <col min="6" max="6" width="9.109375" customWidth="1"/>
    <col min="7" max="8" width="10.5546875" customWidth="1"/>
    <col min="9" max="9" width="12.109375" customWidth="1"/>
    <col min="10" max="10" width="8.33203125" customWidth="1"/>
    <col min="11" max="11" width="9" customWidth="1"/>
    <col min="12" max="12" width="13.109375" customWidth="1"/>
    <col min="13" max="13" width="12.33203125" customWidth="1"/>
  </cols>
  <sheetData>
    <row r="1" spans="2:13" ht="9" customHeight="1" x14ac:dyDescent="0.3"/>
    <row r="2" spans="2:13" ht="15.6" x14ac:dyDescent="0.3">
      <c r="I2" s="71" t="s">
        <v>34</v>
      </c>
      <c r="J2" s="71"/>
      <c r="K2" s="71"/>
      <c r="L2" s="71"/>
      <c r="M2" s="71"/>
    </row>
    <row r="3" spans="2:13" ht="15.6" x14ac:dyDescent="0.3">
      <c r="B3" s="18"/>
      <c r="F3" s="70" t="s">
        <v>33</v>
      </c>
      <c r="G3" s="63"/>
      <c r="H3" s="63"/>
      <c r="I3" s="63"/>
    </row>
    <row r="4" spans="2:13" ht="16.8" customHeight="1" thickBot="1" x14ac:dyDescent="0.35"/>
    <row r="5" spans="2:13" ht="27" thickBot="1" x14ac:dyDescent="0.35">
      <c r="B5" s="6" t="s">
        <v>0</v>
      </c>
      <c r="C5" s="86" t="s">
        <v>28</v>
      </c>
      <c r="D5" s="87"/>
      <c r="E5" s="87"/>
      <c r="F5" s="87"/>
      <c r="G5" s="87"/>
      <c r="H5" s="87"/>
      <c r="I5" s="87"/>
      <c r="J5" s="87"/>
      <c r="K5" s="88"/>
      <c r="L5" s="22" t="s">
        <v>4</v>
      </c>
      <c r="M5" s="7" t="s">
        <v>29</v>
      </c>
    </row>
    <row r="6" spans="2:13" ht="19.95" customHeight="1" x14ac:dyDescent="0.3">
      <c r="B6" s="3" t="s">
        <v>1</v>
      </c>
      <c r="C6" s="89" t="s">
        <v>6</v>
      </c>
      <c r="D6" s="90"/>
      <c r="E6" s="90"/>
      <c r="F6" s="90"/>
      <c r="G6" s="90"/>
      <c r="H6" s="90"/>
      <c r="I6" s="90"/>
      <c r="J6" s="90"/>
      <c r="K6" s="91"/>
      <c r="L6" s="30"/>
      <c r="M6" s="33">
        <f>SUM(L6*1.2)</f>
        <v>0</v>
      </c>
    </row>
    <row r="7" spans="2:13" ht="19.95" customHeight="1" x14ac:dyDescent="0.3">
      <c r="B7" s="4" t="s">
        <v>2</v>
      </c>
      <c r="C7" s="89" t="s">
        <v>7</v>
      </c>
      <c r="D7" s="90"/>
      <c r="E7" s="90"/>
      <c r="F7" s="90"/>
      <c r="G7" s="90"/>
      <c r="H7" s="90"/>
      <c r="I7" s="90"/>
      <c r="J7" s="90"/>
      <c r="K7" s="91"/>
      <c r="L7" s="31"/>
      <c r="M7" s="34">
        <f>SUM(L7*1.2)</f>
        <v>0</v>
      </c>
    </row>
    <row r="8" spans="2:13" ht="19.95" customHeight="1" thickBot="1" x14ac:dyDescent="0.35">
      <c r="B8" s="5" t="s">
        <v>5</v>
      </c>
      <c r="C8" s="92" t="s">
        <v>9</v>
      </c>
      <c r="D8" s="93"/>
      <c r="E8" s="93"/>
      <c r="F8" s="93"/>
      <c r="G8" s="93"/>
      <c r="H8" s="93"/>
      <c r="I8" s="93"/>
      <c r="J8" s="93"/>
      <c r="K8" s="94"/>
      <c r="L8" s="32"/>
      <c r="M8" s="35">
        <f>SUM(L8*1.2)</f>
        <v>0</v>
      </c>
    </row>
    <row r="9" spans="2:13" ht="25.05" customHeight="1" thickBot="1" x14ac:dyDescent="0.35">
      <c r="B9" s="95" t="s">
        <v>3</v>
      </c>
      <c r="C9" s="96"/>
      <c r="D9" s="96"/>
      <c r="E9" s="96"/>
      <c r="F9" s="96"/>
      <c r="G9" s="96"/>
      <c r="H9" s="96"/>
      <c r="I9" s="96"/>
      <c r="J9" s="96"/>
      <c r="K9" s="97"/>
      <c r="L9" s="52">
        <f>SUM(L6:L8)</f>
        <v>0</v>
      </c>
      <c r="M9" s="53">
        <f>SUM(M6:M8)</f>
        <v>0</v>
      </c>
    </row>
    <row r="10" spans="2:13" x14ac:dyDescent="0.3">
      <c r="B10" s="117" t="s">
        <v>11</v>
      </c>
      <c r="C10" s="118"/>
      <c r="D10" s="121" t="s">
        <v>12</v>
      </c>
      <c r="E10" s="123" t="s">
        <v>30</v>
      </c>
      <c r="F10" s="98" t="s">
        <v>31</v>
      </c>
      <c r="G10" s="8" t="s">
        <v>13</v>
      </c>
      <c r="H10" s="9" t="s">
        <v>13</v>
      </c>
      <c r="I10" s="100" t="s">
        <v>12</v>
      </c>
      <c r="J10" s="108" t="s">
        <v>30</v>
      </c>
      <c r="K10" s="98" t="s">
        <v>31</v>
      </c>
      <c r="L10" s="8" t="s">
        <v>13</v>
      </c>
      <c r="M10" s="9" t="s">
        <v>13</v>
      </c>
    </row>
    <row r="11" spans="2:13" ht="15" thickBot="1" x14ac:dyDescent="0.35">
      <c r="B11" s="119"/>
      <c r="C11" s="120"/>
      <c r="D11" s="122"/>
      <c r="E11" s="124"/>
      <c r="F11" s="99"/>
      <c r="G11" s="10" t="s">
        <v>14</v>
      </c>
      <c r="H11" s="11" t="s">
        <v>15</v>
      </c>
      <c r="I11" s="101"/>
      <c r="J11" s="109"/>
      <c r="K11" s="99"/>
      <c r="L11" s="20" t="s">
        <v>14</v>
      </c>
      <c r="M11" s="21" t="s">
        <v>15</v>
      </c>
    </row>
    <row r="12" spans="2:13" ht="19.95" customHeight="1" x14ac:dyDescent="0.3">
      <c r="B12" s="102" t="s">
        <v>16</v>
      </c>
      <c r="C12" s="103"/>
      <c r="D12" s="19" t="s">
        <v>17</v>
      </c>
      <c r="E12" s="23">
        <v>3</v>
      </c>
      <c r="F12" s="27"/>
      <c r="G12" s="36">
        <f t="shared" ref="G12:G17" si="0">SUM(E12*F12)</f>
        <v>0</v>
      </c>
      <c r="H12" s="37">
        <f t="shared" ref="H12:H17" si="1">SUM(G12*1.2)</f>
        <v>0</v>
      </c>
      <c r="I12" s="12" t="s">
        <v>18</v>
      </c>
      <c r="J12" s="26">
        <v>3</v>
      </c>
      <c r="K12" s="27"/>
      <c r="L12" s="36">
        <f t="shared" ref="L12:L17" si="2">SUM(J12*K12)</f>
        <v>0</v>
      </c>
      <c r="M12" s="37">
        <f t="shared" ref="M12:M17" si="3">SUM(L12*1.2)</f>
        <v>0</v>
      </c>
    </row>
    <row r="13" spans="2:13" ht="19.95" customHeight="1" x14ac:dyDescent="0.3">
      <c r="B13" s="68" t="s">
        <v>19</v>
      </c>
      <c r="C13" s="69"/>
      <c r="D13" s="13" t="s">
        <v>17</v>
      </c>
      <c r="E13" s="24">
        <v>3</v>
      </c>
      <c r="F13" s="28"/>
      <c r="G13" s="38">
        <f t="shared" si="0"/>
        <v>0</v>
      </c>
      <c r="H13" s="39">
        <f t="shared" si="1"/>
        <v>0</v>
      </c>
      <c r="I13" s="14" t="s">
        <v>18</v>
      </c>
      <c r="J13" s="24">
        <v>3</v>
      </c>
      <c r="K13" s="28"/>
      <c r="L13" s="42">
        <f t="shared" si="2"/>
        <v>0</v>
      </c>
      <c r="M13" s="43">
        <f t="shared" si="3"/>
        <v>0</v>
      </c>
    </row>
    <row r="14" spans="2:13" ht="19.95" customHeight="1" x14ac:dyDescent="0.3">
      <c r="B14" s="68" t="s">
        <v>16</v>
      </c>
      <c r="C14" s="69"/>
      <c r="D14" s="13" t="s">
        <v>20</v>
      </c>
      <c r="E14" s="24">
        <v>2</v>
      </c>
      <c r="F14" s="28"/>
      <c r="G14" s="38">
        <f t="shared" si="0"/>
        <v>0</v>
      </c>
      <c r="H14" s="39">
        <f t="shared" si="1"/>
        <v>0</v>
      </c>
      <c r="I14" s="14" t="s">
        <v>21</v>
      </c>
      <c r="J14" s="24">
        <v>2</v>
      </c>
      <c r="K14" s="28"/>
      <c r="L14" s="42">
        <f t="shared" si="2"/>
        <v>0</v>
      </c>
      <c r="M14" s="43">
        <f t="shared" si="3"/>
        <v>0</v>
      </c>
    </row>
    <row r="15" spans="2:13" ht="19.95" customHeight="1" x14ac:dyDescent="0.3">
      <c r="B15" s="68" t="s">
        <v>19</v>
      </c>
      <c r="C15" s="69"/>
      <c r="D15" s="13" t="s">
        <v>20</v>
      </c>
      <c r="E15" s="24">
        <v>2</v>
      </c>
      <c r="F15" s="28"/>
      <c r="G15" s="38">
        <f t="shared" si="0"/>
        <v>0</v>
      </c>
      <c r="H15" s="39">
        <f t="shared" si="1"/>
        <v>0</v>
      </c>
      <c r="I15" s="14" t="s">
        <v>21</v>
      </c>
      <c r="J15" s="24">
        <v>2</v>
      </c>
      <c r="K15" s="28"/>
      <c r="L15" s="42">
        <f t="shared" si="2"/>
        <v>0</v>
      </c>
      <c r="M15" s="43">
        <f t="shared" si="3"/>
        <v>0</v>
      </c>
    </row>
    <row r="16" spans="2:13" ht="19.95" customHeight="1" x14ac:dyDescent="0.3">
      <c r="B16" s="68" t="s">
        <v>22</v>
      </c>
      <c r="C16" s="69"/>
      <c r="D16" s="13" t="s">
        <v>23</v>
      </c>
      <c r="E16" s="24">
        <v>2</v>
      </c>
      <c r="F16" s="28"/>
      <c r="G16" s="38">
        <f t="shared" si="0"/>
        <v>0</v>
      </c>
      <c r="H16" s="39">
        <f t="shared" si="1"/>
        <v>0</v>
      </c>
      <c r="I16" s="14" t="s">
        <v>24</v>
      </c>
      <c r="J16" s="24">
        <v>2</v>
      </c>
      <c r="K16" s="28"/>
      <c r="L16" s="42">
        <f t="shared" si="2"/>
        <v>0</v>
      </c>
      <c r="M16" s="43">
        <f t="shared" si="3"/>
        <v>0</v>
      </c>
    </row>
    <row r="17" spans="2:14" ht="19.95" customHeight="1" thickBot="1" x14ac:dyDescent="0.35">
      <c r="B17" s="110" t="s">
        <v>25</v>
      </c>
      <c r="C17" s="111"/>
      <c r="D17" s="15" t="s">
        <v>23</v>
      </c>
      <c r="E17" s="25">
        <v>2</v>
      </c>
      <c r="F17" s="29"/>
      <c r="G17" s="40">
        <f t="shared" si="0"/>
        <v>0</v>
      </c>
      <c r="H17" s="41">
        <f t="shared" si="1"/>
        <v>0</v>
      </c>
      <c r="I17" s="16" t="s">
        <v>24</v>
      </c>
      <c r="J17" s="25">
        <v>2</v>
      </c>
      <c r="K17" s="29"/>
      <c r="L17" s="40">
        <f t="shared" si="2"/>
        <v>0</v>
      </c>
      <c r="M17" s="41">
        <f t="shared" si="3"/>
        <v>0</v>
      </c>
    </row>
    <row r="18" spans="2:14" ht="25.05" customHeight="1" thickBot="1" x14ac:dyDescent="0.35">
      <c r="B18" s="112" t="s">
        <v>26</v>
      </c>
      <c r="C18" s="113"/>
      <c r="D18" s="114"/>
      <c r="E18" s="115"/>
      <c r="F18" s="115"/>
      <c r="G18" s="44">
        <f>SUM(G12:G17)</f>
        <v>0</v>
      </c>
      <c r="H18" s="45">
        <f>SUM(H12:H17)</f>
        <v>0</v>
      </c>
      <c r="I18" s="112" t="s">
        <v>27</v>
      </c>
      <c r="J18" s="113"/>
      <c r="K18" s="116"/>
      <c r="L18" s="44">
        <f>SUM(L12:L17)</f>
        <v>0</v>
      </c>
      <c r="M18" s="46">
        <f>SUM(M12:M17)</f>
        <v>0</v>
      </c>
    </row>
    <row r="19" spans="2:14" ht="2.4" customHeight="1" thickBot="1" x14ac:dyDescent="0.35"/>
    <row r="20" spans="2:14" ht="13.8" customHeight="1" x14ac:dyDescent="0.3">
      <c r="B20" s="79" t="s">
        <v>32</v>
      </c>
      <c r="C20" s="80"/>
      <c r="D20" s="81"/>
      <c r="E20" s="82"/>
      <c r="F20" s="82"/>
      <c r="G20" s="83"/>
      <c r="H20" s="83"/>
      <c r="I20" s="83"/>
      <c r="J20" s="83"/>
      <c r="K20" s="83"/>
      <c r="L20" s="8" t="s">
        <v>13</v>
      </c>
      <c r="M20" s="9" t="s">
        <v>13</v>
      </c>
    </row>
    <row r="21" spans="2:14" ht="16.2" customHeight="1" thickBot="1" x14ac:dyDescent="0.35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10" t="s">
        <v>14</v>
      </c>
      <c r="M21" s="11" t="s">
        <v>15</v>
      </c>
    </row>
    <row r="22" spans="2:14" ht="25.05" customHeight="1" thickBot="1" x14ac:dyDescent="0.35">
      <c r="B22" s="104" t="s">
        <v>3</v>
      </c>
      <c r="C22" s="105"/>
      <c r="D22" s="105"/>
      <c r="E22" s="105"/>
      <c r="F22" s="105"/>
      <c r="G22" s="105"/>
      <c r="H22" s="106"/>
      <c r="I22" s="106"/>
      <c r="J22" s="106"/>
      <c r="K22" s="107"/>
      <c r="L22" s="50">
        <f>SUM(L9+G18+L18)</f>
        <v>0</v>
      </c>
      <c r="M22" s="51">
        <f>SUM(M9+H18+M18)</f>
        <v>0</v>
      </c>
    </row>
    <row r="23" spans="2:14" ht="25.8" customHeight="1" x14ac:dyDescent="0.3">
      <c r="B23" s="76" t="s">
        <v>10</v>
      </c>
      <c r="C23" s="77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2:14" x14ac:dyDescent="0.3">
      <c r="B24" s="1" t="s">
        <v>8</v>
      </c>
      <c r="C24" s="2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2:14" ht="27.6" customHeight="1" x14ac:dyDescent="0.3">
      <c r="B25" s="1"/>
      <c r="C25" s="2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2:14" ht="16.2" customHeight="1" x14ac:dyDescent="0.3">
      <c r="B26" s="62" t="s">
        <v>37</v>
      </c>
      <c r="C26" s="63"/>
      <c r="D26" s="63"/>
      <c r="E26" s="73"/>
      <c r="F26" s="74"/>
      <c r="G26" s="74"/>
      <c r="H26" s="74"/>
      <c r="I26" s="74"/>
      <c r="J26" s="74"/>
      <c r="K26" s="74"/>
      <c r="L26" s="74"/>
      <c r="M26" s="75"/>
      <c r="N26" s="48"/>
    </row>
    <row r="27" spans="2:14" ht="15.6" x14ac:dyDescent="0.3">
      <c r="B27" s="64" t="s">
        <v>38</v>
      </c>
      <c r="C27" s="65"/>
      <c r="D27" s="65"/>
      <c r="E27" s="54"/>
      <c r="F27" s="55"/>
      <c r="G27" s="55"/>
      <c r="H27" s="55"/>
      <c r="I27" s="55"/>
      <c r="J27" s="55"/>
      <c r="K27" s="55"/>
      <c r="L27" s="55"/>
      <c r="M27" s="56"/>
      <c r="N27" s="48"/>
    </row>
    <row r="28" spans="2:14" ht="15.6" x14ac:dyDescent="0.3">
      <c r="B28" s="64" t="s">
        <v>45</v>
      </c>
      <c r="C28" s="65"/>
      <c r="D28" s="65"/>
      <c r="E28" s="54"/>
      <c r="F28" s="55"/>
      <c r="G28" s="55"/>
      <c r="H28" s="55"/>
      <c r="I28" s="55"/>
      <c r="J28" s="55"/>
      <c r="K28" s="55"/>
      <c r="L28" s="55"/>
      <c r="M28" s="56"/>
      <c r="N28" s="48"/>
    </row>
    <row r="29" spans="2:14" ht="15.6" x14ac:dyDescent="0.3">
      <c r="B29" s="64" t="s">
        <v>46</v>
      </c>
      <c r="C29" s="65"/>
      <c r="D29" s="65"/>
      <c r="E29" s="54"/>
      <c r="F29" s="55"/>
      <c r="G29" s="55"/>
      <c r="H29" s="55"/>
      <c r="I29" s="55"/>
      <c r="J29" s="55"/>
      <c r="K29" s="55"/>
      <c r="L29" s="55"/>
      <c r="M29" s="56"/>
      <c r="N29" s="48"/>
    </row>
    <row r="30" spans="2:14" ht="15.6" x14ac:dyDescent="0.3">
      <c r="B30" s="64" t="s">
        <v>47</v>
      </c>
      <c r="C30" s="65"/>
      <c r="D30" s="65"/>
      <c r="E30" s="54"/>
      <c r="F30" s="55"/>
      <c r="G30" s="55"/>
      <c r="H30" s="55"/>
      <c r="I30" s="55"/>
      <c r="J30" s="55"/>
      <c r="K30" s="55"/>
      <c r="L30" s="55"/>
      <c r="M30" s="56"/>
      <c r="N30" s="48"/>
    </row>
    <row r="31" spans="2:14" ht="15.6" x14ac:dyDescent="0.3">
      <c r="B31" s="64" t="s">
        <v>48</v>
      </c>
      <c r="C31" s="65"/>
      <c r="D31" s="65"/>
      <c r="E31" s="54"/>
      <c r="F31" s="55"/>
      <c r="G31" s="55"/>
      <c r="H31" s="55"/>
      <c r="I31" s="55"/>
      <c r="J31" s="55"/>
      <c r="K31" s="55"/>
      <c r="L31" s="55"/>
      <c r="M31" s="56"/>
      <c r="N31" s="48"/>
    </row>
    <row r="32" spans="2:14" ht="15.6" x14ac:dyDescent="0.3">
      <c r="B32" s="64" t="s">
        <v>49</v>
      </c>
      <c r="C32" s="65"/>
      <c r="D32" s="65"/>
      <c r="E32" s="54"/>
      <c r="F32" s="55"/>
      <c r="G32" s="55"/>
      <c r="H32" s="55"/>
      <c r="I32" s="55"/>
      <c r="J32" s="55"/>
      <c r="K32" s="55"/>
      <c r="L32" s="55"/>
      <c r="M32" s="56"/>
      <c r="N32" s="48"/>
    </row>
    <row r="33" spans="2:14" ht="15.6" x14ac:dyDescent="0.3">
      <c r="B33" s="64" t="s">
        <v>50</v>
      </c>
      <c r="C33" s="65"/>
      <c r="D33" s="65"/>
      <c r="E33" s="54"/>
      <c r="F33" s="55"/>
      <c r="G33" s="55"/>
      <c r="H33" s="55"/>
      <c r="I33" s="55"/>
      <c r="J33" s="55"/>
      <c r="K33" s="55"/>
      <c r="L33" s="55"/>
      <c r="M33" s="56"/>
      <c r="N33" s="48"/>
    </row>
    <row r="34" spans="2:14" ht="15.6" x14ac:dyDescent="0.3">
      <c r="B34" s="64" t="s">
        <v>39</v>
      </c>
      <c r="C34" s="65"/>
      <c r="D34" s="65"/>
      <c r="E34" s="54"/>
      <c r="F34" s="55"/>
      <c r="G34" s="55"/>
      <c r="H34" s="55"/>
      <c r="I34" s="55"/>
      <c r="J34" s="55"/>
      <c r="K34" s="55"/>
      <c r="L34" s="55"/>
      <c r="M34" s="56"/>
      <c r="N34" s="48"/>
    </row>
    <row r="35" spans="2:14" ht="15.6" x14ac:dyDescent="0.3">
      <c r="B35" s="64" t="s">
        <v>40</v>
      </c>
      <c r="C35" s="65"/>
      <c r="D35" s="65"/>
      <c r="E35" s="54"/>
      <c r="F35" s="55"/>
      <c r="G35" s="55"/>
      <c r="H35" s="55"/>
      <c r="I35" s="55"/>
      <c r="J35" s="55"/>
      <c r="K35" s="55"/>
      <c r="L35" s="55"/>
      <c r="M35" s="56"/>
      <c r="N35" s="48"/>
    </row>
    <row r="36" spans="2:14" ht="15.6" x14ac:dyDescent="0.3">
      <c r="B36" s="64" t="s">
        <v>41</v>
      </c>
      <c r="C36" s="65"/>
      <c r="D36" s="65"/>
      <c r="E36" s="54"/>
      <c r="F36" s="55"/>
      <c r="G36" s="55"/>
      <c r="H36" s="55"/>
      <c r="I36" s="55"/>
      <c r="J36" s="55"/>
      <c r="K36" s="55"/>
      <c r="L36" s="55"/>
      <c r="M36" s="56"/>
      <c r="N36" s="48"/>
    </row>
    <row r="37" spans="2:14" ht="15.6" x14ac:dyDescent="0.3">
      <c r="B37" s="64" t="s">
        <v>42</v>
      </c>
      <c r="C37" s="65"/>
      <c r="D37" s="65"/>
      <c r="E37" s="54"/>
      <c r="F37" s="55"/>
      <c r="G37" s="55"/>
      <c r="H37" s="55"/>
      <c r="I37" s="55"/>
      <c r="J37" s="55"/>
      <c r="K37" s="55"/>
      <c r="L37" s="55"/>
      <c r="M37" s="56"/>
      <c r="N37" s="48"/>
    </row>
    <row r="38" spans="2:14" ht="15.6" x14ac:dyDescent="0.3">
      <c r="B38" s="64" t="s">
        <v>43</v>
      </c>
      <c r="C38" s="65"/>
      <c r="D38" s="65"/>
      <c r="E38" s="54"/>
      <c r="F38" s="55"/>
      <c r="G38" s="55"/>
      <c r="H38" s="55"/>
      <c r="I38" s="55"/>
      <c r="J38" s="55"/>
      <c r="K38" s="55"/>
      <c r="L38" s="55"/>
      <c r="M38" s="56"/>
      <c r="N38" s="48"/>
    </row>
    <row r="39" spans="2:14" ht="15.6" x14ac:dyDescent="0.3">
      <c r="B39" s="64" t="s">
        <v>44</v>
      </c>
      <c r="C39" s="65"/>
      <c r="D39" s="65"/>
      <c r="E39" s="57"/>
      <c r="F39" s="58"/>
      <c r="G39" s="58"/>
      <c r="H39" s="58"/>
      <c r="I39" s="58"/>
      <c r="J39" s="58"/>
      <c r="K39" s="58"/>
      <c r="L39" s="58"/>
      <c r="M39" s="59"/>
      <c r="N39" s="48"/>
    </row>
    <row r="40" spans="2:14" ht="15.6" x14ac:dyDescent="0.3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2:14" ht="15.6" x14ac:dyDescent="0.3">
      <c r="B41" s="47" t="s">
        <v>35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</row>
    <row r="42" spans="2:14" ht="15.6" x14ac:dyDescent="0.3">
      <c r="B42" s="47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</row>
    <row r="43" spans="2:14" ht="15.6" x14ac:dyDescent="0.3">
      <c r="B43" s="4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</row>
    <row r="44" spans="2:14" ht="15.6" x14ac:dyDescent="0.3">
      <c r="B44" s="47"/>
      <c r="C44" s="66"/>
      <c r="D44" s="67"/>
      <c r="E44" s="48"/>
      <c r="F44" s="66"/>
      <c r="G44" s="67"/>
      <c r="H44" s="48"/>
      <c r="I44" s="48"/>
      <c r="J44" s="48"/>
      <c r="K44" s="48"/>
      <c r="L44" s="48"/>
      <c r="M44" s="48"/>
      <c r="N44" s="48"/>
    </row>
    <row r="45" spans="2:14" ht="15.6" x14ac:dyDescent="0.3">
      <c r="B45" s="62" t="s">
        <v>52</v>
      </c>
      <c r="C45" s="72"/>
      <c r="D45" s="72"/>
      <c r="E45" s="72"/>
      <c r="F45" s="72"/>
      <c r="G45" s="72"/>
      <c r="H45" s="63"/>
      <c r="I45" s="63"/>
      <c r="J45" s="48"/>
      <c r="K45" s="72" t="s">
        <v>51</v>
      </c>
      <c r="L45" s="72"/>
      <c r="M45" s="72"/>
      <c r="N45" s="48"/>
    </row>
    <row r="46" spans="2:14" ht="15.6" customHeight="1" x14ac:dyDescent="0.3">
      <c r="B46" s="47"/>
      <c r="C46" s="48"/>
      <c r="D46" s="48"/>
      <c r="E46" s="48"/>
      <c r="F46" s="48"/>
      <c r="G46" s="48"/>
      <c r="H46" s="48"/>
      <c r="I46" s="48"/>
      <c r="J46" s="48"/>
      <c r="K46" s="60" t="s">
        <v>36</v>
      </c>
      <c r="L46" s="61"/>
      <c r="M46" s="61"/>
      <c r="N46" s="48"/>
    </row>
    <row r="47" spans="2:14" ht="15.6" x14ac:dyDescent="0.3">
      <c r="B47" s="47"/>
      <c r="C47" s="48"/>
      <c r="D47" s="48"/>
      <c r="E47" s="48"/>
      <c r="F47" s="48"/>
      <c r="G47" s="48"/>
      <c r="H47" s="48"/>
      <c r="I47" s="48"/>
      <c r="J47" s="49"/>
      <c r="K47" s="61"/>
      <c r="L47" s="61"/>
      <c r="M47" s="61"/>
      <c r="N47" s="48"/>
    </row>
  </sheetData>
  <sheetProtection password="DF83" sheet="1" objects="1" scenarios="1"/>
  <protectedRanges>
    <protectedRange sqref="K42:M44" name="Rozsah7"/>
    <protectedRange sqref="C44:D44" name="Rozsah5"/>
    <protectedRange sqref="L6:L8" name="Rozsah1"/>
    <protectedRange sqref="K12:K17" name="Rozsah3_1"/>
    <protectedRange sqref="F12:F17" name="Rozsah2_1"/>
    <protectedRange sqref="E26:M39" name="Rozsah4"/>
    <protectedRange sqref="F44:G44" name="Rozsah6"/>
  </protectedRanges>
  <mergeCells count="58">
    <mergeCell ref="B45:I45"/>
    <mergeCell ref="F10:F11"/>
    <mergeCell ref="I10:I11"/>
    <mergeCell ref="B12:C12"/>
    <mergeCell ref="B13:C13"/>
    <mergeCell ref="B14:C14"/>
    <mergeCell ref="B22:K22"/>
    <mergeCell ref="J10:J11"/>
    <mergeCell ref="K10:K11"/>
    <mergeCell ref="B17:C17"/>
    <mergeCell ref="B18:F18"/>
    <mergeCell ref="I18:K18"/>
    <mergeCell ref="B10:C11"/>
    <mergeCell ref="D10:D11"/>
    <mergeCell ref="E10:E11"/>
    <mergeCell ref="B15:C15"/>
    <mergeCell ref="C5:K5"/>
    <mergeCell ref="C6:K6"/>
    <mergeCell ref="C7:K7"/>
    <mergeCell ref="C8:K8"/>
    <mergeCell ref="B9:K9"/>
    <mergeCell ref="B16:C16"/>
    <mergeCell ref="F3:I3"/>
    <mergeCell ref="I2:M2"/>
    <mergeCell ref="K45:M45"/>
    <mergeCell ref="B39:D39"/>
    <mergeCell ref="E26:M26"/>
    <mergeCell ref="E27:M27"/>
    <mergeCell ref="E28:M28"/>
    <mergeCell ref="E29:M29"/>
    <mergeCell ref="E30:M30"/>
    <mergeCell ref="E31:M31"/>
    <mergeCell ref="E32:M32"/>
    <mergeCell ref="E33:M33"/>
    <mergeCell ref="E34:M34"/>
    <mergeCell ref="B23:M23"/>
    <mergeCell ref="B20:K21"/>
    <mergeCell ref="K46:M4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F44:G44"/>
    <mergeCell ref="C44:D44"/>
    <mergeCell ref="E35:M35"/>
    <mergeCell ref="E36:M36"/>
    <mergeCell ref="E37:M37"/>
    <mergeCell ref="E38:M38"/>
    <mergeCell ref="E39:M39"/>
  </mergeCells>
  <conditionalFormatting sqref="M6:M8">
    <cfRule type="cellIs" dxfId="8" priority="9" operator="greaterThan">
      <formula>0</formula>
    </cfRule>
  </conditionalFormatting>
  <conditionalFormatting sqref="G18:H18">
    <cfRule type="cellIs" dxfId="7" priority="8" operator="greaterThan">
      <formula>0</formula>
    </cfRule>
  </conditionalFormatting>
  <conditionalFormatting sqref="L18:M18">
    <cfRule type="cellIs" dxfId="6" priority="7" operator="greaterThan">
      <formula>0</formula>
    </cfRule>
  </conditionalFormatting>
  <conditionalFormatting sqref="L22:M22">
    <cfRule type="cellIs" dxfId="5" priority="6" operator="greaterThan">
      <formula>0</formula>
    </cfRule>
  </conditionalFormatting>
  <conditionalFormatting sqref="G18:H18">
    <cfRule type="cellIs" dxfId="4" priority="5" operator="greaterThan">
      <formula>0</formula>
    </cfRule>
  </conditionalFormatting>
  <conditionalFormatting sqref="L18:M18">
    <cfRule type="cellIs" dxfId="3" priority="4" operator="greaterThan">
      <formula>0</formula>
    </cfRule>
  </conditionalFormatting>
  <conditionalFormatting sqref="L9:M9">
    <cfRule type="cellIs" dxfId="2" priority="3" operator="greaterThan">
      <formula>0</formula>
    </cfRule>
  </conditionalFormatting>
  <conditionalFormatting sqref="G12:H17">
    <cfRule type="cellIs" dxfId="1" priority="2" operator="greaterThan">
      <formula>0</formula>
    </cfRule>
  </conditionalFormatting>
  <conditionalFormatting sqref="L12:M17">
    <cfRule type="cellIs" dxfId="0" priority="1" operator="greater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Cenová ponuka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2023-03-06T09:30:07Z</dcterms:modified>
</cp:coreProperties>
</file>