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9_012. Vaskulárne tkané protézy so strieborným povlakom\06. Výzva bez predloženia ponuky VZOR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</sheets>
  <definedNames>
    <definedName name="_xlnm.Print_Area" localSheetId="0">'Príloha č. 1'!$A$1:$D$31</definedName>
    <definedName name="_xlnm.Print_Area" localSheetId="1">'Príloha č. 2 '!$A$1:$G$70</definedName>
    <definedName name="_xlnm.Print_Area" localSheetId="2">'Príloha č. 3'!$A$1:$N$19</definedName>
    <definedName name="_xlnm.Print_Area" localSheetId="3">'Príloha č. 4'!$A$1:$K$53</definedName>
    <definedName name="_xlnm.Print_Area" localSheetId="4">'Príloha č. 5'!$A$1:$D$20</definedName>
    <definedName name="_xlnm.Print_Area" localSheetId="5">'Príloha č. 6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4" l="1"/>
  <c r="C9" i="15" l="1"/>
  <c r="C8" i="15"/>
  <c r="C7" i="15"/>
  <c r="N10" i="11" l="1"/>
  <c r="D19" i="15" l="1"/>
  <c r="D19" i="12"/>
  <c r="I52" i="14"/>
  <c r="M18" i="11"/>
  <c r="F69" i="6"/>
  <c r="B15" i="15"/>
  <c r="B14" i="15"/>
  <c r="C6" i="15"/>
  <c r="C6" i="12"/>
  <c r="B68" i="6"/>
  <c r="B67" i="6"/>
  <c r="B16" i="11"/>
  <c r="A2" i="15" l="1"/>
  <c r="B50" i="14" l="1"/>
  <c r="B49" i="14"/>
  <c r="E58" i="6" l="1"/>
  <c r="E57" i="6"/>
  <c r="B15" i="12" l="1"/>
  <c r="C9" i="12"/>
  <c r="C8" i="12"/>
  <c r="C7" i="12"/>
  <c r="C11" i="11"/>
  <c r="C12" i="11"/>
  <c r="E59" i="6"/>
  <c r="A2" i="12"/>
  <c r="C14" i="11" l="1"/>
  <c r="C13" i="11"/>
  <c r="E60" i="6" l="1"/>
  <c r="E62" i="6"/>
  <c r="E63" i="6"/>
  <c r="E64" i="6"/>
  <c r="E65" i="6"/>
  <c r="A2" i="11" l="1"/>
  <c r="A2" i="6" l="1"/>
  <c r="B17" i="11" l="1"/>
  <c r="B14" i="12"/>
</calcChain>
</file>

<file path=xl/sharedStrings.xml><?xml version="1.0" encoding="utf-8"?>
<sst xmlns="http://schemas.openxmlformats.org/spreadsheetml/2006/main" count="272" uniqueCount="166">
  <si>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</si>
  <si>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</si>
  <si>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</si>
  <si>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</si>
  <si>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</si>
  <si>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</si>
  <si>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</si>
  <si>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</si>
  <si>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</si>
  <si>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</si>
  <si>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</si>
  <si>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</si>
  <si>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</si>
  <si>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</si>
  <si>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</si>
  <si>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</si>
  <si>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</si>
  <si>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</si>
  <si>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</si>
  <si>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</si>
  <si>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</si>
  <si>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</si>
  <si>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</si>
  <si>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</si>
  <si>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</si>
  <si>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</si>
  <si>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</si>
  <si>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</si>
  <si>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</si>
  <si>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</si>
  <si>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</si>
  <si>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</si>
  <si>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</si>
  <si>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</si>
  <si>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</si>
  <si>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</si>
  <si>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</si>
  <si>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</si>
  <si>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</si>
  <si>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</si>
  <si>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</si>
  <si>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</si>
  <si>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</si>
  <si>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</si>
  <si>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</si>
  <si>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</si>
  <si>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</si>
  <si>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</si>
  <si>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</si>
  <si>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</si>
  <si>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</si>
  <si>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</si>
  <si>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</si>
  <si>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</si>
  <si>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</si>
  <si>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</si>
  <si>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</si>
  <si>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</si>
  <si>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</si>
  <si>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</si>
  <si>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</si>
  <si>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</si>
  <si>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</si>
  <si>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</si>
  <si>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</si>
  <si>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</si>
  <si>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</si>
  <si>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</si>
  <si>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</si>
  <si>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</si>
  <si>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</si>
  <si>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</si>
  <si>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</si>
  <si>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</si>
  <si>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</si>
  <si>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</si>
  <si>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</si>
  <si>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</si>
  <si>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</si>
  <si>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</si>
  <si>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</si>
  <si>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</si>
  <si>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Vaskulárne pletené a tkané protézy so strieborným povlakom</t>
  </si>
  <si>
    <t>Položka č. 1 - Bifurkačná protéza:</t>
  </si>
  <si>
    <t>rekonštrukcia v aortálnej oblasti,</t>
  </si>
  <si>
    <t>pletené alebo tkané z polyesteru,</t>
  </si>
  <si>
    <t>polyester impregnovaný želatínou s antimikrobiálnym účinkom vďaka strieborným iontom event. sieťovaným kolagénom s antimikrobiálnym účinkom vďaka silver acetátu,</t>
  </si>
  <si>
    <t>s profylaktickou dlhotrvajúcou prevenciou proti infekciám implantátu,</t>
  </si>
  <si>
    <t>s vysokou biokompatibilitou umožňujúcou optimálnu adaptáciu protéz na konkrétne anatomické pomery pacienta, čo zlepšuje halding a dlhodobú priechodnosť rekonštrukcií,</t>
  </si>
  <si>
    <t>požaduje sa, aby BIFURKAČNÉ protézy boli k dispozícií minimálne v týchto uvedených veľkostiach:</t>
  </si>
  <si>
    <t>12mm x 6mm</t>
  </si>
  <si>
    <t>14mm x 7mm</t>
  </si>
  <si>
    <t>16mm x 8mm</t>
  </si>
  <si>
    <t>18mm x 9mm</t>
  </si>
  <si>
    <t>20mm x 10mm</t>
  </si>
  <si>
    <t>požaduje sa, aby BIFURKAČNÉ protézy všetkých požadovaných veľkostí boli dostupné v dĺžke:</t>
  </si>
  <si>
    <t>45cm, (tolerancia +/- 5cm)</t>
  </si>
  <si>
    <t>1.6.1</t>
  </si>
  <si>
    <t>1.6.2</t>
  </si>
  <si>
    <t>1.6.3</t>
  </si>
  <si>
    <t>1.6.4</t>
  </si>
  <si>
    <t>1.6.5</t>
  </si>
  <si>
    <t>1.7</t>
  </si>
  <si>
    <t>1.7.1</t>
  </si>
  <si>
    <t>Položka č. 2 - Lineárna protéza:</t>
  </si>
  <si>
    <t>ekonštrukcia v aortálnej oblasti,</t>
  </si>
  <si>
    <t>polyester impregnovaný želatínou s antimikrobiálnym účinkom vďaka strieborným iontom event. sieťovým kolagénom s antimikrobiálnym účinkom vďaka silver acetátu,</t>
  </si>
  <si>
    <t>s vysokou biokompatibilitou umožňujúcou optimálnu adaptáciu protéz na konkrétne anatomické pomery pacienta, čo zlepšuje halding a dlhodobú priechodnosť rekonštrukcií, dlhodobú priechodnosť rekonštrukcií,</t>
  </si>
  <si>
    <t>požaduje sa, aby NEVYSTUŽENÉ lineárne protézy boli k dispozícií minimálne v týchto uvedených priemeroch a dĺžkach:</t>
  </si>
  <si>
    <t>6mm x 50cm (tolerancia +/- 10cm)</t>
  </si>
  <si>
    <t>6mm x 70cm (tolerancia +/- 10cm)</t>
  </si>
  <si>
    <t>7mm x 40cm (tolerancia +/- 10cm)</t>
  </si>
  <si>
    <t>8mm x 15cm (tolerancia +/- 10cm)</t>
  </si>
  <si>
    <t>8mm x 30cm (tolerancia +/- 10cm)</t>
  </si>
  <si>
    <t>8mm x 40cm (tolerancia +/- 10cm)</t>
  </si>
  <si>
    <t>8mm x 60cm (tolerancia +/- 10cm)</t>
  </si>
  <si>
    <t>10mm x 40cm (tolerancia +/- 10cm)</t>
  </si>
  <si>
    <t>12mm x 40cm (tolerancia +/- 10cm)</t>
  </si>
  <si>
    <t>14mm x 20cm (tolerancia +/- 10cm)</t>
  </si>
  <si>
    <t>16mm x 20cm (tolerancia +/- 10cm)</t>
  </si>
  <si>
    <t>16mm x 25cm (tolerancia +/- 10cm)</t>
  </si>
  <si>
    <t>18mm x 20cm (tolerancia +/- 10cm)</t>
  </si>
  <si>
    <t>18mm x 25cm (tolerancia +/- 10cm)</t>
  </si>
  <si>
    <t>20mm x 20cm (tolerancia +/- 10cm)</t>
  </si>
  <si>
    <t>20mm x 25cm (tolerancia +/- 10cm)</t>
  </si>
  <si>
    <t>22mm x 20cm (tolerancia +/- 10cm)</t>
  </si>
  <si>
    <t>22mm x 25cm (tolerancia +/- 10cm)</t>
  </si>
  <si>
    <t>24mm x 20cm (tolerancia +/- 10cm)</t>
  </si>
  <si>
    <t>24mm x 25cm (tolerancia +/- 10cm)</t>
  </si>
  <si>
    <t>požaduje sa, aby VYSTUŽENÉ lineárne protézy boli k dispozícií minimálne v týchto uvedených priemeroch a dĺžkach:</t>
  </si>
  <si>
    <t>6mm x 60cm (tolerancia +/- 10cm)</t>
  </si>
  <si>
    <t>6mm x 90cm (tolerancia +/- 10cm)</t>
  </si>
  <si>
    <t>8mm x 90cm (tolerancia +/- 10cm)</t>
  </si>
  <si>
    <t>2.5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</si>
  <si>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</si>
  <si>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</si>
  <si>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</si>
  <si>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</si>
  <si>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</si>
  <si>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</si>
  <si>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</si>
  <si>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</si>
  <si>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</si>
  <si>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</si>
  <si>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</si>
  <si>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</si>
  <si>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</si>
  <si>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</si>
  <si>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</si>
  <si>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</si>
  <si>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</si>
  <si>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</si>
  <si>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2.6.18</t>
  </si>
  <si>
    <t>2.6.19</t>
  </si>
  <si>
    <t>2.6.20</t>
  </si>
  <si>
    <t>2.7</t>
  </si>
  <si>
    <t>2.7.1</t>
  </si>
  <si>
    <t>2.7.2</t>
  </si>
  <si>
    <t>2.7.3</t>
  </si>
  <si>
    <t>2.7.4</t>
  </si>
  <si>
    <t>2.7.5</t>
  </si>
  <si>
    <t>2.7.6</t>
  </si>
  <si>
    <t>Bifurkačná protéza</t>
  </si>
  <si>
    <t>Lineárna protéza</t>
  </si>
  <si>
    <t>Položka č. 1 - Bifurkačná protéza</t>
  </si>
  <si>
    <t>Položka č. 2 - Lineárna protéza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</si>
</sst>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5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left" vertical="center" wrapText="1"/>
      <protection locked="0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63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center" vertical="center" wrapText="1"/>
      <protection locked="0"/>
    </xf>
    <xf numFmtId="49" fontId="13" fillId="0" borderId="36" xfId="0" applyNumberFormat="1" applyFont="1" applyBorder="1" applyAlignment="1" applyProtection="1">
      <alignment horizontal="left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37" xfId="0" applyNumberFormat="1" applyFont="1" applyBorder="1" applyAlignment="1" applyProtection="1">
      <alignment horizontal="center" vertical="center" wrapText="1"/>
      <protection locked="0"/>
    </xf>
    <xf numFmtId="49" fontId="13" fillId="0" borderId="67" xfId="0" applyNumberFormat="1" applyFont="1" applyBorder="1" applyAlignment="1" applyProtection="1">
      <alignment horizontal="center" vertical="center" wrapText="1"/>
      <protection locked="0"/>
    </xf>
    <xf numFmtId="49" fontId="13" fillId="0" borderId="68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49" fontId="13" fillId="0" borderId="71" xfId="0" applyNumberFormat="1" applyFont="1" applyBorder="1" applyAlignment="1" applyProtection="1">
      <alignment horizontal="center" vertical="center" wrapText="1"/>
      <protection locked="0"/>
    </xf>
    <xf numFmtId="49" fontId="13" fillId="0" borderId="72" xfId="0" applyNumberFormat="1" applyFont="1" applyBorder="1" applyAlignment="1" applyProtection="1">
      <alignment horizontal="left" vertical="center" wrapText="1"/>
      <protection locked="0"/>
    </xf>
    <xf numFmtId="49" fontId="13" fillId="0" borderId="73" xfId="0" applyNumberFormat="1" applyFont="1" applyBorder="1" applyAlignment="1" applyProtection="1">
      <alignment horizontal="left" vertical="center" wrapText="1"/>
      <protection locked="0"/>
    </xf>
    <xf numFmtId="49" fontId="13" fillId="0" borderId="74" xfId="0" applyNumberFormat="1" applyFont="1" applyBorder="1" applyAlignment="1" applyProtection="1">
      <alignment horizontal="center" vertical="center" wrapText="1"/>
      <protection locked="0"/>
    </xf>
    <xf numFmtId="49" fontId="13" fillId="0" borderId="75" xfId="0" applyNumberFormat="1" applyFont="1" applyBorder="1" applyAlignment="1" applyProtection="1">
      <alignment horizontal="center" vertical="center" wrapText="1"/>
      <protection locked="0"/>
    </xf>
    <xf numFmtId="49" fontId="13" fillId="0" borderId="76" xfId="0" applyNumberFormat="1" applyFont="1" applyBorder="1" applyAlignment="1" applyProtection="1">
      <alignment horizontal="center" vertical="center" wrapText="1"/>
      <protection locked="0"/>
    </xf>
    <xf numFmtId="49" fontId="13" fillId="0" borderId="77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top" wrapText="1"/>
      <protection locked="0"/>
    </xf>
    <xf numFmtId="0" fontId="13" fillId="2" borderId="9" xfId="0" applyFont="1" applyFill="1" applyBorder="1" applyAlignment="1" applyProtection="1">
      <alignment horizontal="center" vertical="top" wrapText="1"/>
      <protection locked="0"/>
    </xf>
    <xf numFmtId="0" fontId="13" fillId="2" borderId="39" xfId="0" applyFont="1" applyFill="1" applyBorder="1" applyAlignment="1" applyProtection="1">
      <alignment horizontal="center" vertical="top" wrapText="1"/>
      <protection locked="0"/>
    </xf>
    <xf numFmtId="0" fontId="13" fillId="2" borderId="57" xfId="0" applyFont="1" applyFill="1" applyBorder="1" applyAlignment="1" applyProtection="1">
      <alignment horizontal="center" vertical="top" wrapText="1"/>
      <protection locked="0"/>
    </xf>
    <xf numFmtId="0" fontId="13" fillId="2" borderId="39" xfId="0" applyFont="1" applyFill="1" applyBorder="1" applyAlignment="1" applyProtection="1">
      <alignment horizontal="center" vertical="center" wrapText="1"/>
      <protection locked="0"/>
    </xf>
    <xf numFmtId="0" fontId="13" fillId="2" borderId="58" xfId="0" applyFont="1" applyFill="1" applyBorder="1" applyAlignment="1" applyProtection="1">
      <alignment horizontal="center" vertical="center" wrapText="1"/>
      <protection locked="0"/>
    </xf>
    <xf numFmtId="0" fontId="13" fillId="2" borderId="59" xfId="0" applyFont="1" applyFill="1" applyBorder="1" applyAlignment="1" applyProtection="1">
      <alignment horizontal="center" vertical="center" wrapText="1"/>
      <protection locked="0"/>
    </xf>
    <xf numFmtId="0" fontId="13" fillId="2" borderId="80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7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76" xfId="0" applyNumberFormat="1" applyFont="1" applyFill="1" applyBorder="1" applyAlignment="1">
      <alignment horizontal="center" vertical="top" wrapText="1"/>
    </xf>
    <xf numFmtId="49" fontId="16" fillId="4" borderId="87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8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right" vertical="center" wrapText="1"/>
      <protection locked="0"/>
    </xf>
    <xf numFmtId="166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6" fontId="13" fillId="0" borderId="81" xfId="0" applyNumberFormat="1" applyFont="1" applyBorder="1" applyAlignment="1" applyProtection="1">
      <alignment horizontal="right" vertical="center" wrapText="1"/>
      <protection locked="0"/>
    </xf>
    <xf numFmtId="166" fontId="13" fillId="0" borderId="68" xfId="0" applyNumberFormat="1" applyFont="1" applyBorder="1" applyAlignment="1" applyProtection="1">
      <alignment horizontal="right" vertical="center" wrapText="1"/>
      <protection locked="0"/>
    </xf>
    <xf numFmtId="166" fontId="13" fillId="0" borderId="76" xfId="0" applyNumberFormat="1" applyFont="1" applyBorder="1" applyAlignment="1" applyProtection="1">
      <alignment horizontal="right" vertical="center" wrapText="1"/>
      <protection locked="0"/>
    </xf>
    <xf numFmtId="166" fontId="13" fillId="0" borderId="65" xfId="0" applyNumberFormat="1" applyFont="1" applyBorder="1" applyAlignment="1" applyProtection="1">
      <alignment horizontal="right" vertical="center" wrapText="1"/>
      <protection locked="0"/>
    </xf>
    <xf numFmtId="166" fontId="13" fillId="0" borderId="70" xfId="0" applyNumberFormat="1" applyFont="1" applyBorder="1" applyAlignment="1" applyProtection="1">
      <alignment horizontal="right" vertical="center" wrapText="1"/>
      <protection locked="0"/>
    </xf>
    <xf numFmtId="166" fontId="13" fillId="0" borderId="79" xfId="0" applyNumberFormat="1" applyFont="1" applyBorder="1" applyAlignment="1" applyProtection="1">
      <alignment horizontal="right" vertical="center" wrapText="1"/>
      <protection locked="0"/>
    </xf>
    <xf numFmtId="9" fontId="13" fillId="0" borderId="64" xfId="0" applyNumberFormat="1" applyFont="1" applyBorder="1" applyAlignment="1" applyProtection="1">
      <alignment horizontal="center" vertical="center" wrapText="1"/>
      <protection locked="0"/>
    </xf>
    <xf numFmtId="9" fontId="13" fillId="0" borderId="69" xfId="0" applyNumberFormat="1" applyFont="1" applyBorder="1" applyAlignment="1" applyProtection="1">
      <alignment horizontal="center" vertical="center" wrapText="1"/>
      <protection locked="0"/>
    </xf>
    <xf numFmtId="9" fontId="13" fillId="0" borderId="78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68" xfId="0" applyNumberFormat="1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left" vertical="center" wrapText="1"/>
    </xf>
    <xf numFmtId="49" fontId="6" fillId="0" borderId="68" xfId="0" applyNumberFormat="1" applyFont="1" applyBorder="1" applyAlignment="1">
      <alignment horizontal="left" vertical="center" wrapText="1"/>
    </xf>
    <xf numFmtId="49" fontId="6" fillId="0" borderId="92" xfId="0" applyNumberFormat="1" applyFont="1" applyBorder="1" applyAlignment="1">
      <alignment horizontal="left" vertical="center" wrapText="1"/>
    </xf>
    <xf numFmtId="49" fontId="6" fillId="0" borderId="93" xfId="0" applyNumberFormat="1" applyFont="1" applyBorder="1" applyAlignment="1">
      <alignment horizontal="center" vertical="center" wrapText="1"/>
    </xf>
    <xf numFmtId="166" fontId="13" fillId="0" borderId="63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88" xfId="0" applyFont="1" applyFill="1" applyBorder="1" applyAlignment="1">
      <alignment horizontal="left" vertical="center" wrapText="1"/>
    </xf>
    <xf numFmtId="0" fontId="1" fillId="0" borderId="89" xfId="0" applyFont="1" applyFill="1" applyBorder="1" applyAlignment="1">
      <alignment horizontal="left" vertical="center" wrapText="1"/>
    </xf>
    <xf numFmtId="0" fontId="1" fillId="0" borderId="90" xfId="0" applyFont="1" applyFill="1" applyBorder="1" applyAlignment="1">
      <alignment horizontal="left" vertical="center" wrapText="1"/>
    </xf>
    <xf numFmtId="49" fontId="16" fillId="4" borderId="82" xfId="0" applyNumberFormat="1" applyFont="1" applyFill="1" applyBorder="1" applyAlignment="1">
      <alignment horizontal="left" vertical="top" wrapText="1"/>
    </xf>
    <xf numFmtId="49" fontId="16" fillId="4" borderId="41" xfId="0" applyNumberFormat="1" applyFont="1" applyFill="1" applyBorder="1" applyAlignment="1">
      <alignment horizontal="left" vertical="top" wrapText="1"/>
    </xf>
    <xf numFmtId="49" fontId="16" fillId="4" borderId="83" xfId="0" applyNumberFormat="1" applyFont="1" applyFill="1" applyBorder="1" applyAlignment="1">
      <alignment horizontal="left" vertical="top" wrapText="1"/>
    </xf>
    <xf numFmtId="49" fontId="16" fillId="4" borderId="86" xfId="0" applyNumberFormat="1" applyFont="1" applyFill="1" applyBorder="1" applyAlignment="1">
      <alignment horizontal="left" vertical="top" wrapText="1"/>
    </xf>
    <xf numFmtId="0" fontId="1" fillId="0" borderId="9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1" xfId="0" applyFont="1" applyFill="1" applyBorder="1" applyAlignment="1">
      <alignment horizontal="left" vertical="center" wrapText="1"/>
    </xf>
    <xf numFmtId="0" fontId="16" fillId="4" borderId="84" xfId="0" applyFont="1" applyFill="1" applyBorder="1" applyAlignment="1">
      <alignment horizontal="center" vertical="top" wrapText="1"/>
    </xf>
    <xf numFmtId="0" fontId="16" fillId="4" borderId="8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6" fillId="0" borderId="32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42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51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52" xfId="0" applyFont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center" vertical="top" wrapText="1"/>
      <protection locked="0"/>
    </xf>
    <xf numFmtId="0" fontId="16" fillId="0" borderId="53" xfId="0" applyFont="1" applyBorder="1" applyAlignment="1" applyProtection="1">
      <alignment horizontal="center" vertical="top" wrapText="1"/>
      <protection locked="0"/>
    </xf>
    <xf numFmtId="0" fontId="15" fillId="0" borderId="46" xfId="0" applyFont="1" applyBorder="1" applyAlignment="1" applyProtection="1">
      <alignment horizontal="center" vertical="top" wrapText="1"/>
      <protection locked="0"/>
    </xf>
    <xf numFmtId="0" fontId="15" fillId="0" borderId="54" xfId="0" applyFont="1" applyBorder="1" applyAlignment="1" applyProtection="1">
      <alignment horizontal="center" vertical="top" wrapText="1"/>
      <protection locked="0"/>
    </xf>
    <xf numFmtId="0" fontId="16" fillId="0" borderId="41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47" xfId="0" applyNumberFormat="1" applyFont="1" applyBorder="1" applyAlignment="1" applyProtection="1">
      <alignment horizontal="center" vertical="top" wrapText="1"/>
      <protection locked="0"/>
    </xf>
    <xf numFmtId="3" fontId="16" fillId="0" borderId="48" xfId="0" applyNumberFormat="1" applyFont="1" applyBorder="1" applyAlignment="1" applyProtection="1">
      <alignment horizontal="center" vertical="top" wrapText="1"/>
      <protection locked="0"/>
    </xf>
    <xf numFmtId="3" fontId="16" fillId="0" borderId="49" xfId="0" applyNumberFormat="1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50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57" t="s">
        <v>11</v>
      </c>
      <c r="B1" s="157"/>
    </row>
    <row r="2" spans="1:10" x14ac:dyDescent="0.25">
      <c r="A2" s="160" t="s">
        <v>82</v>
      </c>
      <c r="B2" s="160"/>
      <c r="C2" s="160"/>
      <c r="D2" s="160"/>
    </row>
    <row r="3" spans="1:10" ht="24.95" customHeight="1" x14ac:dyDescent="0.25">
      <c r="A3" s="161"/>
      <c r="B3" s="161"/>
      <c r="C3" s="161"/>
    </row>
    <row r="4" spans="1:10" ht="36" customHeight="1" x14ac:dyDescent="0.3">
      <c r="A4" s="166" t="s">
        <v>34</v>
      </c>
      <c r="B4" s="167"/>
      <c r="C4" s="167"/>
      <c r="D4" s="167"/>
      <c r="E4" s="2"/>
      <c r="F4" s="2"/>
      <c r="G4" s="2"/>
      <c r="H4" s="2"/>
      <c r="I4" s="2"/>
      <c r="J4" s="2"/>
    </row>
    <row r="6" spans="1:10" x14ac:dyDescent="0.25">
      <c r="A6" s="158" t="s">
        <v>0</v>
      </c>
      <c r="B6" s="158"/>
      <c r="C6" s="168"/>
      <c r="D6" s="168"/>
      <c r="F6" s="16"/>
    </row>
    <row r="7" spans="1:10" x14ac:dyDescent="0.25">
      <c r="A7" s="158" t="s">
        <v>1</v>
      </c>
      <c r="B7" s="158"/>
      <c r="C7" s="164"/>
      <c r="D7" s="164"/>
    </row>
    <row r="8" spans="1:10" x14ac:dyDescent="0.25">
      <c r="A8" s="158" t="s">
        <v>2</v>
      </c>
      <c r="B8" s="158"/>
      <c r="C8" s="164"/>
      <c r="D8" s="164"/>
    </row>
    <row r="9" spans="1:10" x14ac:dyDescent="0.25">
      <c r="A9" s="158" t="s">
        <v>3</v>
      </c>
      <c r="B9" s="158"/>
      <c r="C9" s="164"/>
      <c r="D9" s="164"/>
    </row>
    <row r="10" spans="1:10" x14ac:dyDescent="0.25">
      <c r="A10" s="3"/>
      <c r="B10" s="3"/>
      <c r="C10" s="3"/>
    </row>
    <row r="11" spans="1:10" x14ac:dyDescent="0.25">
      <c r="A11" s="159" t="s">
        <v>47</v>
      </c>
      <c r="B11" s="159"/>
      <c r="C11" s="159"/>
      <c r="D11" s="5"/>
      <c r="E11" s="5"/>
      <c r="F11" s="5"/>
      <c r="G11" s="5"/>
      <c r="H11" s="5"/>
      <c r="I11" s="5"/>
      <c r="J11" s="5"/>
    </row>
    <row r="12" spans="1:10" x14ac:dyDescent="0.25">
      <c r="A12" s="158" t="s">
        <v>4</v>
      </c>
      <c r="B12" s="158"/>
      <c r="C12" s="162"/>
      <c r="D12" s="162"/>
    </row>
    <row r="13" spans="1:10" x14ac:dyDescent="0.25">
      <c r="A13" s="158" t="s">
        <v>18</v>
      </c>
      <c r="B13" s="158"/>
      <c r="C13" s="171"/>
      <c r="D13" s="171"/>
    </row>
    <row r="14" spans="1:10" x14ac:dyDescent="0.25">
      <c r="A14" s="158" t="s">
        <v>5</v>
      </c>
      <c r="B14" s="158"/>
      <c r="C14" s="171"/>
      <c r="D14" s="171"/>
    </row>
    <row r="15" spans="1:10" x14ac:dyDescent="0.25">
      <c r="A15" s="158" t="s">
        <v>6</v>
      </c>
      <c r="B15" s="158"/>
      <c r="C15" s="170"/>
      <c r="D15" s="171"/>
    </row>
    <row r="17" spans="1:10" ht="14.25" customHeight="1" x14ac:dyDescent="0.25">
      <c r="A17" s="159" t="s">
        <v>48</v>
      </c>
      <c r="B17" s="159"/>
      <c r="C17" s="159"/>
      <c r="D17" s="5"/>
      <c r="E17" s="5"/>
      <c r="F17" s="5"/>
      <c r="G17" s="5"/>
      <c r="H17" s="5"/>
      <c r="I17" s="5"/>
      <c r="J17" s="5"/>
    </row>
    <row r="18" spans="1:10" x14ac:dyDescent="0.25">
      <c r="A18" s="158" t="s">
        <v>4</v>
      </c>
      <c r="B18" s="158"/>
      <c r="C18" s="162"/>
      <c r="D18" s="162"/>
    </row>
    <row r="19" spans="1:10" x14ac:dyDescent="0.25">
      <c r="A19" s="158" t="s">
        <v>18</v>
      </c>
      <c r="B19" s="158"/>
      <c r="C19" s="171"/>
      <c r="D19" s="171"/>
    </row>
    <row r="20" spans="1:10" x14ac:dyDescent="0.25">
      <c r="A20" s="158" t="s">
        <v>5</v>
      </c>
      <c r="B20" s="158"/>
      <c r="C20" s="171"/>
      <c r="D20" s="171"/>
    </row>
    <row r="21" spans="1:10" x14ac:dyDescent="0.25">
      <c r="A21" s="158" t="s">
        <v>6</v>
      </c>
      <c r="B21" s="158"/>
      <c r="C21" s="170"/>
      <c r="D21" s="171"/>
    </row>
    <row r="22" spans="1:10" x14ac:dyDescent="0.25">
      <c r="A22" s="3"/>
      <c r="B22" s="3"/>
      <c r="C22" s="3"/>
    </row>
    <row r="23" spans="1:10" ht="24.95" customHeight="1" x14ac:dyDescent="0.25">
      <c r="A23" s="161"/>
      <c r="B23" s="161"/>
      <c r="C23" s="161"/>
    </row>
    <row r="24" spans="1:10" x14ac:dyDescent="0.25">
      <c r="A24" s="1" t="s">
        <v>7</v>
      </c>
      <c r="B24" s="164"/>
      <c r="C24" s="164"/>
    </row>
    <row r="25" spans="1:10" x14ac:dyDescent="0.25">
      <c r="A25" s="4" t="s">
        <v>9</v>
      </c>
      <c r="B25" s="165"/>
      <c r="C25" s="165"/>
    </row>
    <row r="28" spans="1:10" x14ac:dyDescent="0.25">
      <c r="C28" s="125" t="s">
        <v>66</v>
      </c>
      <c r="D28" s="3"/>
    </row>
    <row r="29" spans="1:10" x14ac:dyDescent="0.25">
      <c r="C29" s="125" t="s">
        <v>67</v>
      </c>
      <c r="D29" s="129"/>
    </row>
    <row r="30" spans="1:10" ht="28.5" customHeight="1" x14ac:dyDescent="0.25">
      <c r="D30" s="128"/>
    </row>
    <row r="32" spans="1:10" s="9" customFormat="1" ht="11.25" x14ac:dyDescent="0.2">
      <c r="A32" s="169" t="s">
        <v>10</v>
      </c>
      <c r="B32" s="169"/>
    </row>
    <row r="33" spans="1:5" s="10" customFormat="1" ht="15" customHeight="1" x14ac:dyDescent="0.2">
      <c r="A33" s="13"/>
      <c r="B33" s="163" t="s">
        <v>12</v>
      </c>
      <c r="C33" s="163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1" priority="18">
      <formula>LEN(TRIM(C6))=0</formula>
    </cfRule>
  </conditionalFormatting>
  <conditionalFormatting sqref="C7:D9">
    <cfRule type="containsBlanks" dxfId="30" priority="15">
      <formula>LEN(TRIM(C7))=0</formula>
    </cfRule>
  </conditionalFormatting>
  <conditionalFormatting sqref="C12:D12 C14:D15">
    <cfRule type="containsBlanks" dxfId="29" priority="14">
      <formula>LEN(TRIM(C12))=0</formula>
    </cfRule>
  </conditionalFormatting>
  <conditionalFormatting sqref="A33:B33">
    <cfRule type="containsBlanks" dxfId="28" priority="13">
      <formula>LEN(TRIM(A33))=0</formula>
    </cfRule>
  </conditionalFormatting>
  <conditionalFormatting sqref="B24:C25">
    <cfRule type="containsBlanks" dxfId="27" priority="6">
      <formula>LEN(TRIM(B24))=0</formula>
    </cfRule>
  </conditionalFormatting>
  <conditionalFormatting sqref="C13:D13">
    <cfRule type="containsBlanks" dxfId="26" priority="5">
      <formula>LEN(TRIM(C13))=0</formula>
    </cfRule>
  </conditionalFormatting>
  <conditionalFormatting sqref="C18:D18 C20:D21">
    <cfRule type="containsBlanks" dxfId="25" priority="4">
      <formula>LEN(TRIM(C18))=0</formula>
    </cfRule>
  </conditionalFormatting>
  <conditionalFormatting sqref="C19:D19">
    <cfRule type="containsBlanks" dxfId="24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73"/>
  <sheetViews>
    <sheetView showGridLines="0" topLeftCell="A19" zoomScaleNormal="100" workbookViewId="0">
      <selection activeCell="F47" sqref="F47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58" t="s">
        <v>11</v>
      </c>
      <c r="B1" s="158"/>
      <c r="C1" s="158"/>
      <c r="D1" s="158"/>
      <c r="E1" s="48"/>
    </row>
    <row r="2" spans="1:13" ht="15" customHeight="1" x14ac:dyDescent="0.25">
      <c r="A2" s="200" t="str">
        <f>'Príloha č. 1'!A2:C2</f>
        <v>Vaskulárne pletené a tkané protézy so strieborným povlakom</v>
      </c>
      <c r="B2" s="200"/>
      <c r="C2" s="200"/>
      <c r="D2" s="200"/>
      <c r="E2" s="200"/>
      <c r="F2" s="200"/>
      <c r="G2" s="200"/>
    </row>
    <row r="3" spans="1:13" ht="9.9499999999999993" customHeight="1" x14ac:dyDescent="0.25">
      <c r="A3" s="198"/>
      <c r="B3" s="198"/>
      <c r="C3" s="198"/>
      <c r="D3" s="198"/>
      <c r="E3" s="198"/>
      <c r="F3" s="198"/>
    </row>
    <row r="4" spans="1:13" ht="18.75" customHeight="1" x14ac:dyDescent="0.3">
      <c r="A4" s="166" t="s">
        <v>19</v>
      </c>
      <c r="B4" s="166"/>
      <c r="C4" s="166"/>
      <c r="D4" s="166"/>
      <c r="E4" s="166"/>
      <c r="F4" s="166"/>
      <c r="G4" s="166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81" t="s">
        <v>68</v>
      </c>
      <c r="B6" s="182"/>
      <c r="C6" s="182"/>
      <c r="D6" s="182"/>
      <c r="E6" s="182"/>
      <c r="F6" s="188" t="s">
        <v>71</v>
      </c>
      <c r="G6" s="189"/>
    </row>
    <row r="7" spans="1:13" s="7" customFormat="1" ht="53.25" customHeight="1" thickBot="1" x14ac:dyDescent="0.3">
      <c r="A7" s="183"/>
      <c r="B7" s="184"/>
      <c r="C7" s="184"/>
      <c r="D7" s="184"/>
      <c r="E7" s="184"/>
      <c r="F7" s="126" t="s">
        <v>69</v>
      </c>
      <c r="G7" s="127" t="s">
        <v>70</v>
      </c>
    </row>
    <row r="8" spans="1:13" s="6" customFormat="1" ht="27.75" customHeight="1" x14ac:dyDescent="0.25">
      <c r="A8" s="172" t="s">
        <v>83</v>
      </c>
      <c r="B8" s="173"/>
      <c r="C8" s="173"/>
      <c r="D8" s="173"/>
      <c r="E8" s="173"/>
      <c r="F8" s="173"/>
      <c r="G8" s="174"/>
    </row>
    <row r="9" spans="1:13" s="6" customFormat="1" ht="27.75" customHeight="1" x14ac:dyDescent="0.25">
      <c r="A9" s="152" t="s">
        <v>72</v>
      </c>
      <c r="B9" s="185" t="s">
        <v>84</v>
      </c>
      <c r="C9" s="186"/>
      <c r="D9" s="186"/>
      <c r="E9" s="187"/>
      <c r="F9" s="131"/>
      <c r="G9" s="132"/>
    </row>
    <row r="10" spans="1:13" s="6" customFormat="1" ht="27.75" customHeight="1" x14ac:dyDescent="0.25">
      <c r="A10" s="153" t="s">
        <v>73</v>
      </c>
      <c r="B10" s="175" t="s">
        <v>85</v>
      </c>
      <c r="C10" s="176"/>
      <c r="D10" s="176"/>
      <c r="E10" s="177"/>
      <c r="F10" s="131"/>
      <c r="G10" s="132"/>
    </row>
    <row r="11" spans="1:13" s="6" customFormat="1" ht="39.950000000000003" customHeight="1" x14ac:dyDescent="0.25">
      <c r="A11" s="153" t="s">
        <v>74</v>
      </c>
      <c r="B11" s="175" t="s">
        <v>86</v>
      </c>
      <c r="C11" s="176"/>
      <c r="D11" s="176"/>
      <c r="E11" s="177"/>
      <c r="F11" s="131"/>
      <c r="G11" s="132"/>
    </row>
    <row r="12" spans="1:13" s="6" customFormat="1" ht="27.75" customHeight="1" x14ac:dyDescent="0.25">
      <c r="A12" s="153" t="s">
        <v>75</v>
      </c>
      <c r="B12" s="175" t="s">
        <v>87</v>
      </c>
      <c r="C12" s="176"/>
      <c r="D12" s="176"/>
      <c r="E12" s="177"/>
      <c r="F12" s="131"/>
      <c r="G12" s="132"/>
    </row>
    <row r="13" spans="1:13" s="6" customFormat="1" ht="39.950000000000003" customHeight="1" x14ac:dyDescent="0.25">
      <c r="A13" s="153" t="s">
        <v>76</v>
      </c>
      <c r="B13" s="175" t="s">
        <v>88</v>
      </c>
      <c r="C13" s="176"/>
      <c r="D13" s="176"/>
      <c r="E13" s="177"/>
      <c r="F13" s="131"/>
      <c r="G13" s="132"/>
    </row>
    <row r="14" spans="1:13" s="6" customFormat="1" ht="27.75" customHeight="1" x14ac:dyDescent="0.25">
      <c r="A14" s="153" t="s">
        <v>77</v>
      </c>
      <c r="B14" s="175" t="s">
        <v>89</v>
      </c>
      <c r="C14" s="176"/>
      <c r="D14" s="176"/>
      <c r="E14" s="177"/>
      <c r="F14" s="131"/>
      <c r="G14" s="132"/>
    </row>
    <row r="15" spans="1:13" s="6" customFormat="1" ht="27.75" customHeight="1" x14ac:dyDescent="0.25">
      <c r="A15" s="151" t="s">
        <v>97</v>
      </c>
      <c r="B15" s="175" t="s">
        <v>90</v>
      </c>
      <c r="C15" s="176"/>
      <c r="D15" s="176"/>
      <c r="E15" s="177"/>
      <c r="F15" s="131"/>
      <c r="G15" s="132"/>
    </row>
    <row r="16" spans="1:13" s="6" customFormat="1" ht="27.75" customHeight="1" x14ac:dyDescent="0.25">
      <c r="A16" s="151" t="s">
        <v>98</v>
      </c>
      <c r="B16" s="175" t="s">
        <v>91</v>
      </c>
      <c r="C16" s="176"/>
      <c r="D16" s="176"/>
      <c r="E16" s="177"/>
      <c r="F16" s="131"/>
      <c r="G16" s="132"/>
    </row>
    <row r="17" spans="1:7" s="6" customFormat="1" ht="27.75" customHeight="1" x14ac:dyDescent="0.25">
      <c r="A17" s="151" t="s">
        <v>99</v>
      </c>
      <c r="B17" s="175" t="s">
        <v>92</v>
      </c>
      <c r="C17" s="176"/>
      <c r="D17" s="176"/>
      <c r="E17" s="177"/>
      <c r="F17" s="131"/>
      <c r="G17" s="132"/>
    </row>
    <row r="18" spans="1:7" s="6" customFormat="1" ht="27.75" customHeight="1" x14ac:dyDescent="0.25">
      <c r="A18" s="151" t="s">
        <v>100</v>
      </c>
      <c r="B18" s="175" t="s">
        <v>93</v>
      </c>
      <c r="C18" s="176"/>
      <c r="D18" s="176"/>
      <c r="E18" s="177"/>
      <c r="F18" s="131"/>
      <c r="G18" s="132"/>
    </row>
    <row r="19" spans="1:7" s="6" customFormat="1" ht="27.75" customHeight="1" x14ac:dyDescent="0.25">
      <c r="A19" s="151" t="s">
        <v>101</v>
      </c>
      <c r="B19" s="175" t="s">
        <v>94</v>
      </c>
      <c r="C19" s="176"/>
      <c r="D19" s="176"/>
      <c r="E19" s="177"/>
      <c r="F19" s="131"/>
      <c r="G19" s="132"/>
    </row>
    <row r="20" spans="1:7" s="6" customFormat="1" ht="27.75" customHeight="1" x14ac:dyDescent="0.25">
      <c r="A20" s="153" t="s">
        <v>102</v>
      </c>
      <c r="B20" s="175" t="s">
        <v>95</v>
      </c>
      <c r="C20" s="176"/>
      <c r="D20" s="176"/>
      <c r="E20" s="177"/>
      <c r="F20" s="131"/>
      <c r="G20" s="132"/>
    </row>
    <row r="21" spans="1:7" s="6" customFormat="1" ht="27.75" customHeight="1" x14ac:dyDescent="0.25">
      <c r="A21" s="151" t="s">
        <v>103</v>
      </c>
      <c r="B21" s="178" t="s">
        <v>96</v>
      </c>
      <c r="C21" s="179"/>
      <c r="D21" s="179"/>
      <c r="E21" s="180"/>
      <c r="F21" s="131"/>
      <c r="G21" s="132"/>
    </row>
    <row r="22" spans="1:7" s="6" customFormat="1" ht="27.75" customHeight="1" x14ac:dyDescent="0.25">
      <c r="A22" s="172" t="s">
        <v>104</v>
      </c>
      <c r="B22" s="173"/>
      <c r="C22" s="173"/>
      <c r="D22" s="173"/>
      <c r="E22" s="173"/>
      <c r="F22" s="173"/>
      <c r="G22" s="174"/>
    </row>
    <row r="23" spans="1:7" s="6" customFormat="1" ht="27.75" customHeight="1" x14ac:dyDescent="0.25">
      <c r="A23" s="154" t="s">
        <v>78</v>
      </c>
      <c r="B23" s="201" t="s">
        <v>105</v>
      </c>
      <c r="C23" s="202"/>
      <c r="D23" s="202"/>
      <c r="E23" s="203"/>
      <c r="F23" s="131"/>
      <c r="G23" s="132"/>
    </row>
    <row r="24" spans="1:7" s="6" customFormat="1" ht="39.950000000000003" customHeight="1" x14ac:dyDescent="0.25">
      <c r="A24" s="153" t="s">
        <v>79</v>
      </c>
      <c r="B24" s="175" t="s">
        <v>106</v>
      </c>
      <c r="C24" s="176"/>
      <c r="D24" s="176"/>
      <c r="E24" s="177"/>
      <c r="F24" s="131"/>
      <c r="G24" s="132"/>
    </row>
    <row r="25" spans="1:7" s="6" customFormat="1" ht="39.950000000000003" customHeight="1" x14ac:dyDescent="0.25">
      <c r="A25" s="153" t="s">
        <v>80</v>
      </c>
      <c r="B25" s="175" t="s">
        <v>106</v>
      </c>
      <c r="C25" s="176"/>
      <c r="D25" s="176"/>
      <c r="E25" s="177"/>
      <c r="F25" s="131"/>
      <c r="G25" s="132"/>
    </row>
    <row r="26" spans="1:7" s="6" customFormat="1" ht="27.75" customHeight="1" x14ac:dyDescent="0.25">
      <c r="A26" s="153" t="s">
        <v>81</v>
      </c>
      <c r="B26" s="175" t="s">
        <v>87</v>
      </c>
      <c r="C26" s="176"/>
      <c r="D26" s="176"/>
      <c r="E26" s="177"/>
      <c r="F26" s="131"/>
      <c r="G26" s="132"/>
    </row>
    <row r="27" spans="1:7" s="6" customFormat="1" ht="39.950000000000003" customHeight="1" x14ac:dyDescent="0.25">
      <c r="A27" s="153" t="s">
        <v>133</v>
      </c>
      <c r="B27" s="175" t="s">
        <v>107</v>
      </c>
      <c r="C27" s="176"/>
      <c r="D27" s="176"/>
      <c r="E27" s="177"/>
      <c r="F27" s="131"/>
      <c r="G27" s="132"/>
    </row>
    <row r="28" spans="1:7" s="6" customFormat="1" ht="39.950000000000003" customHeight="1" x14ac:dyDescent="0.25">
      <c r="A28" s="153" t="s">
        <v>134</v>
      </c>
      <c r="B28" s="175" t="s">
        <v>108</v>
      </c>
      <c r="C28" s="176"/>
      <c r="D28" s="176"/>
      <c r="E28" s="177"/>
      <c r="F28" s="131"/>
      <c r="G28" s="132"/>
    </row>
    <row r="29" spans="1:7" s="6" customFormat="1" ht="27.75" customHeight="1" x14ac:dyDescent="0.25">
      <c r="A29" s="151" t="s">
        <v>135</v>
      </c>
      <c r="B29" s="175" t="s">
        <v>109</v>
      </c>
      <c r="C29" s="176"/>
      <c r="D29" s="176"/>
      <c r="E29" s="177"/>
      <c r="F29" s="131"/>
      <c r="G29" s="132"/>
    </row>
    <row r="30" spans="1:7" s="6" customFormat="1" ht="27.75" customHeight="1" x14ac:dyDescent="0.25">
      <c r="A30" s="151" t="s">
        <v>136</v>
      </c>
      <c r="B30" s="175" t="s">
        <v>110</v>
      </c>
      <c r="C30" s="176"/>
      <c r="D30" s="176"/>
      <c r="E30" s="177"/>
      <c r="F30" s="131"/>
      <c r="G30" s="132"/>
    </row>
    <row r="31" spans="1:7" s="6" customFormat="1" ht="27.75" customHeight="1" x14ac:dyDescent="0.25">
      <c r="A31" s="151" t="s">
        <v>137</v>
      </c>
      <c r="B31" s="175" t="s">
        <v>111</v>
      </c>
      <c r="C31" s="176"/>
      <c r="D31" s="176"/>
      <c r="E31" s="177"/>
      <c r="F31" s="131"/>
      <c r="G31" s="132"/>
    </row>
    <row r="32" spans="1:7" s="6" customFormat="1" ht="27.75" customHeight="1" x14ac:dyDescent="0.25">
      <c r="A32" s="151" t="s">
        <v>138</v>
      </c>
      <c r="B32" s="175" t="s">
        <v>112</v>
      </c>
      <c r="C32" s="176"/>
      <c r="D32" s="176"/>
      <c r="E32" s="177"/>
      <c r="F32" s="131"/>
      <c r="G32" s="132"/>
    </row>
    <row r="33" spans="1:7" s="6" customFormat="1" ht="27.75" customHeight="1" x14ac:dyDescent="0.25">
      <c r="A33" s="151" t="s">
        <v>139</v>
      </c>
      <c r="B33" s="175" t="s">
        <v>113</v>
      </c>
      <c r="C33" s="176"/>
      <c r="D33" s="176"/>
      <c r="E33" s="177"/>
      <c r="F33" s="131"/>
      <c r="G33" s="132"/>
    </row>
    <row r="34" spans="1:7" s="6" customFormat="1" ht="27.75" customHeight="1" x14ac:dyDescent="0.25">
      <c r="A34" s="151" t="s">
        <v>140</v>
      </c>
      <c r="B34" s="175" t="s">
        <v>114</v>
      </c>
      <c r="C34" s="176"/>
      <c r="D34" s="176"/>
      <c r="E34" s="177"/>
      <c r="F34" s="131"/>
      <c r="G34" s="132"/>
    </row>
    <row r="35" spans="1:7" s="6" customFormat="1" ht="27.75" customHeight="1" x14ac:dyDescent="0.25">
      <c r="A35" s="151" t="s">
        <v>141</v>
      </c>
      <c r="B35" s="175" t="s">
        <v>115</v>
      </c>
      <c r="C35" s="176"/>
      <c r="D35" s="176"/>
      <c r="E35" s="177"/>
      <c r="F35" s="131"/>
      <c r="G35" s="132"/>
    </row>
    <row r="36" spans="1:7" s="6" customFormat="1" ht="27.75" customHeight="1" x14ac:dyDescent="0.25">
      <c r="A36" s="151" t="s">
        <v>142</v>
      </c>
      <c r="B36" s="175" t="s">
        <v>116</v>
      </c>
      <c r="C36" s="176"/>
      <c r="D36" s="176"/>
      <c r="E36" s="177"/>
      <c r="F36" s="131"/>
      <c r="G36" s="132"/>
    </row>
    <row r="37" spans="1:7" s="6" customFormat="1" ht="27.75" customHeight="1" x14ac:dyDescent="0.25">
      <c r="A37" s="151" t="s">
        <v>143</v>
      </c>
      <c r="B37" s="175" t="s">
        <v>117</v>
      </c>
      <c r="C37" s="176"/>
      <c r="D37" s="176"/>
      <c r="E37" s="177"/>
      <c r="F37" s="131"/>
      <c r="G37" s="132"/>
    </row>
    <row r="38" spans="1:7" s="6" customFormat="1" ht="27.75" customHeight="1" x14ac:dyDescent="0.25">
      <c r="A38" s="151" t="s">
        <v>144</v>
      </c>
      <c r="B38" s="175" t="s">
        <v>118</v>
      </c>
      <c r="C38" s="176"/>
      <c r="D38" s="176"/>
      <c r="E38" s="177"/>
      <c r="F38" s="131"/>
      <c r="G38" s="132"/>
    </row>
    <row r="39" spans="1:7" s="6" customFormat="1" ht="27.75" customHeight="1" x14ac:dyDescent="0.25">
      <c r="A39" s="151" t="s">
        <v>145</v>
      </c>
      <c r="B39" s="175" t="s">
        <v>119</v>
      </c>
      <c r="C39" s="176"/>
      <c r="D39" s="176"/>
      <c r="E39" s="177"/>
      <c r="F39" s="131"/>
      <c r="G39" s="132"/>
    </row>
    <row r="40" spans="1:7" s="6" customFormat="1" ht="27.75" customHeight="1" x14ac:dyDescent="0.25">
      <c r="A40" s="151" t="s">
        <v>146</v>
      </c>
      <c r="B40" s="175" t="s">
        <v>120</v>
      </c>
      <c r="C40" s="176"/>
      <c r="D40" s="176"/>
      <c r="E40" s="177"/>
      <c r="F40" s="131"/>
      <c r="G40" s="132"/>
    </row>
    <row r="41" spans="1:7" s="6" customFormat="1" ht="27.75" customHeight="1" x14ac:dyDescent="0.25">
      <c r="A41" s="151" t="s">
        <v>147</v>
      </c>
      <c r="B41" s="175" t="s">
        <v>121</v>
      </c>
      <c r="C41" s="176"/>
      <c r="D41" s="176"/>
      <c r="E41" s="177"/>
      <c r="F41" s="131"/>
      <c r="G41" s="132"/>
    </row>
    <row r="42" spans="1:7" s="6" customFormat="1" ht="27.75" customHeight="1" x14ac:dyDescent="0.25">
      <c r="A42" s="151" t="s">
        <v>148</v>
      </c>
      <c r="B42" s="175" t="s">
        <v>122</v>
      </c>
      <c r="C42" s="176"/>
      <c r="D42" s="176"/>
      <c r="E42" s="177"/>
      <c r="F42" s="131"/>
      <c r="G42" s="132"/>
    </row>
    <row r="43" spans="1:7" s="6" customFormat="1" ht="27.75" customHeight="1" x14ac:dyDescent="0.25">
      <c r="A43" s="151" t="s">
        <v>149</v>
      </c>
      <c r="B43" s="175" t="s">
        <v>123</v>
      </c>
      <c r="C43" s="176"/>
      <c r="D43" s="176"/>
      <c r="E43" s="177"/>
      <c r="F43" s="131"/>
      <c r="G43" s="132"/>
    </row>
    <row r="44" spans="1:7" s="6" customFormat="1" ht="27.75" customHeight="1" x14ac:dyDescent="0.25">
      <c r="A44" s="151" t="s">
        <v>150</v>
      </c>
      <c r="B44" s="175" t="s">
        <v>124</v>
      </c>
      <c r="C44" s="176"/>
      <c r="D44" s="176"/>
      <c r="E44" s="177"/>
      <c r="F44" s="131"/>
      <c r="G44" s="132"/>
    </row>
    <row r="45" spans="1:7" s="6" customFormat="1" ht="27.75" customHeight="1" x14ac:dyDescent="0.25">
      <c r="A45" s="151" t="s">
        <v>151</v>
      </c>
      <c r="B45" s="175" t="s">
        <v>125</v>
      </c>
      <c r="C45" s="176"/>
      <c r="D45" s="176"/>
      <c r="E45" s="177"/>
      <c r="F45" s="131"/>
      <c r="G45" s="132"/>
    </row>
    <row r="46" spans="1:7" s="6" customFormat="1" ht="27.75" customHeight="1" x14ac:dyDescent="0.25">
      <c r="A46" s="151" t="s">
        <v>152</v>
      </c>
      <c r="B46" s="175" t="s">
        <v>126</v>
      </c>
      <c r="C46" s="176"/>
      <c r="D46" s="176"/>
      <c r="E46" s="177"/>
      <c r="F46" s="131"/>
      <c r="G46" s="132"/>
    </row>
    <row r="47" spans="1:7" s="6" customFormat="1" ht="27.75" customHeight="1" x14ac:dyDescent="0.25">
      <c r="A47" s="151" t="s">
        <v>153</v>
      </c>
      <c r="B47" s="175" t="s">
        <v>127</v>
      </c>
      <c r="C47" s="176"/>
      <c r="D47" s="176"/>
      <c r="E47" s="177"/>
      <c r="F47" s="131"/>
      <c r="G47" s="132"/>
    </row>
    <row r="48" spans="1:7" s="6" customFormat="1" ht="27.75" customHeight="1" x14ac:dyDescent="0.25">
      <c r="A48" s="151" t="s">
        <v>154</v>
      </c>
      <c r="B48" s="175" t="s">
        <v>128</v>
      </c>
      <c r="C48" s="176"/>
      <c r="D48" s="176"/>
      <c r="E48" s="177"/>
      <c r="F48" s="131"/>
      <c r="G48" s="132"/>
    </row>
    <row r="49" spans="1:8" s="6" customFormat="1" ht="39.950000000000003" customHeight="1" x14ac:dyDescent="0.25">
      <c r="A49" s="153" t="s">
        <v>155</v>
      </c>
      <c r="B49" s="175" t="s">
        <v>129</v>
      </c>
      <c r="C49" s="176"/>
      <c r="D49" s="176"/>
      <c r="E49" s="177"/>
      <c r="F49" s="131"/>
      <c r="G49" s="132"/>
    </row>
    <row r="50" spans="1:8" s="6" customFormat="1" ht="27.75" customHeight="1" x14ac:dyDescent="0.25">
      <c r="A50" s="151" t="s">
        <v>156</v>
      </c>
      <c r="B50" s="175" t="s">
        <v>130</v>
      </c>
      <c r="C50" s="176"/>
      <c r="D50" s="176"/>
      <c r="E50" s="177"/>
      <c r="F50" s="131"/>
      <c r="G50" s="132"/>
    </row>
    <row r="51" spans="1:8" s="6" customFormat="1" ht="27.75" customHeight="1" x14ac:dyDescent="0.25">
      <c r="A51" s="151" t="s">
        <v>157</v>
      </c>
      <c r="B51" s="175" t="s">
        <v>131</v>
      </c>
      <c r="C51" s="176"/>
      <c r="D51" s="176"/>
      <c r="E51" s="177"/>
      <c r="F51" s="131"/>
      <c r="G51" s="132"/>
    </row>
    <row r="52" spans="1:8" s="6" customFormat="1" ht="27.75" customHeight="1" x14ac:dyDescent="0.25">
      <c r="A52" s="151" t="s">
        <v>158</v>
      </c>
      <c r="B52" s="175" t="s">
        <v>113</v>
      </c>
      <c r="C52" s="176"/>
      <c r="D52" s="176"/>
      <c r="E52" s="177"/>
      <c r="F52" s="131"/>
      <c r="G52" s="132"/>
    </row>
    <row r="53" spans="1:8" s="6" customFormat="1" ht="27.75" customHeight="1" x14ac:dyDescent="0.25">
      <c r="A53" s="151" t="s">
        <v>159</v>
      </c>
      <c r="B53" s="175" t="s">
        <v>114</v>
      </c>
      <c r="C53" s="176"/>
      <c r="D53" s="176"/>
      <c r="E53" s="177"/>
      <c r="F53" s="131"/>
      <c r="G53" s="132"/>
    </row>
    <row r="54" spans="1:8" s="6" customFormat="1" ht="27.75" customHeight="1" x14ac:dyDescent="0.25">
      <c r="A54" s="151" t="s">
        <v>160</v>
      </c>
      <c r="B54" s="175" t="s">
        <v>115</v>
      </c>
      <c r="C54" s="176"/>
      <c r="D54" s="176"/>
      <c r="E54" s="177"/>
      <c r="F54" s="131"/>
      <c r="G54" s="132"/>
    </row>
    <row r="55" spans="1:8" s="6" customFormat="1" ht="27.75" customHeight="1" x14ac:dyDescent="0.25">
      <c r="A55" s="155" t="s">
        <v>161</v>
      </c>
      <c r="B55" s="178" t="s">
        <v>132</v>
      </c>
      <c r="C55" s="179"/>
      <c r="D55" s="179"/>
      <c r="E55" s="180"/>
      <c r="F55" s="131"/>
      <c r="G55" s="132"/>
    </row>
    <row r="56" spans="1:8" s="17" customFormat="1" ht="28.35" customHeight="1" x14ac:dyDescent="0.25">
      <c r="A56" s="199" t="s">
        <v>33</v>
      </c>
      <c r="B56" s="199"/>
      <c r="C56" s="199"/>
      <c r="D56" s="199"/>
      <c r="E56" s="199"/>
      <c r="F56" s="199"/>
      <c r="G56" s="199"/>
    </row>
    <row r="57" spans="1:8" ht="30" customHeight="1" x14ac:dyDescent="0.25">
      <c r="A57" s="191" t="s">
        <v>0</v>
      </c>
      <c r="B57" s="191"/>
      <c r="C57" s="191"/>
      <c r="D57" s="191"/>
      <c r="E57" s="192" t="str">
        <f>IF('Príloha č. 1'!$C$6="","",'Príloha č. 1'!$C$6)</f>
        <v/>
      </c>
      <c r="F57" s="192"/>
    </row>
    <row r="58" spans="1:8" ht="15" customHeight="1" x14ac:dyDescent="0.25">
      <c r="A58" s="191" t="s">
        <v>1</v>
      </c>
      <c r="B58" s="191"/>
      <c r="C58" s="191"/>
      <c r="D58" s="191"/>
      <c r="E58" s="192" t="str">
        <f>IF('Príloha č. 1'!$C$7="","",'Príloha č. 1'!$C$7)</f>
        <v/>
      </c>
      <c r="F58" s="192"/>
    </row>
    <row r="59" spans="1:8" x14ac:dyDescent="0.25">
      <c r="A59" s="191" t="s">
        <v>2</v>
      </c>
      <c r="B59" s="191"/>
      <c r="C59" s="191"/>
      <c r="D59" s="191"/>
      <c r="E59" s="192" t="str">
        <f>IF('Príloha č. 1'!$C$8="","",'Príloha č. 1'!$C$8)</f>
        <v/>
      </c>
      <c r="F59" s="192"/>
    </row>
    <row r="60" spans="1:8" x14ac:dyDescent="0.25">
      <c r="A60" s="191" t="s">
        <v>3</v>
      </c>
      <c r="B60" s="191"/>
      <c r="C60" s="191"/>
      <c r="D60" s="191"/>
      <c r="E60" s="192" t="str">
        <f>IF('Príloha č. 1'!$C$9="","",'Príloha č. 1'!$C$9)</f>
        <v/>
      </c>
      <c r="F60" s="192"/>
    </row>
    <row r="61" spans="1:8" s="14" customFormat="1" ht="30" customHeight="1" x14ac:dyDescent="0.25">
      <c r="A61" s="193" t="s">
        <v>17</v>
      </c>
      <c r="B61" s="193"/>
      <c r="C61" s="193"/>
      <c r="D61" s="193"/>
      <c r="E61" s="193"/>
      <c r="F61" s="193"/>
      <c r="G61" s="193"/>
    </row>
    <row r="62" spans="1:8" s="7" customFormat="1" ht="15.75" customHeight="1" x14ac:dyDescent="0.25">
      <c r="A62" s="191" t="s">
        <v>4</v>
      </c>
      <c r="B62" s="191"/>
      <c r="C62" s="191"/>
      <c r="D62" s="191"/>
      <c r="E62" s="196" t="str">
        <f>IF('Príloha č. 1'!$C$12="","",'Príloha č. 1'!$C$12)</f>
        <v/>
      </c>
      <c r="F62" s="196"/>
      <c r="H62" s="4"/>
    </row>
    <row r="63" spans="1:8" s="7" customFormat="1" x14ac:dyDescent="0.25">
      <c r="A63" s="194" t="s">
        <v>18</v>
      </c>
      <c r="B63" s="194"/>
      <c r="C63" s="194"/>
      <c r="D63" s="194"/>
      <c r="E63" s="192" t="str">
        <f>IF('Príloha č. 1'!$C$13="","",'Príloha č. 1'!$C$13)</f>
        <v/>
      </c>
      <c r="F63" s="192"/>
      <c r="H63" s="14"/>
    </row>
    <row r="64" spans="1:8" s="7" customFormat="1" x14ac:dyDescent="0.25">
      <c r="A64" s="191" t="s">
        <v>5</v>
      </c>
      <c r="B64" s="191"/>
      <c r="C64" s="191"/>
      <c r="D64" s="191"/>
      <c r="E64" s="192" t="str">
        <f>IF('Príloha č. 1'!$C$14="","",'Príloha č. 1'!$C$14)</f>
        <v/>
      </c>
      <c r="F64" s="192"/>
      <c r="H64" s="14"/>
    </row>
    <row r="65" spans="1:8" s="7" customFormat="1" x14ac:dyDescent="0.25">
      <c r="A65" s="191" t="s">
        <v>6</v>
      </c>
      <c r="B65" s="191"/>
      <c r="C65" s="191"/>
      <c r="D65" s="191"/>
      <c r="E65" s="192" t="str">
        <f>IF('Príloha č. 1'!$C$15="","",'Príloha č. 1'!$C$15)</f>
        <v/>
      </c>
      <c r="F65" s="192"/>
      <c r="H65" s="14"/>
    </row>
    <row r="67" spans="1:8" ht="15" customHeight="1" x14ac:dyDescent="0.25">
      <c r="A67" s="3" t="s">
        <v>7</v>
      </c>
      <c r="B67" s="158" t="str">
        <f>IF('Príloha č. 1'!B24:C24="","",'Príloha č. 1'!B24:C24)</f>
        <v/>
      </c>
      <c r="C67" s="158"/>
      <c r="D67" s="158"/>
    </row>
    <row r="68" spans="1:8" ht="15" customHeight="1" x14ac:dyDescent="0.25">
      <c r="A68" s="3" t="s">
        <v>8</v>
      </c>
      <c r="B68" s="195" t="str">
        <f>IF('Príloha č. 1'!B25:C25="","",'Príloha č. 1'!B25:C25)</f>
        <v/>
      </c>
      <c r="C68" s="195"/>
      <c r="D68" s="195"/>
      <c r="E68" s="125" t="s">
        <v>66</v>
      </c>
      <c r="G68" s="122"/>
    </row>
    <row r="69" spans="1:8" x14ac:dyDescent="0.25">
      <c r="E69" s="125" t="s">
        <v>67</v>
      </c>
      <c r="F69" s="197" t="str">
        <f>IF('Príloha č. 1'!$D$29="","",'Príloha č. 1'!$D$29)</f>
        <v/>
      </c>
      <c r="G69" s="197"/>
    </row>
    <row r="70" spans="1:8" x14ac:dyDescent="0.25">
      <c r="F70" s="125"/>
    </row>
    <row r="71" spans="1:8" ht="9.75" customHeight="1" x14ac:dyDescent="0.25">
      <c r="F71" s="125"/>
    </row>
    <row r="72" spans="1:8" s="9" customFormat="1" ht="11.25" x14ac:dyDescent="0.2">
      <c r="A72" s="169" t="s">
        <v>10</v>
      </c>
      <c r="B72" s="169"/>
      <c r="C72" s="169"/>
      <c r="D72" s="169"/>
      <c r="E72" s="49"/>
    </row>
    <row r="73" spans="1:8" s="10" customFormat="1" ht="15" customHeight="1" x14ac:dyDescent="0.2">
      <c r="A73" s="13"/>
      <c r="B73" s="190" t="s">
        <v>12</v>
      </c>
      <c r="C73" s="190"/>
      <c r="D73" s="190"/>
      <c r="G73" s="11"/>
      <c r="H73" s="12"/>
    </row>
  </sheetData>
  <mergeCells count="77">
    <mergeCell ref="B53:E53"/>
    <mergeCell ref="B54:E54"/>
    <mergeCell ref="B55:E55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36:E36"/>
    <mergeCell ref="B37:E37"/>
    <mergeCell ref="B27:E27"/>
    <mergeCell ref="B34:E34"/>
    <mergeCell ref="B35:E35"/>
    <mergeCell ref="B29:E29"/>
    <mergeCell ref="B30:E30"/>
    <mergeCell ref="B31:E31"/>
    <mergeCell ref="B32:E32"/>
    <mergeCell ref="B33:E33"/>
    <mergeCell ref="A1:D1"/>
    <mergeCell ref="A4:G4"/>
    <mergeCell ref="A57:D57"/>
    <mergeCell ref="E57:F57"/>
    <mergeCell ref="A3:F3"/>
    <mergeCell ref="A56:G56"/>
    <mergeCell ref="A2:G2"/>
    <mergeCell ref="B24:E24"/>
    <mergeCell ref="B25:E25"/>
    <mergeCell ref="B26:E26"/>
    <mergeCell ref="B38:E38"/>
    <mergeCell ref="B39:E39"/>
    <mergeCell ref="B40:E40"/>
    <mergeCell ref="B41:E41"/>
    <mergeCell ref="B42:E42"/>
    <mergeCell ref="B23:E23"/>
    <mergeCell ref="E65:F65"/>
    <mergeCell ref="E62:F62"/>
    <mergeCell ref="E63:F63"/>
    <mergeCell ref="A72:D72"/>
    <mergeCell ref="F69:G69"/>
    <mergeCell ref="B67:D67"/>
    <mergeCell ref="B18:E18"/>
    <mergeCell ref="B19:E19"/>
    <mergeCell ref="B73:D73"/>
    <mergeCell ref="A58:D58"/>
    <mergeCell ref="E58:F58"/>
    <mergeCell ref="A59:D59"/>
    <mergeCell ref="E59:F59"/>
    <mergeCell ref="A60:D60"/>
    <mergeCell ref="E60:F60"/>
    <mergeCell ref="A62:D62"/>
    <mergeCell ref="A61:G61"/>
    <mergeCell ref="A63:D63"/>
    <mergeCell ref="A64:D64"/>
    <mergeCell ref="A65:D65"/>
    <mergeCell ref="B68:D68"/>
    <mergeCell ref="E64:F64"/>
    <mergeCell ref="A22:G22"/>
    <mergeCell ref="B28:E28"/>
    <mergeCell ref="B20:E20"/>
    <mergeCell ref="B21:E21"/>
    <mergeCell ref="A6:E7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F6:G6"/>
    <mergeCell ref="B17:E17"/>
  </mergeCells>
  <conditionalFormatting sqref="E57:F60">
    <cfRule type="containsBlanks" dxfId="23" priority="119">
      <formula>LEN(TRIM(E57))=0</formula>
    </cfRule>
  </conditionalFormatting>
  <conditionalFormatting sqref="E57:F60">
    <cfRule type="containsBlanks" dxfId="22" priority="113">
      <formula>LEN(TRIM(E57))=0</formula>
    </cfRule>
  </conditionalFormatting>
  <conditionalFormatting sqref="B67:D68">
    <cfRule type="containsBlanks" dxfId="21" priority="100">
      <formula>LEN(TRIM(B67))=0</formula>
    </cfRule>
  </conditionalFormatting>
  <conditionalFormatting sqref="E62:F62">
    <cfRule type="containsBlanks" dxfId="20" priority="98">
      <formula>LEN(TRIM(E62))=0</formula>
    </cfRule>
  </conditionalFormatting>
  <conditionalFormatting sqref="E63:F65">
    <cfRule type="containsBlanks" dxfId="19" priority="97">
      <formula>LEN(TRIM(E63))=0</formula>
    </cfRule>
  </conditionalFormatting>
  <conditionalFormatting sqref="E62:F65">
    <cfRule type="containsBlanks" dxfId="18" priority="96">
      <formula>LEN(TRIM(E62))=0</formula>
    </cfRule>
  </conditionalFormatting>
  <conditionalFormatting sqref="A73">
    <cfRule type="containsBlanks" dxfId="17" priority="80">
      <formula>LEN(TRIM(A73))=0</formula>
    </cfRule>
  </conditionalFormatting>
  <conditionalFormatting sqref="F69:G69">
    <cfRule type="containsBlanks" dxfId="16" priority="18">
      <formula>LEN(TRIM(F69))=0</formula>
    </cfRule>
  </conditionalFormatting>
  <conditionalFormatting sqref="F69:G69">
    <cfRule type="containsBlanks" dxfId="15" priority="19">
      <formula>LEN(TRIM(F69))=0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topLeftCell="A7" zoomScaleNormal="100" workbookViewId="0">
      <selection activeCell="B10" sqref="B10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208" t="s">
        <v>11</v>
      </c>
      <c r="B1" s="208"/>
      <c r="C1" s="53"/>
      <c r="D1" s="53"/>
    </row>
    <row r="2" spans="1:14" ht="15" customHeight="1" x14ac:dyDescent="0.25">
      <c r="A2" s="209" t="str">
        <f>'Príloha č. 1'!A2:C2</f>
        <v>Vaskulárne pletené a tkané protézy so strieborným povlakom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" ht="15" customHeight="1" x14ac:dyDescent="0.25">
      <c r="A3" s="210"/>
      <c r="B3" s="210"/>
      <c r="C3" s="210"/>
      <c r="D3" s="210"/>
      <c r="E3" s="210"/>
      <c r="F3" s="54"/>
      <c r="G3" s="54"/>
      <c r="H3" s="54"/>
    </row>
    <row r="4" spans="1:14" s="31" customFormat="1" ht="60.75" customHeight="1" x14ac:dyDescent="0.25">
      <c r="A4" s="219" t="s">
        <v>61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1:14" s="19" customFormat="1" ht="31.5" customHeight="1" x14ac:dyDescent="0.25">
      <c r="A5" s="211" t="s">
        <v>20</v>
      </c>
      <c r="B5" s="215" t="s">
        <v>28</v>
      </c>
      <c r="C5" s="211" t="s">
        <v>29</v>
      </c>
      <c r="D5" s="213" t="s">
        <v>65</v>
      </c>
      <c r="E5" s="217" t="s">
        <v>21</v>
      </c>
      <c r="F5" s="217" t="s">
        <v>37</v>
      </c>
      <c r="G5" s="215" t="s">
        <v>36</v>
      </c>
      <c r="H5" s="215" t="s">
        <v>38</v>
      </c>
      <c r="I5" s="222" t="s">
        <v>62</v>
      </c>
      <c r="J5" s="223"/>
      <c r="K5" s="223"/>
      <c r="L5" s="224"/>
      <c r="M5" s="220" t="s">
        <v>63</v>
      </c>
      <c r="N5" s="221"/>
    </row>
    <row r="6" spans="1:14" s="19" customFormat="1" ht="45" customHeight="1" x14ac:dyDescent="0.25">
      <c r="A6" s="212"/>
      <c r="B6" s="216"/>
      <c r="C6" s="212"/>
      <c r="D6" s="214"/>
      <c r="E6" s="218"/>
      <c r="F6" s="218"/>
      <c r="G6" s="216"/>
      <c r="H6" s="216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x14ac:dyDescent="0.25">
      <c r="A8" s="25" t="s">
        <v>13</v>
      </c>
      <c r="B8" s="45" t="s">
        <v>162</v>
      </c>
      <c r="C8" s="25" t="s">
        <v>35</v>
      </c>
      <c r="D8" s="44">
        <v>20</v>
      </c>
      <c r="E8" s="26"/>
      <c r="F8" s="140"/>
      <c r="G8" s="140"/>
      <c r="H8" s="140"/>
      <c r="I8" s="138"/>
      <c r="J8" s="27"/>
      <c r="K8" s="136"/>
      <c r="L8" s="137"/>
      <c r="M8" s="138"/>
      <c r="N8" s="137"/>
    </row>
    <row r="9" spans="1:14" s="42" customFormat="1" ht="45" customHeight="1" thickBot="1" x14ac:dyDescent="0.3">
      <c r="A9" s="25" t="s">
        <v>14</v>
      </c>
      <c r="B9" s="45" t="s">
        <v>163</v>
      </c>
      <c r="C9" s="25" t="s">
        <v>35</v>
      </c>
      <c r="D9" s="44">
        <v>30</v>
      </c>
      <c r="E9" s="26"/>
      <c r="F9" s="140"/>
      <c r="G9" s="140"/>
      <c r="H9" s="140"/>
      <c r="I9" s="138"/>
      <c r="J9" s="27"/>
      <c r="K9" s="136"/>
      <c r="L9" s="137"/>
      <c r="M9" s="138"/>
      <c r="N9" s="137"/>
    </row>
    <row r="10" spans="1:14" s="43" customFormat="1" ht="24.95" customHeight="1" thickBot="1" x14ac:dyDescent="0.3">
      <c r="A10" s="28"/>
      <c r="B10" s="29"/>
      <c r="C10" s="29"/>
      <c r="D10" s="29"/>
      <c r="E10" s="30"/>
      <c r="F10" s="30"/>
      <c r="G10" s="30"/>
      <c r="H10" s="30"/>
      <c r="I10" s="29"/>
      <c r="J10" s="29"/>
      <c r="K10" s="29"/>
      <c r="L10" s="29"/>
      <c r="M10" s="150"/>
      <c r="N10" s="139">
        <f>SUM(N8:N9)</f>
        <v>0</v>
      </c>
    </row>
    <row r="11" spans="1:14" s="31" customFormat="1" ht="30" customHeight="1" x14ac:dyDescent="0.25">
      <c r="A11" s="207" t="s">
        <v>0</v>
      </c>
      <c r="B11" s="207"/>
      <c r="C11" s="196" t="str">
        <f>IF('Príloha č. 1'!$C$6="","",'Príloha č. 1'!$C$6)</f>
        <v/>
      </c>
      <c r="D11" s="196"/>
    </row>
    <row r="12" spans="1:14" s="31" customFormat="1" ht="15" customHeight="1" x14ac:dyDescent="0.25">
      <c r="A12" s="204" t="s">
        <v>1</v>
      </c>
      <c r="B12" s="204"/>
      <c r="C12" s="196" t="str">
        <f>IF('Príloha č. 1'!$C$7="","",'Príloha č. 1'!$C$7)</f>
        <v/>
      </c>
      <c r="D12" s="196"/>
    </row>
    <row r="13" spans="1:14" s="31" customFormat="1" x14ac:dyDescent="0.25">
      <c r="A13" s="204" t="s">
        <v>2</v>
      </c>
      <c r="B13" s="204"/>
      <c r="C13" s="196" t="str">
        <f>IF('Príloha č. 1'!$C$8="","",'Príloha č. 1'!$C$8)</f>
        <v/>
      </c>
      <c r="D13" s="196"/>
    </row>
    <row r="14" spans="1:14" s="31" customFormat="1" x14ac:dyDescent="0.25">
      <c r="A14" s="204" t="s">
        <v>3</v>
      </c>
      <c r="B14" s="204"/>
      <c r="C14" s="196" t="str">
        <f>IF('Príloha č. 1'!$C$9="","",'Príloha č. 1'!$C$9)</f>
        <v/>
      </c>
      <c r="D14" s="196"/>
    </row>
    <row r="15" spans="1:14" x14ac:dyDescent="0.25">
      <c r="C15" s="50"/>
      <c r="D15" s="32"/>
      <c r="E15" s="32"/>
      <c r="F15" s="53"/>
      <c r="G15" s="53"/>
      <c r="H15" s="53"/>
    </row>
    <row r="16" spans="1:14" ht="15" customHeight="1" x14ac:dyDescent="0.25">
      <c r="A16" s="18" t="s">
        <v>7</v>
      </c>
      <c r="B16" s="120" t="str">
        <f>IF('Príloha č. 1'!B24:C24="","",'Príloha č. 1'!B24:C24)</f>
        <v/>
      </c>
      <c r="F16" s="53"/>
      <c r="G16" s="53"/>
      <c r="H16" s="53"/>
      <c r="L16" s="124"/>
    </row>
    <row r="17" spans="1:14" ht="15" customHeight="1" x14ac:dyDescent="0.25">
      <c r="A17" s="18" t="s">
        <v>8</v>
      </c>
      <c r="B17" s="52" t="str">
        <f>IF('Príloha č. 1'!B25:C25="","",'Príloha č. 1'!B25:C25)</f>
        <v/>
      </c>
      <c r="C17" s="50"/>
      <c r="D17" s="32"/>
      <c r="E17" s="32"/>
      <c r="F17" s="53"/>
      <c r="G17" s="53"/>
      <c r="H17" s="53"/>
      <c r="L17" s="125" t="s">
        <v>66</v>
      </c>
      <c r="M17" s="122"/>
    </row>
    <row r="18" spans="1:14" x14ac:dyDescent="0.25">
      <c r="F18" s="53"/>
      <c r="G18" s="53"/>
      <c r="H18" s="53"/>
      <c r="K18" s="31"/>
      <c r="L18" s="125" t="s">
        <v>67</v>
      </c>
      <c r="M18" s="197" t="str">
        <f>IF('Príloha č. 1'!$D$29="","",'Príloha č. 1'!$D$29)</f>
        <v/>
      </c>
      <c r="N18" s="197"/>
    </row>
    <row r="19" spans="1:14" x14ac:dyDescent="0.25">
      <c r="F19" s="119"/>
      <c r="G19" s="119"/>
      <c r="H19" s="119"/>
      <c r="K19" s="31"/>
      <c r="L19" s="125"/>
      <c r="M19" s="34"/>
      <c r="N19" s="34"/>
    </row>
    <row r="20" spans="1:14" s="32" customFormat="1" x14ac:dyDescent="0.25">
      <c r="A20" s="205" t="s">
        <v>10</v>
      </c>
      <c r="B20" s="205"/>
      <c r="C20" s="50"/>
      <c r="K20" s="18"/>
      <c r="L20" s="18"/>
      <c r="N20" s="18"/>
    </row>
    <row r="21" spans="1:14" s="34" customFormat="1" ht="15" customHeight="1" x14ac:dyDescent="0.25">
      <c r="A21" s="33"/>
      <c r="B21" s="206" t="s">
        <v>12</v>
      </c>
      <c r="C21" s="206"/>
      <c r="D21" s="206"/>
      <c r="E21" s="206"/>
      <c r="F21" s="51"/>
      <c r="G21" s="51"/>
      <c r="H21" s="51"/>
    </row>
    <row r="22" spans="1:14" s="39" customFormat="1" ht="5.85" customHeight="1" thickBot="1" x14ac:dyDescent="0.3">
      <c r="A22" s="18"/>
      <c r="B22" s="35"/>
      <c r="C22" s="35"/>
      <c r="D22" s="35"/>
      <c r="E22" s="36"/>
      <c r="F22" s="36"/>
      <c r="G22" s="36"/>
      <c r="H22" s="36"/>
      <c r="I22" s="38"/>
      <c r="J22" s="37"/>
      <c r="M22" s="38"/>
    </row>
    <row r="23" spans="1:14" s="39" customFormat="1" ht="15.75" thickBot="1" x14ac:dyDescent="0.3">
      <c r="A23" s="40"/>
      <c r="B23" s="35" t="s">
        <v>64</v>
      </c>
      <c r="C23" s="35"/>
      <c r="D23" s="35"/>
      <c r="E23" s="36"/>
      <c r="F23" s="36"/>
      <c r="G23" s="36"/>
      <c r="H23" s="36"/>
      <c r="I23" s="38"/>
      <c r="J23" s="37"/>
      <c r="M23" s="38"/>
    </row>
    <row r="24" spans="1:14" ht="27" customHeight="1" x14ac:dyDescent="0.25">
      <c r="A24" s="204" t="s">
        <v>50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1:D11"/>
    <mergeCell ref="C12:D12"/>
    <mergeCell ref="C13:D13"/>
    <mergeCell ref="C14:D14"/>
    <mergeCell ref="A24:N24"/>
    <mergeCell ref="A20:B20"/>
    <mergeCell ref="B21:E21"/>
    <mergeCell ref="A13:B13"/>
    <mergeCell ref="A14:B14"/>
    <mergeCell ref="A11:B11"/>
    <mergeCell ref="A12:B12"/>
    <mergeCell ref="M18:N18"/>
  </mergeCells>
  <conditionalFormatting sqref="B16:B17">
    <cfRule type="containsBlanks" dxfId="14" priority="12">
      <formula>LEN(TRIM(B16))=0</formula>
    </cfRule>
  </conditionalFormatting>
  <conditionalFormatting sqref="C11:D14">
    <cfRule type="containsBlanks" dxfId="13" priority="4">
      <formula>LEN(TRIM(C11))=0</formula>
    </cfRule>
  </conditionalFormatting>
  <conditionalFormatting sqref="M18:N18">
    <cfRule type="containsBlanks" dxfId="12" priority="1">
      <formula>LEN(TRIM(M18))=0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6:B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56"/>
  <sheetViews>
    <sheetView showGridLines="0" topLeftCell="A4" zoomScaleNormal="100" workbookViewId="0">
      <selection activeCell="E18" sqref="E18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04"/>
    <col min="72" max="16384" width="9.140625" style="1"/>
  </cols>
  <sheetData>
    <row r="1" spans="1:71" s="72" customFormat="1" ht="15" customHeight="1" x14ac:dyDescent="0.25">
      <c r="A1" s="208" t="s">
        <v>11</v>
      </c>
      <c r="B1" s="208"/>
      <c r="C1" s="68"/>
      <c r="D1" s="68"/>
      <c r="E1" s="18"/>
      <c r="F1" s="18"/>
      <c r="G1" s="18"/>
      <c r="H1" s="18"/>
      <c r="I1" s="18"/>
      <c r="J1" s="18"/>
      <c r="K1" s="18"/>
      <c r="L1" s="18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</row>
    <row r="2" spans="1:71" s="74" customFormat="1" ht="14.25" x14ac:dyDescent="0.2">
      <c r="A2" s="209" t="str">
        <f>'Príloha č. 1'!A2:D2</f>
        <v>Vaskulárne pletené a tkané protézy so strieborným povlakom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3" spans="1:71" s="18" customFormat="1" ht="15" customHeight="1" x14ac:dyDescent="0.25">
      <c r="A3" s="210"/>
      <c r="B3" s="210"/>
      <c r="C3" s="210"/>
      <c r="D3" s="210"/>
      <c r="E3" s="210"/>
      <c r="F3" s="69"/>
      <c r="G3" s="69"/>
      <c r="H3" s="69"/>
    </row>
    <row r="4" spans="1:71" s="76" customFormat="1" ht="30" customHeight="1" x14ac:dyDescent="0.25">
      <c r="A4" s="225" t="s">
        <v>46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72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</row>
    <row r="5" spans="1:71" s="77" customFormat="1" ht="30" customHeight="1" thickBot="1" x14ac:dyDescent="0.3">
      <c r="A5" s="243" t="s">
        <v>164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</row>
    <row r="6" spans="1:71" s="105" customFormat="1" ht="15" customHeight="1" x14ac:dyDescent="0.25">
      <c r="A6" s="244" t="s">
        <v>20</v>
      </c>
      <c r="B6" s="226" t="s">
        <v>53</v>
      </c>
      <c r="C6" s="228" t="s">
        <v>54</v>
      </c>
      <c r="D6" s="230" t="s">
        <v>37</v>
      </c>
      <c r="E6" s="232" t="s">
        <v>55</v>
      </c>
      <c r="F6" s="234" t="s">
        <v>56</v>
      </c>
      <c r="G6" s="236" t="s">
        <v>57</v>
      </c>
      <c r="H6" s="238" t="s">
        <v>58</v>
      </c>
      <c r="I6" s="240" t="s">
        <v>59</v>
      </c>
      <c r="J6" s="241"/>
      <c r="K6" s="242"/>
    </row>
    <row r="7" spans="1:71" s="105" customFormat="1" ht="65.099999999999994" customHeight="1" x14ac:dyDescent="0.25">
      <c r="A7" s="245"/>
      <c r="B7" s="227"/>
      <c r="C7" s="229"/>
      <c r="D7" s="231"/>
      <c r="E7" s="233"/>
      <c r="F7" s="235"/>
      <c r="G7" s="237"/>
      <c r="H7" s="239"/>
      <c r="I7" s="121" t="s">
        <v>30</v>
      </c>
      <c r="J7" s="106" t="s">
        <v>60</v>
      </c>
      <c r="K7" s="107" t="s">
        <v>31</v>
      </c>
    </row>
    <row r="8" spans="1:71" s="85" customFormat="1" ht="12" customHeight="1" x14ac:dyDescent="0.25">
      <c r="A8" s="133" t="s">
        <v>13</v>
      </c>
      <c r="B8" s="134" t="s">
        <v>14</v>
      </c>
      <c r="C8" s="134" t="s">
        <v>15</v>
      </c>
      <c r="D8" s="112" t="s">
        <v>16</v>
      </c>
      <c r="E8" s="135" t="s">
        <v>23</v>
      </c>
      <c r="F8" s="112" t="s">
        <v>24</v>
      </c>
      <c r="G8" s="135" t="s">
        <v>25</v>
      </c>
      <c r="H8" s="115" t="s">
        <v>26</v>
      </c>
      <c r="I8" s="112" t="s">
        <v>27</v>
      </c>
      <c r="J8" s="113" t="s">
        <v>39</v>
      </c>
      <c r="K8" s="114" t="s">
        <v>40</v>
      </c>
    </row>
    <row r="9" spans="1:71" s="85" customFormat="1" ht="24.95" customHeight="1" x14ac:dyDescent="0.25">
      <c r="A9" s="78"/>
      <c r="B9" s="79"/>
      <c r="C9" s="80"/>
      <c r="D9" s="81"/>
      <c r="E9" s="82"/>
      <c r="F9" s="83"/>
      <c r="G9" s="84"/>
      <c r="H9" s="116"/>
      <c r="I9" s="141"/>
      <c r="J9" s="147"/>
      <c r="K9" s="144"/>
    </row>
    <row r="10" spans="1:71" s="85" customFormat="1" ht="24.95" customHeight="1" x14ac:dyDescent="0.25">
      <c r="A10" s="78"/>
      <c r="B10" s="79"/>
      <c r="C10" s="80"/>
      <c r="D10" s="81"/>
      <c r="E10" s="82"/>
      <c r="F10" s="83"/>
      <c r="G10" s="84"/>
      <c r="H10" s="116"/>
      <c r="I10" s="156"/>
      <c r="J10" s="147"/>
      <c r="K10" s="144"/>
    </row>
    <row r="11" spans="1:71" s="85" customFormat="1" ht="24.95" customHeight="1" x14ac:dyDescent="0.25">
      <c r="A11" s="78"/>
      <c r="B11" s="79"/>
      <c r="C11" s="80"/>
      <c r="D11" s="81"/>
      <c r="E11" s="82"/>
      <c r="F11" s="83"/>
      <c r="G11" s="84"/>
      <c r="H11" s="116"/>
      <c r="I11" s="156"/>
      <c r="J11" s="147"/>
      <c r="K11" s="144"/>
    </row>
    <row r="12" spans="1:71" s="85" customFormat="1" ht="24.95" customHeight="1" x14ac:dyDescent="0.25">
      <c r="A12" s="86"/>
      <c r="B12" s="87"/>
      <c r="C12" s="88"/>
      <c r="D12" s="89"/>
      <c r="E12" s="90"/>
      <c r="F12" s="91"/>
      <c r="G12" s="92"/>
      <c r="H12" s="117"/>
      <c r="I12" s="142"/>
      <c r="J12" s="148"/>
      <c r="K12" s="145"/>
    </row>
    <row r="13" spans="1:71" s="85" customFormat="1" ht="24.95" customHeight="1" thickBot="1" x14ac:dyDescent="0.3">
      <c r="A13" s="93"/>
      <c r="B13" s="94"/>
      <c r="C13" s="95"/>
      <c r="D13" s="96"/>
      <c r="E13" s="97"/>
      <c r="F13" s="98"/>
      <c r="G13" s="99"/>
      <c r="H13" s="118"/>
      <c r="I13" s="143"/>
      <c r="J13" s="149"/>
      <c r="K13" s="146"/>
    </row>
    <row r="14" spans="1:71" s="85" customFormat="1" ht="12" customHeight="1" x14ac:dyDescent="0.25">
      <c r="A14" s="100"/>
      <c r="B14" s="101"/>
      <c r="C14" s="101"/>
      <c r="D14" s="100"/>
      <c r="E14" s="100"/>
      <c r="F14" s="100"/>
      <c r="G14" s="100"/>
      <c r="H14" s="100"/>
      <c r="I14" s="102"/>
      <c r="J14" s="103"/>
      <c r="K14" s="102"/>
    </row>
    <row r="15" spans="1:71" s="77" customFormat="1" ht="30" customHeight="1" thickBot="1" x14ac:dyDescent="0.3">
      <c r="A15" s="243" t="s">
        <v>165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</row>
    <row r="16" spans="1:71" s="105" customFormat="1" ht="15" customHeight="1" x14ac:dyDescent="0.25">
      <c r="A16" s="244" t="s">
        <v>20</v>
      </c>
      <c r="B16" s="226" t="s">
        <v>53</v>
      </c>
      <c r="C16" s="228" t="s">
        <v>54</v>
      </c>
      <c r="D16" s="230" t="s">
        <v>37</v>
      </c>
      <c r="E16" s="232" t="s">
        <v>55</v>
      </c>
      <c r="F16" s="234" t="s">
        <v>56</v>
      </c>
      <c r="G16" s="236" t="s">
        <v>57</v>
      </c>
      <c r="H16" s="238" t="s">
        <v>58</v>
      </c>
      <c r="I16" s="240" t="s">
        <v>59</v>
      </c>
      <c r="J16" s="241"/>
      <c r="K16" s="242"/>
    </row>
    <row r="17" spans="1:11" s="105" customFormat="1" ht="65.099999999999994" customHeight="1" x14ac:dyDescent="0.25">
      <c r="A17" s="245"/>
      <c r="B17" s="227"/>
      <c r="C17" s="229"/>
      <c r="D17" s="231"/>
      <c r="E17" s="233"/>
      <c r="F17" s="235"/>
      <c r="G17" s="237"/>
      <c r="H17" s="239"/>
      <c r="I17" s="121" t="s">
        <v>30</v>
      </c>
      <c r="J17" s="106" t="s">
        <v>60</v>
      </c>
      <c r="K17" s="107" t="s">
        <v>31</v>
      </c>
    </row>
    <row r="18" spans="1:11" s="85" customFormat="1" ht="12" customHeight="1" x14ac:dyDescent="0.25">
      <c r="A18" s="108" t="s">
        <v>13</v>
      </c>
      <c r="B18" s="109" t="s">
        <v>14</v>
      </c>
      <c r="C18" s="109" t="s">
        <v>15</v>
      </c>
      <c r="D18" s="110" t="s">
        <v>16</v>
      </c>
      <c r="E18" s="111" t="s">
        <v>23</v>
      </c>
      <c r="F18" s="110" t="s">
        <v>24</v>
      </c>
      <c r="G18" s="111" t="s">
        <v>25</v>
      </c>
      <c r="H18" s="115" t="s">
        <v>26</v>
      </c>
      <c r="I18" s="112" t="s">
        <v>27</v>
      </c>
      <c r="J18" s="113" t="s">
        <v>39</v>
      </c>
      <c r="K18" s="114" t="s">
        <v>40</v>
      </c>
    </row>
    <row r="19" spans="1:11" s="85" customFormat="1" ht="24.95" customHeight="1" x14ac:dyDescent="0.25">
      <c r="A19" s="78"/>
      <c r="B19" s="79"/>
      <c r="C19" s="80"/>
      <c r="D19" s="81"/>
      <c r="E19" s="82"/>
      <c r="F19" s="83"/>
      <c r="G19" s="84"/>
      <c r="H19" s="116"/>
      <c r="I19" s="141"/>
      <c r="J19" s="147"/>
      <c r="K19" s="144"/>
    </row>
    <row r="20" spans="1:11" s="85" customFormat="1" ht="24.95" customHeight="1" x14ac:dyDescent="0.25">
      <c r="A20" s="78"/>
      <c r="B20" s="79"/>
      <c r="C20" s="80"/>
      <c r="D20" s="81"/>
      <c r="E20" s="82"/>
      <c r="F20" s="83"/>
      <c r="G20" s="84"/>
      <c r="H20" s="116"/>
      <c r="I20" s="156"/>
      <c r="J20" s="147"/>
      <c r="K20" s="144"/>
    </row>
    <row r="21" spans="1:11" s="85" customFormat="1" ht="24.95" customHeight="1" x14ac:dyDescent="0.25">
      <c r="A21" s="78"/>
      <c r="B21" s="79"/>
      <c r="C21" s="80"/>
      <c r="D21" s="81"/>
      <c r="E21" s="82"/>
      <c r="F21" s="83"/>
      <c r="G21" s="84"/>
      <c r="H21" s="116"/>
      <c r="I21" s="156"/>
      <c r="J21" s="147"/>
      <c r="K21" s="144"/>
    </row>
    <row r="22" spans="1:11" s="85" customFormat="1" ht="24.95" customHeight="1" x14ac:dyDescent="0.25">
      <c r="A22" s="78"/>
      <c r="B22" s="79"/>
      <c r="C22" s="80"/>
      <c r="D22" s="81"/>
      <c r="E22" s="82"/>
      <c r="F22" s="83"/>
      <c r="G22" s="84"/>
      <c r="H22" s="116"/>
      <c r="I22" s="156"/>
      <c r="J22" s="147"/>
      <c r="K22" s="144"/>
    </row>
    <row r="23" spans="1:11" s="85" customFormat="1" ht="24.95" customHeight="1" x14ac:dyDescent="0.25">
      <c r="A23" s="78"/>
      <c r="B23" s="79"/>
      <c r="C23" s="80"/>
      <c r="D23" s="81"/>
      <c r="E23" s="82"/>
      <c r="F23" s="83"/>
      <c r="G23" s="84"/>
      <c r="H23" s="116"/>
      <c r="I23" s="156"/>
      <c r="J23" s="147"/>
      <c r="K23" s="144"/>
    </row>
    <row r="24" spans="1:11" s="85" customFormat="1" ht="24.95" customHeight="1" x14ac:dyDescent="0.25">
      <c r="A24" s="78"/>
      <c r="B24" s="79"/>
      <c r="C24" s="80"/>
      <c r="D24" s="81"/>
      <c r="E24" s="82"/>
      <c r="F24" s="83"/>
      <c r="G24" s="84"/>
      <c r="H24" s="116"/>
      <c r="I24" s="156"/>
      <c r="J24" s="147"/>
      <c r="K24" s="144"/>
    </row>
    <row r="25" spans="1:11" s="85" customFormat="1" ht="24.95" customHeight="1" x14ac:dyDescent="0.25">
      <c r="A25" s="78"/>
      <c r="B25" s="79"/>
      <c r="C25" s="80"/>
      <c r="D25" s="81"/>
      <c r="E25" s="82"/>
      <c r="F25" s="83"/>
      <c r="G25" s="84"/>
      <c r="H25" s="116"/>
      <c r="I25" s="156"/>
      <c r="J25" s="147"/>
      <c r="K25" s="144"/>
    </row>
    <row r="26" spans="1:11" s="85" customFormat="1" ht="24.95" customHeight="1" x14ac:dyDescent="0.25">
      <c r="A26" s="78"/>
      <c r="B26" s="79"/>
      <c r="C26" s="80"/>
      <c r="D26" s="81"/>
      <c r="E26" s="82"/>
      <c r="F26" s="83"/>
      <c r="G26" s="84"/>
      <c r="H26" s="116"/>
      <c r="I26" s="156"/>
      <c r="J26" s="147"/>
      <c r="K26" s="144"/>
    </row>
    <row r="27" spans="1:11" s="85" customFormat="1" ht="24.95" customHeight="1" x14ac:dyDescent="0.25">
      <c r="A27" s="78"/>
      <c r="B27" s="79"/>
      <c r="C27" s="80"/>
      <c r="D27" s="81"/>
      <c r="E27" s="82"/>
      <c r="F27" s="83"/>
      <c r="G27" s="84"/>
      <c r="H27" s="116"/>
      <c r="I27" s="156"/>
      <c r="J27" s="147"/>
      <c r="K27" s="144"/>
    </row>
    <row r="28" spans="1:11" s="85" customFormat="1" ht="24.95" customHeight="1" x14ac:dyDescent="0.25">
      <c r="A28" s="78"/>
      <c r="B28" s="79"/>
      <c r="C28" s="80"/>
      <c r="D28" s="81"/>
      <c r="E28" s="82"/>
      <c r="F28" s="83"/>
      <c r="G28" s="84"/>
      <c r="H28" s="116"/>
      <c r="I28" s="156"/>
      <c r="J28" s="147"/>
      <c r="K28" s="144"/>
    </row>
    <row r="29" spans="1:11" s="85" customFormat="1" ht="24.95" customHeight="1" x14ac:dyDescent="0.25">
      <c r="A29" s="78"/>
      <c r="B29" s="79"/>
      <c r="C29" s="80"/>
      <c r="D29" s="81"/>
      <c r="E29" s="82"/>
      <c r="F29" s="83"/>
      <c r="G29" s="84"/>
      <c r="H29" s="116"/>
      <c r="I29" s="156"/>
      <c r="J29" s="147"/>
      <c r="K29" s="144"/>
    </row>
    <row r="30" spans="1:11" s="85" customFormat="1" ht="24.95" customHeight="1" x14ac:dyDescent="0.25">
      <c r="A30" s="78"/>
      <c r="B30" s="79"/>
      <c r="C30" s="80"/>
      <c r="D30" s="81"/>
      <c r="E30" s="82"/>
      <c r="F30" s="83"/>
      <c r="G30" s="84"/>
      <c r="H30" s="116"/>
      <c r="I30" s="156"/>
      <c r="J30" s="147"/>
      <c r="K30" s="144"/>
    </row>
    <row r="31" spans="1:11" s="85" customFormat="1" ht="24.95" customHeight="1" x14ac:dyDescent="0.25">
      <c r="A31" s="78"/>
      <c r="B31" s="79"/>
      <c r="C31" s="80"/>
      <c r="D31" s="81"/>
      <c r="E31" s="82"/>
      <c r="F31" s="83"/>
      <c r="G31" s="84"/>
      <c r="H31" s="116"/>
      <c r="I31" s="156"/>
      <c r="J31" s="147"/>
      <c r="K31" s="144"/>
    </row>
    <row r="32" spans="1:11" s="85" customFormat="1" ht="24.95" customHeight="1" x14ac:dyDescent="0.25">
      <c r="A32" s="78"/>
      <c r="B32" s="79"/>
      <c r="C32" s="80"/>
      <c r="D32" s="81"/>
      <c r="E32" s="82"/>
      <c r="F32" s="83"/>
      <c r="G32" s="84"/>
      <c r="H32" s="116"/>
      <c r="I32" s="156"/>
      <c r="J32" s="147"/>
      <c r="K32" s="144"/>
    </row>
    <row r="33" spans="1:11" s="85" customFormat="1" ht="24.95" customHeight="1" x14ac:dyDescent="0.25">
      <c r="A33" s="78"/>
      <c r="B33" s="79"/>
      <c r="C33" s="80"/>
      <c r="D33" s="81"/>
      <c r="E33" s="82"/>
      <c r="F33" s="83"/>
      <c r="G33" s="84"/>
      <c r="H33" s="116"/>
      <c r="I33" s="156"/>
      <c r="J33" s="147"/>
      <c r="K33" s="144"/>
    </row>
    <row r="34" spans="1:11" s="85" customFormat="1" ht="24.95" customHeight="1" x14ac:dyDescent="0.25">
      <c r="A34" s="78"/>
      <c r="B34" s="79"/>
      <c r="C34" s="80"/>
      <c r="D34" s="81"/>
      <c r="E34" s="82"/>
      <c r="F34" s="83"/>
      <c r="G34" s="84"/>
      <c r="H34" s="116"/>
      <c r="I34" s="156"/>
      <c r="J34" s="147"/>
      <c r="K34" s="144"/>
    </row>
    <row r="35" spans="1:11" s="85" customFormat="1" ht="24.95" customHeight="1" x14ac:dyDescent="0.25">
      <c r="A35" s="78"/>
      <c r="B35" s="79"/>
      <c r="C35" s="80"/>
      <c r="D35" s="81"/>
      <c r="E35" s="82"/>
      <c r="F35" s="83"/>
      <c r="G35" s="84"/>
      <c r="H35" s="116"/>
      <c r="I35" s="156"/>
      <c r="J35" s="147"/>
      <c r="K35" s="144"/>
    </row>
    <row r="36" spans="1:11" s="85" customFormat="1" ht="24.95" customHeight="1" x14ac:dyDescent="0.25">
      <c r="A36" s="78"/>
      <c r="B36" s="79"/>
      <c r="C36" s="80"/>
      <c r="D36" s="81"/>
      <c r="E36" s="82"/>
      <c r="F36" s="83"/>
      <c r="G36" s="84"/>
      <c r="H36" s="116"/>
      <c r="I36" s="156"/>
      <c r="J36" s="147"/>
      <c r="K36" s="144"/>
    </row>
    <row r="37" spans="1:11" s="85" customFormat="1" ht="24.95" customHeight="1" x14ac:dyDescent="0.25">
      <c r="A37" s="78"/>
      <c r="B37" s="79"/>
      <c r="C37" s="80"/>
      <c r="D37" s="81"/>
      <c r="E37" s="82"/>
      <c r="F37" s="83"/>
      <c r="G37" s="84"/>
      <c r="H37" s="116"/>
      <c r="I37" s="156"/>
      <c r="J37" s="147"/>
      <c r="K37" s="144"/>
    </row>
    <row r="38" spans="1:11" s="85" customFormat="1" ht="24.95" customHeight="1" x14ac:dyDescent="0.25">
      <c r="A38" s="78"/>
      <c r="B38" s="79"/>
      <c r="C38" s="80"/>
      <c r="D38" s="81"/>
      <c r="E38" s="82"/>
      <c r="F38" s="83"/>
      <c r="G38" s="84"/>
      <c r="H38" s="116"/>
      <c r="I38" s="156"/>
      <c r="J38" s="147"/>
      <c r="K38" s="144"/>
    </row>
    <row r="39" spans="1:11" s="85" customFormat="1" ht="24.95" customHeight="1" x14ac:dyDescent="0.25">
      <c r="A39" s="78"/>
      <c r="B39" s="79"/>
      <c r="C39" s="80"/>
      <c r="D39" s="81"/>
      <c r="E39" s="82"/>
      <c r="F39" s="83"/>
      <c r="G39" s="84"/>
      <c r="H39" s="116"/>
      <c r="I39" s="156"/>
      <c r="J39" s="147"/>
      <c r="K39" s="144"/>
    </row>
    <row r="40" spans="1:11" s="85" customFormat="1" ht="24.95" customHeight="1" x14ac:dyDescent="0.25">
      <c r="A40" s="78"/>
      <c r="B40" s="79"/>
      <c r="C40" s="80"/>
      <c r="D40" s="81"/>
      <c r="E40" s="82"/>
      <c r="F40" s="83"/>
      <c r="G40" s="84"/>
      <c r="H40" s="116"/>
      <c r="I40" s="156"/>
      <c r="J40" s="147"/>
      <c r="K40" s="144"/>
    </row>
    <row r="41" spans="1:11" s="85" customFormat="1" ht="24.95" customHeight="1" x14ac:dyDescent="0.25">
      <c r="A41" s="78"/>
      <c r="B41" s="79"/>
      <c r="C41" s="80"/>
      <c r="D41" s="81"/>
      <c r="E41" s="82"/>
      <c r="F41" s="83"/>
      <c r="G41" s="84"/>
      <c r="H41" s="116"/>
      <c r="I41" s="156"/>
      <c r="J41" s="147"/>
      <c r="K41" s="144"/>
    </row>
    <row r="42" spans="1:11" s="85" customFormat="1" ht="24.95" customHeight="1" x14ac:dyDescent="0.25">
      <c r="A42" s="78"/>
      <c r="B42" s="79"/>
      <c r="C42" s="80"/>
      <c r="D42" s="81"/>
      <c r="E42" s="82"/>
      <c r="F42" s="83"/>
      <c r="G42" s="84"/>
      <c r="H42" s="116"/>
      <c r="I42" s="156"/>
      <c r="J42" s="147"/>
      <c r="K42" s="144"/>
    </row>
    <row r="43" spans="1:11" s="85" customFormat="1" ht="24.95" customHeight="1" x14ac:dyDescent="0.25">
      <c r="A43" s="86"/>
      <c r="B43" s="87"/>
      <c r="C43" s="88"/>
      <c r="D43" s="89"/>
      <c r="E43" s="90"/>
      <c r="F43" s="91"/>
      <c r="G43" s="92"/>
      <c r="H43" s="117"/>
      <c r="I43" s="142"/>
      <c r="J43" s="148"/>
      <c r="K43" s="145"/>
    </row>
    <row r="44" spans="1:11" s="85" customFormat="1" ht="24.95" customHeight="1" thickBot="1" x14ac:dyDescent="0.3">
      <c r="A44" s="93"/>
      <c r="B44" s="94"/>
      <c r="C44" s="95"/>
      <c r="D44" s="96"/>
      <c r="E44" s="97"/>
      <c r="F44" s="98"/>
      <c r="G44" s="99"/>
      <c r="H44" s="118"/>
      <c r="I44" s="143"/>
      <c r="J44" s="149"/>
      <c r="K44" s="146"/>
    </row>
    <row r="45" spans="1:11" s="85" customFormat="1" ht="12" customHeight="1" x14ac:dyDescent="0.25">
      <c r="A45" s="100"/>
      <c r="B45" s="101"/>
      <c r="C45" s="101"/>
      <c r="D45" s="100"/>
      <c r="E45" s="100"/>
      <c r="F45" s="100"/>
      <c r="G45" s="100"/>
      <c r="H45" s="100"/>
      <c r="I45" s="102"/>
      <c r="J45" s="103"/>
      <c r="K45" s="102"/>
    </row>
    <row r="46" spans="1:11" s="85" customFormat="1" ht="12" customHeight="1" x14ac:dyDescent="0.25">
      <c r="A46" s="100"/>
      <c r="B46" s="101"/>
      <c r="C46" s="101"/>
      <c r="D46" s="100"/>
      <c r="E46" s="100"/>
      <c r="F46" s="100"/>
      <c r="G46" s="100"/>
      <c r="H46" s="100"/>
      <c r="I46" s="102"/>
      <c r="J46" s="103"/>
      <c r="K46" s="102"/>
    </row>
    <row r="47" spans="1:11" s="85" customFormat="1" ht="24.95" customHeight="1" x14ac:dyDescent="0.25">
      <c r="A47" s="248" t="s">
        <v>49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8"/>
    </row>
    <row r="49" spans="1:10" s="18" customFormat="1" ht="15" customHeight="1" x14ac:dyDescent="0.25">
      <c r="A49" s="18" t="s">
        <v>7</v>
      </c>
      <c r="B49" s="247" t="str">
        <f>IF('Príloha č. 1'!B24:C24="","",'Príloha č. 1'!B24:C24)</f>
        <v/>
      </c>
      <c r="C49" s="247"/>
    </row>
    <row r="50" spans="1:10" s="18" customFormat="1" ht="15" customHeight="1" x14ac:dyDescent="0.25">
      <c r="A50" s="18" t="s">
        <v>8</v>
      </c>
      <c r="B50" s="246" t="str">
        <f>IF('Príloha č. 1'!B25:C25="","",'Príloha č. 1'!B25:C25)</f>
        <v/>
      </c>
      <c r="C50" s="246"/>
    </row>
    <row r="51" spans="1:10" s="18" customFormat="1" x14ac:dyDescent="0.25">
      <c r="G51" s="123"/>
      <c r="H51" s="130" t="s">
        <v>66</v>
      </c>
      <c r="I51" s="122"/>
      <c r="J51" s="123"/>
    </row>
    <row r="52" spans="1:10" s="18" customFormat="1" ht="15" customHeight="1" x14ac:dyDescent="0.25">
      <c r="G52" s="19"/>
      <c r="H52" s="130" t="s">
        <v>67</v>
      </c>
      <c r="I52" s="197" t="str">
        <f>IF('Príloha č. 1'!$D$29="","",'Príloha č. 1'!$D$29)</f>
        <v/>
      </c>
      <c r="J52" s="197"/>
    </row>
    <row r="53" spans="1:10" s="18" customFormat="1" ht="16.5" customHeight="1" x14ac:dyDescent="0.25">
      <c r="G53" s="70"/>
      <c r="H53" s="70"/>
    </row>
    <row r="54" spans="1:10" s="32" customFormat="1" x14ac:dyDescent="0.25">
      <c r="A54" s="205" t="s">
        <v>10</v>
      </c>
      <c r="B54" s="205"/>
      <c r="E54" s="18"/>
    </row>
    <row r="55" spans="1:10" s="34" customFormat="1" ht="15" customHeight="1" x14ac:dyDescent="0.25">
      <c r="A55" s="33"/>
      <c r="B55" s="206" t="s">
        <v>12</v>
      </c>
      <c r="C55" s="206"/>
      <c r="D55" s="63"/>
      <c r="E55" s="18"/>
    </row>
    <row r="56" spans="1:10" ht="41.25" customHeight="1" x14ac:dyDescent="0.25"/>
  </sheetData>
  <mergeCells count="30">
    <mergeCell ref="A47:K47"/>
    <mergeCell ref="H6:H7"/>
    <mergeCell ref="I6:K6"/>
    <mergeCell ref="A15:K15"/>
    <mergeCell ref="A16:A17"/>
    <mergeCell ref="B6:B7"/>
    <mergeCell ref="C6:C7"/>
    <mergeCell ref="D6:D7"/>
    <mergeCell ref="E6:E7"/>
    <mergeCell ref="F6:F7"/>
    <mergeCell ref="B50:C50"/>
    <mergeCell ref="A54:B54"/>
    <mergeCell ref="B55:C55"/>
    <mergeCell ref="I52:J52"/>
    <mergeCell ref="B49:C49"/>
    <mergeCell ref="A1:B1"/>
    <mergeCell ref="A2:L2"/>
    <mergeCell ref="A3:E3"/>
    <mergeCell ref="A4:K4"/>
    <mergeCell ref="B16:B17"/>
    <mergeCell ref="C16:C17"/>
    <mergeCell ref="D16:D17"/>
    <mergeCell ref="E16:E17"/>
    <mergeCell ref="F16:F17"/>
    <mergeCell ref="G16:G17"/>
    <mergeCell ref="H16:H17"/>
    <mergeCell ref="I16:K16"/>
    <mergeCell ref="A5:K5"/>
    <mergeCell ref="A6:A7"/>
    <mergeCell ref="G6:G7"/>
  </mergeCells>
  <conditionalFormatting sqref="B49:C50">
    <cfRule type="containsBlanks" dxfId="11" priority="2">
      <formula>LEN(TRIM(B49))=0</formula>
    </cfRule>
  </conditionalFormatting>
  <conditionalFormatting sqref="I52:J52">
    <cfRule type="containsBlanks" dxfId="10" priority="1">
      <formula>LEN(TRIM(I52))=0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9" fitToHeight="0" orientation="landscape" r:id="rId1"/>
  <headerFooter>
    <oddHeader>&amp;L&amp;"Times New Roman,Tučné"&amp;12Príloha č. 4&amp;"Times New Roman,Normálne"
Sortiment ponúkaného tovaru</oddHeader>
  </headerFooter>
  <rowBreaks count="1" manualBreakCount="1">
    <brk id="44" max="10" man="1"/>
  </rowBreaks>
  <colBreaks count="1" manualBreakCount="1">
    <brk id="10" max="1048575" man="1"/>
  </colBreaks>
  <ignoredErrors>
    <ignoredError sqref="B49:C5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28" sqref="D28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8" t="s">
        <v>11</v>
      </c>
      <c r="B1" s="208"/>
    </row>
    <row r="2" spans="1:12" ht="15" customHeight="1" x14ac:dyDescent="0.25">
      <c r="A2" s="209" t="str">
        <f>'Príloha č. 1'!A2:D2</f>
        <v>Vaskulárne pletené a tkané protézy so strieborným povlakom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ht="15" customHeight="1" x14ac:dyDescent="0.25">
      <c r="A3" s="210"/>
      <c r="B3" s="210"/>
      <c r="C3" s="210"/>
      <c r="D3" s="210"/>
      <c r="E3" s="210"/>
      <c r="F3" s="64"/>
      <c r="G3" s="64"/>
      <c r="H3" s="64"/>
    </row>
    <row r="4" spans="1:12" s="31" customFormat="1" ht="45.75" customHeight="1" x14ac:dyDescent="0.25">
      <c r="A4" s="249" t="s">
        <v>44</v>
      </c>
      <c r="B4" s="249"/>
      <c r="C4" s="249"/>
      <c r="D4" s="249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07" t="s">
        <v>0</v>
      </c>
      <c r="B6" s="207"/>
      <c r="C6" s="250" t="str">
        <f>IF('Príloha č. 1'!$C$6="","",'Príloha č. 1'!$C$6)</f>
        <v/>
      </c>
      <c r="D6" s="250"/>
      <c r="J6" s="61"/>
    </row>
    <row r="7" spans="1:12" s="31" customFormat="1" ht="15" customHeight="1" x14ac:dyDescent="0.25">
      <c r="A7" s="204" t="s">
        <v>1</v>
      </c>
      <c r="B7" s="204"/>
      <c r="C7" s="250" t="str">
        <f>IF('Príloha č. 1'!$C$7="","",'Príloha č. 1'!$C$7)</f>
        <v/>
      </c>
      <c r="D7" s="250"/>
    </row>
    <row r="8" spans="1:12" s="31" customFormat="1" x14ac:dyDescent="0.25">
      <c r="A8" s="204" t="s">
        <v>2</v>
      </c>
      <c r="B8" s="204"/>
      <c r="C8" s="250" t="str">
        <f>IF('Príloha č. 1'!$C$8="","",'Príloha č. 1'!$C$8)</f>
        <v/>
      </c>
      <c r="D8" s="250"/>
    </row>
    <row r="9" spans="1:12" s="31" customFormat="1" x14ac:dyDescent="0.25">
      <c r="A9" s="204" t="s">
        <v>3</v>
      </c>
      <c r="B9" s="204"/>
      <c r="C9" s="250" t="str">
        <f>IF('Príloha č. 1'!$C$9="","",'Príloha č. 1'!$C$9)</f>
        <v/>
      </c>
      <c r="D9" s="250"/>
    </row>
    <row r="10" spans="1:12" x14ac:dyDescent="0.25">
      <c r="C10" s="58"/>
    </row>
    <row r="11" spans="1:12" ht="37.5" customHeight="1" x14ac:dyDescent="0.25">
      <c r="A11" s="248" t="s">
        <v>45</v>
      </c>
      <c r="B11" s="248"/>
      <c r="C11" s="248"/>
      <c r="D11" s="248"/>
    </row>
    <row r="12" spans="1:12" x14ac:dyDescent="0.25">
      <c r="C12" s="58"/>
    </row>
    <row r="14" spans="1:12" ht="15" customHeight="1" x14ac:dyDescent="0.25">
      <c r="A14" s="18" t="s">
        <v>7</v>
      </c>
      <c r="B14" s="247" t="str">
        <f>IF('Príloha č. 1'!B24:C24="","",'Príloha č. 1'!B24:C24)</f>
        <v/>
      </c>
      <c r="C14" s="247"/>
    </row>
    <row r="15" spans="1:12" ht="15" customHeight="1" x14ac:dyDescent="0.25">
      <c r="A15" s="18" t="s">
        <v>8</v>
      </c>
      <c r="B15" s="246" t="str">
        <f>IF('Príloha č. 1'!B25:C25="","",'Príloha č. 1'!B25:C25)</f>
        <v/>
      </c>
      <c r="C15" s="246"/>
    </row>
    <row r="18" spans="1:12" x14ac:dyDescent="0.25">
      <c r="C18" s="125" t="s">
        <v>66</v>
      </c>
      <c r="D18" s="3"/>
      <c r="K18" s="62"/>
      <c r="L18" s="62"/>
    </row>
    <row r="19" spans="1:12" x14ac:dyDescent="0.25">
      <c r="C19" s="125" t="s">
        <v>67</v>
      </c>
      <c r="D19" s="129" t="str">
        <f>IF('Príloha č. 1'!$D$29="","",'Príloha č. 1'!$D$29)</f>
        <v/>
      </c>
    </row>
    <row r="20" spans="1:12" x14ac:dyDescent="0.25">
      <c r="C20" s="125"/>
      <c r="D20" s="63"/>
    </row>
    <row r="21" spans="1:12" s="32" customFormat="1" x14ac:dyDescent="0.25">
      <c r="A21" s="205" t="s">
        <v>10</v>
      </c>
      <c r="B21" s="205"/>
      <c r="E21" s="18"/>
    </row>
    <row r="22" spans="1:12" s="34" customFormat="1" ht="15" customHeight="1" x14ac:dyDescent="0.25">
      <c r="A22" s="33"/>
      <c r="B22" s="206" t="s">
        <v>12</v>
      </c>
      <c r="C22" s="206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27" sqref="D27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8" t="s">
        <v>11</v>
      </c>
      <c r="B1" s="208"/>
    </row>
    <row r="2" spans="1:12" ht="15" customHeight="1" x14ac:dyDescent="0.25">
      <c r="A2" s="251" t="str">
        <f>'Príloha č. 1'!A2:D2</f>
        <v>Vaskulárne pletené a tkané protézy so strieborným povlakom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1:12" ht="15" customHeight="1" x14ac:dyDescent="0.25">
      <c r="A3" s="210"/>
      <c r="B3" s="210"/>
      <c r="C3" s="210"/>
      <c r="D3" s="210"/>
      <c r="E3" s="210"/>
      <c r="F3" s="66"/>
      <c r="G3" s="66"/>
      <c r="H3" s="66"/>
    </row>
    <row r="4" spans="1:12" s="31" customFormat="1" ht="55.5" customHeight="1" x14ac:dyDescent="0.25">
      <c r="A4" s="249" t="s">
        <v>51</v>
      </c>
      <c r="B4" s="249"/>
      <c r="C4" s="249"/>
      <c r="D4" s="249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67"/>
      <c r="B5" s="67"/>
      <c r="C5" s="67"/>
      <c r="D5" s="67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07" t="s">
        <v>0</v>
      </c>
      <c r="B6" s="207"/>
      <c r="C6" s="250" t="str">
        <f xml:space="preserve"> IF('Príloha č. 1'!$C$6="","",'Príloha č. 1'!$C$6)</f>
        <v/>
      </c>
      <c r="D6" s="250"/>
      <c r="J6" s="61"/>
    </row>
    <row r="7" spans="1:12" s="31" customFormat="1" ht="15" customHeight="1" x14ac:dyDescent="0.25">
      <c r="A7" s="204" t="s">
        <v>1</v>
      </c>
      <c r="B7" s="204"/>
      <c r="C7" s="250" t="str">
        <f xml:space="preserve"> IF('Príloha č. 1'!$C$7="","",'Príloha č. 1'!$C$7)</f>
        <v/>
      </c>
      <c r="D7" s="250"/>
    </row>
    <row r="8" spans="1:12" s="31" customFormat="1" x14ac:dyDescent="0.25">
      <c r="A8" s="204" t="s">
        <v>2</v>
      </c>
      <c r="B8" s="204"/>
      <c r="C8" s="250" t="str">
        <f xml:space="preserve"> IF('Príloha č. 1'!$C$8="","",'Príloha č. 1'!$C$8)</f>
        <v/>
      </c>
      <c r="D8" s="250"/>
    </row>
    <row r="9" spans="1:12" s="31" customFormat="1" x14ac:dyDescent="0.25">
      <c r="A9" s="204" t="s">
        <v>3</v>
      </c>
      <c r="B9" s="204"/>
      <c r="C9" s="250" t="str">
        <f xml:space="preserve"> IF('Príloha č. 1'!$C$9="","",'Príloha č. 1'!$C$9)</f>
        <v/>
      </c>
      <c r="D9" s="250"/>
    </row>
    <row r="10" spans="1:12" x14ac:dyDescent="0.25">
      <c r="C10" s="65"/>
    </row>
    <row r="11" spans="1:12" ht="48" customHeight="1" x14ac:dyDescent="0.25">
      <c r="A11" s="248" t="s">
        <v>52</v>
      </c>
      <c r="B11" s="248"/>
      <c r="C11" s="248"/>
      <c r="D11" s="248"/>
    </row>
    <row r="12" spans="1:12" x14ac:dyDescent="0.25">
      <c r="C12" s="65"/>
    </row>
    <row r="14" spans="1:12" ht="15" customHeight="1" x14ac:dyDescent="0.25">
      <c r="A14" s="18" t="s">
        <v>7</v>
      </c>
      <c r="B14" s="247" t="str">
        <f>IF('Príloha č. 1'!B24:C24="","",'Príloha č. 1'!B24:C24)</f>
        <v/>
      </c>
      <c r="C14" s="247"/>
    </row>
    <row r="15" spans="1:12" ht="15" customHeight="1" x14ac:dyDescent="0.25">
      <c r="A15" s="18" t="s">
        <v>8</v>
      </c>
      <c r="B15" s="246" t="str">
        <f>IF('Príloha č. 1'!B25:C25="","",'Príloha č. 1'!B25:C25)</f>
        <v/>
      </c>
      <c r="C15" s="246"/>
    </row>
    <row r="18" spans="1:12" x14ac:dyDescent="0.25">
      <c r="C18" s="125" t="s">
        <v>66</v>
      </c>
      <c r="D18" s="3"/>
      <c r="K18" s="62"/>
      <c r="L18" s="62"/>
    </row>
    <row r="19" spans="1:12" x14ac:dyDescent="0.25">
      <c r="C19" s="125" t="s">
        <v>67</v>
      </c>
      <c r="D19" s="129" t="str">
        <f>IF('Príloha č. 1'!$D$29="","",'Príloha č. 1'!$D$29)</f>
        <v/>
      </c>
    </row>
    <row r="20" spans="1:12" x14ac:dyDescent="0.25">
      <c r="C20" s="125"/>
      <c r="D20" s="32"/>
    </row>
    <row r="21" spans="1:12" s="32" customFormat="1" x14ac:dyDescent="0.25">
      <c r="A21" s="205" t="s">
        <v>10</v>
      </c>
      <c r="B21" s="205"/>
      <c r="E21" s="18"/>
    </row>
    <row r="22" spans="1:12" s="34" customFormat="1" ht="15" customHeight="1" x14ac:dyDescent="0.25">
      <c r="A22" s="33"/>
      <c r="B22" s="206" t="s">
        <v>12</v>
      </c>
      <c r="C22" s="206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2019-05-13T08:44:48Z</cp:lastPrinted>
  <dcterms:created xsi:type="dcterms:W3CDTF">2014-08-04T05:30:35Z</dcterms:created>
  <dcterms:modified xsi:type="dcterms:W3CDTF">2019-06-05T11:10:12Z</dcterms:modified>
</cp:coreProperties>
</file>