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350_2022 Čistiace pomôcky\02. Príprava\06. PT pre PHZ\01. Odoslané\"/>
    </mc:Choice>
  </mc:AlternateContent>
  <bookViews>
    <workbookView xWindow="0" yWindow="0" windowWidth="13740" windowHeight="11250"/>
  </bookViews>
  <sheets>
    <sheet name="Kalkulácia ceny" sheetId="1" r:id="rId1"/>
  </sheets>
  <definedNames>
    <definedName name="_xlnm.Print_Area" localSheetId="0">'Kalkulácia ceny'!$A$1:$O$68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K49" i="1"/>
  <c r="L49" i="1" s="1"/>
  <c r="K48" i="1"/>
  <c r="L48" i="1"/>
  <c r="K47" i="1"/>
  <c r="L47" i="1" s="1"/>
  <c r="K46" i="1"/>
  <c r="K45" i="1"/>
  <c r="L45" i="1" s="1"/>
  <c r="L46" i="1" l="1"/>
  <c r="M46" i="1" s="1"/>
  <c r="M48" i="1"/>
  <c r="M49" i="1"/>
  <c r="M47" i="1"/>
  <c r="M45" i="1"/>
  <c r="K14" i="1" l="1"/>
  <c r="L14" i="1" s="1"/>
  <c r="M14" i="1" s="1"/>
  <c r="I14" i="1"/>
  <c r="J14" i="1" s="1"/>
  <c r="K35" i="1"/>
  <c r="L35" i="1" s="1"/>
  <c r="M35" i="1" s="1"/>
  <c r="I35" i="1"/>
  <c r="J35" i="1" s="1"/>
  <c r="K50" i="1"/>
  <c r="L50" i="1" s="1"/>
  <c r="K44" i="1"/>
  <c r="L44" i="1" s="1"/>
  <c r="I44" i="1"/>
  <c r="J44" i="1" s="1"/>
  <c r="K43" i="1"/>
  <c r="L43" i="1" s="1"/>
  <c r="I43" i="1"/>
  <c r="J43" i="1" s="1"/>
  <c r="K42" i="1"/>
  <c r="I42" i="1"/>
  <c r="J42" i="1" s="1"/>
  <c r="K41" i="1"/>
  <c r="L41" i="1" s="1"/>
  <c r="I41" i="1"/>
  <c r="J41" i="1" s="1"/>
  <c r="K40" i="1"/>
  <c r="L40" i="1" s="1"/>
  <c r="M40" i="1" s="1"/>
  <c r="I40" i="1"/>
  <c r="J40" i="1" s="1"/>
  <c r="K39" i="1"/>
  <c r="L39" i="1" s="1"/>
  <c r="M39" i="1" s="1"/>
  <c r="I39" i="1"/>
  <c r="J39" i="1" s="1"/>
  <c r="K38" i="1"/>
  <c r="L38" i="1" s="1"/>
  <c r="I38" i="1"/>
  <c r="J38" i="1" s="1"/>
  <c r="K37" i="1"/>
  <c r="I37" i="1"/>
  <c r="J37" i="1" s="1"/>
  <c r="K36" i="1"/>
  <c r="L36" i="1" s="1"/>
  <c r="M36" i="1" s="1"/>
  <c r="I36" i="1"/>
  <c r="J36" i="1" s="1"/>
  <c r="K34" i="1"/>
  <c r="L34" i="1" s="1"/>
  <c r="I34" i="1"/>
  <c r="J34" i="1" s="1"/>
  <c r="K33" i="1"/>
  <c r="I33" i="1"/>
  <c r="J33" i="1" s="1"/>
  <c r="K32" i="1"/>
  <c r="I32" i="1"/>
  <c r="J32" i="1" s="1"/>
  <c r="K31" i="1"/>
  <c r="L31" i="1" s="1"/>
  <c r="M31" i="1" s="1"/>
  <c r="I31" i="1"/>
  <c r="J31" i="1" s="1"/>
  <c r="K30" i="1"/>
  <c r="L30" i="1" s="1"/>
  <c r="I30" i="1"/>
  <c r="J30" i="1" s="1"/>
  <c r="K29" i="1"/>
  <c r="L29" i="1" s="1"/>
  <c r="I29" i="1"/>
  <c r="J29" i="1" s="1"/>
  <c r="K28" i="1"/>
  <c r="L28" i="1" s="1"/>
  <c r="M28" i="1" s="1"/>
  <c r="I28" i="1"/>
  <c r="J28" i="1" s="1"/>
  <c r="K27" i="1"/>
  <c r="L27" i="1" s="1"/>
  <c r="M27" i="1" s="1"/>
  <c r="I27" i="1"/>
  <c r="J27" i="1" s="1"/>
  <c r="K26" i="1"/>
  <c r="L26" i="1" s="1"/>
  <c r="I26" i="1"/>
  <c r="J26" i="1" s="1"/>
  <c r="K25" i="1"/>
  <c r="L25" i="1" s="1"/>
  <c r="M25" i="1" s="1"/>
  <c r="I25" i="1"/>
  <c r="J25" i="1" s="1"/>
  <c r="K24" i="1"/>
  <c r="I24" i="1"/>
  <c r="J24" i="1" s="1"/>
  <c r="K23" i="1"/>
  <c r="L23" i="1" s="1"/>
  <c r="I23" i="1"/>
  <c r="J23" i="1" s="1"/>
  <c r="K22" i="1"/>
  <c r="I22" i="1"/>
  <c r="J22" i="1" s="1"/>
  <c r="K21" i="1"/>
  <c r="I21" i="1"/>
  <c r="J21" i="1" s="1"/>
  <c r="K20" i="1"/>
  <c r="L20" i="1" s="1"/>
  <c r="M20" i="1" s="1"/>
  <c r="I20" i="1"/>
  <c r="J20" i="1" s="1"/>
  <c r="K19" i="1"/>
  <c r="L19" i="1" s="1"/>
  <c r="I19" i="1"/>
  <c r="J19" i="1" s="1"/>
  <c r="K18" i="1"/>
  <c r="L18" i="1" s="1"/>
  <c r="I18" i="1"/>
  <c r="J18" i="1" s="1"/>
  <c r="K17" i="1"/>
  <c r="I17" i="1"/>
  <c r="J17" i="1" s="1"/>
  <c r="K16" i="1"/>
  <c r="L16" i="1" s="1"/>
  <c r="M16" i="1" s="1"/>
  <c r="I16" i="1"/>
  <c r="J16" i="1" s="1"/>
  <c r="K15" i="1"/>
  <c r="L15" i="1" s="1"/>
  <c r="I15" i="1"/>
  <c r="J15" i="1" s="1"/>
  <c r="K13" i="1"/>
  <c r="I13" i="1"/>
  <c r="J13" i="1" s="1"/>
  <c r="K12" i="1"/>
  <c r="L12" i="1" s="1"/>
  <c r="M12" i="1" s="1"/>
  <c r="I12" i="1"/>
  <c r="J12" i="1" s="1"/>
  <c r="K11" i="1"/>
  <c r="L11" i="1" s="1"/>
  <c r="M11" i="1" s="1"/>
  <c r="I11" i="1"/>
  <c r="J11" i="1" s="1"/>
  <c r="K10" i="1"/>
  <c r="I10" i="1"/>
  <c r="J10" i="1" s="1"/>
  <c r="L10" i="1" l="1"/>
  <c r="M10" i="1" s="1"/>
  <c r="K51" i="1"/>
  <c r="M44" i="1"/>
  <c r="M43" i="1"/>
  <c r="L24" i="1"/>
  <c r="M24" i="1" s="1"/>
  <c r="L13" i="1"/>
  <c r="M13" i="1" s="1"/>
  <c r="M15" i="1"/>
  <c r="L17" i="1"/>
  <c r="M17" i="1" s="1"/>
  <c r="L32" i="1"/>
  <c r="M32" i="1" s="1"/>
  <c r="M19" i="1"/>
  <c r="L21" i="1"/>
  <c r="M21" i="1" s="1"/>
  <c r="L33" i="1"/>
  <c r="M33" i="1" s="1"/>
  <c r="M34" i="1"/>
  <c r="L37" i="1"/>
  <c r="M37" i="1" s="1"/>
  <c r="L22" i="1"/>
  <c r="M22" i="1" s="1"/>
  <c r="M23" i="1"/>
  <c r="M26" i="1"/>
  <c r="M38" i="1"/>
  <c r="M41" i="1"/>
  <c r="L42" i="1"/>
  <c r="M42" i="1" s="1"/>
  <c r="M50" i="1"/>
  <c r="M29" i="1"/>
  <c r="M18" i="1"/>
  <c r="M30" i="1"/>
  <c r="M51" i="1" l="1"/>
</calcChain>
</file>

<file path=xl/sharedStrings.xml><?xml version="1.0" encoding="utf-8"?>
<sst xmlns="http://schemas.openxmlformats.org/spreadsheetml/2006/main" count="130" uniqueCount="89">
  <si>
    <r>
      <t xml:space="preserve">Príloha č. 1 - </t>
    </r>
    <r>
      <rPr>
        <sz val="9"/>
        <color indexed="8"/>
        <rFont val="Arial"/>
        <family val="2"/>
        <charset val="238"/>
      </rPr>
      <t>Kalkulácia ceny a návrh na plnenie kritéria na vyhodnotenie ponúk - Štruktúrovaný rozpočet ceny predmetu zákazky</t>
    </r>
  </si>
  <si>
    <t>Por. číslo
položky</t>
  </si>
  <si>
    <t>Názov položky</t>
  </si>
  <si>
    <t xml:space="preserve">Názov ponúkaného výrobku uchádzača
</t>
  </si>
  <si>
    <t>Merná 
jed.
(MJ)</t>
  </si>
  <si>
    <t>Jednotková cena 
za MJ</t>
  </si>
  <si>
    <t>Celková cena 
za predpokladané množstvo MJ</t>
  </si>
  <si>
    <t>bez DPH</t>
  </si>
  <si>
    <t>Sadzba DPH
v %</t>
  </si>
  <si>
    <t>DPH</t>
  </si>
  <si>
    <t>s DPH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</si>
  <si>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</si>
  <si>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</si>
  <si>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</si>
  <si>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</si>
  <si>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</si>
  <si>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</si>
  <si>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</si>
  <si>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</si>
  <si>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</si>
  <si>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</si>
  <si>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</si>
  <si>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</si>
  <si>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ks</t>
  </si>
  <si>
    <t>Telefónne číslo:</t>
  </si>
  <si>
    <t>V:</t>
  </si>
  <si>
    <t>Dňa:</t>
  </si>
  <si>
    <t>SPOLU:</t>
  </si>
  <si>
    <t>Poznámka</t>
  </si>
  <si>
    <t xml:space="preserve">Položka č. 14 - Zostava na umývanie okien </t>
  </si>
  <si>
    <t>Položka č. 21 - Kefka s rúčkou, typ č.1</t>
  </si>
  <si>
    <t xml:space="preserve">Položka č. 24 - Kefka na skúmavky, typ 1 </t>
  </si>
  <si>
    <t>Položka č. 28 - Špongia na riad tvarovaná</t>
  </si>
  <si>
    <t>Položka č. 29 - Špongia na riad malá</t>
  </si>
  <si>
    <t>Položka č. 30 - Utierka na malé plochy na opakované použitie - ružová</t>
  </si>
  <si>
    <t>Položka č. 31 - Utierka na malé plochy na opakované použitie - modrá</t>
  </si>
  <si>
    <t>Položka č. 32 - Utierka na malé plochy na opakované použitie - zelená</t>
  </si>
  <si>
    <t>Položka č. 33 - Utierka na malé plochy na opakované použitie - žltá</t>
  </si>
  <si>
    <t>Položka č. 34 - Utierka univerzálna na opakované použitie na malé plochy</t>
  </si>
  <si>
    <t>Položka č.35 - Utierka na čistenie a leštenie bez chemických prostriedkov</t>
  </si>
  <si>
    <t xml:space="preserve">Príloha č. 2 - Kalkulácia ceny </t>
  </si>
  <si>
    <t>Obchodný názov uchádzača:</t>
  </si>
  <si>
    <t>Sídlo uchádzača:</t>
  </si>
  <si>
    <t>IČO:</t>
  </si>
  <si>
    <t>Kontaktná osoba:</t>
  </si>
  <si>
    <t>E-mailová adresa:</t>
  </si>
  <si>
    <t>podpis:</t>
  </si>
  <si>
    <t>meno:</t>
  </si>
  <si>
    <t>pracovná pozícia:</t>
  </si>
  <si>
    <t>pečiatka:</t>
  </si>
  <si>
    <t>3.</t>
  </si>
  <si>
    <t xml:space="preserve">Názov predmetu zákazky: </t>
  </si>
  <si>
    <t>Čistiace pomôcky</t>
  </si>
  <si>
    <r>
      <t xml:space="preserve">Požadovaný počet MJ 
</t>
    </r>
    <r>
      <rPr>
        <b/>
        <sz val="9"/>
        <color rgb="FFFF0000"/>
        <rFont val="Arial"/>
        <family val="2"/>
        <charset val="238"/>
      </rPr>
      <t xml:space="preserve">(24mes.)
</t>
    </r>
  </si>
  <si>
    <t>Identifikátor objednávateľa</t>
  </si>
  <si>
    <t>N E V Y P Ĺ Ň A Ť</t>
  </si>
  <si>
    <t>Položka č. 23 - Ryžák podlahový s tyčou</t>
  </si>
  <si>
    <t>Položka č. 26 - Drôtenka ručná</t>
  </si>
  <si>
    <t>Položka č. 27 - Drôtenka strojová</t>
  </si>
  <si>
    <t>Položka č. 36 - Upratovací vozík č. 1</t>
  </si>
  <si>
    <t>Položka č. 37 - Upratovací vozík č. 2</t>
  </si>
  <si>
    <t>Položka č. 38 - Výstražný stojan typu "A"</t>
  </si>
  <si>
    <t>Položka č. 39 - Tyčový držiak mopu</t>
  </si>
  <si>
    <t>Položka č. 40 - Umývacia handra</t>
  </si>
  <si>
    <t>Položka č. 41 - Zvon na upchatý odpad</t>
  </si>
  <si>
    <t>Položka č. 1 - Mopová zostava -  tyč, držiak mopu, mop s mikrovláknom</t>
  </si>
  <si>
    <t>Položka č. 2 - Návlek na mop s mikrovláknom</t>
  </si>
  <si>
    <t xml:space="preserve">Položka č. 3 - Teleskopická tyč na držiak mopu </t>
  </si>
  <si>
    <t xml:space="preserve">Položka č. 4 - Mopová zostava, typ č.1 </t>
  </si>
  <si>
    <t>Položka č. 5 - Návlek na mop prešívaný, typ č. 1</t>
  </si>
  <si>
    <t xml:space="preserve">Položka č. 6 - Mopová zostava, typ č.2 </t>
  </si>
  <si>
    <t>Položka č. 7 - Návlek na mop prešívaný, typ 2</t>
  </si>
  <si>
    <t>Položka č. 8 - Tyč s otvorom na držiak mopu</t>
  </si>
  <si>
    <t>Položka č. 9 - Portviš PVC s násadou</t>
  </si>
  <si>
    <t xml:space="preserve">Položka č. 10 - Ryžák ručný (kefa na podlahu) </t>
  </si>
  <si>
    <t>Položka č. 11 - Lopatka s metličkou</t>
  </si>
  <si>
    <t xml:space="preserve">Položka č. 12 - Vedro ciachované, typ č. 1 </t>
  </si>
  <si>
    <t xml:space="preserve">Položka č. 13 - Vedro ciachované, typ č. 2 </t>
  </si>
  <si>
    <t xml:space="preserve">Položka č. 15 - Stierka na okná </t>
  </si>
  <si>
    <t>Položka č. 16 - Plastový držiak na návlek v tvare T</t>
  </si>
  <si>
    <t xml:space="preserve">Položka č. 17 - Kožúšok na T stierku </t>
  </si>
  <si>
    <t xml:space="preserve">Položka č. 18 - Prachovka s teleskopickou rúčkou </t>
  </si>
  <si>
    <t>Položka č. 19 - Handra umývacia na podlahy</t>
  </si>
  <si>
    <t xml:space="preserve">Položka č. 20 - Kefa na čistenie WC so stojanom </t>
  </si>
  <si>
    <t>Položka č. 22 - Kefka s rúčkou, typ č. 2</t>
  </si>
  <si>
    <t>Položka č. 25 - Kefka na skúmavky, typ 2</t>
  </si>
  <si>
    <t xml:space="preserve">Ak sa uvádzajú údaje alebo odkazy na konkrétneho výrobcu, výrobný postup, značku, obchodný názov, patent alebo typ, umožňuje sa dodávateľovi predloženie ponuky s ekvivalentným riešením s rovnakými, respektíve lepšími parametrami. Za ekvivalent sa považujú tovary, ktoré zároveň spĺňajú všetky podmienky dané objednávateľom. 
V prípade, ak dodávateľ predloží ekvivalent k niektorým tovarom uvedeným v špecifikácií predmetu zákazky, je povinný objednávateľa na túto skutočnosť osobitne upozorniť a preukázať parametre a kvalitatívne vlastnosti uvedené pri jednotlivom tovare. 
Informáciu o ponúkanom balení/ mernej jednotke uvedie dodávateľ do poznámky v stĺpci č.13 </t>
  </si>
  <si>
    <t>bal / 10 ks</t>
  </si>
  <si>
    <t>bal / 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</si>
</sst>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164" fontId="7" fillId="0" borderId="6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64" fontId="7" fillId="5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 applyProtection="1">
      <alignment horizontal="right" vertical="center"/>
      <protection locked="0"/>
    </xf>
    <xf numFmtId="164" fontId="11" fillId="0" borderId="0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 wrapText="1"/>
    </xf>
    <xf numFmtId="49" fontId="8" fillId="0" borderId="0" xfId="1" applyNumberFormat="1" applyFont="1" applyAlignment="1">
      <alignment horizontal="right" wrapText="1"/>
    </xf>
    <xf numFmtId="0" fontId="12" fillId="0" borderId="0" xfId="1" applyFont="1" applyBorder="1" applyAlignment="1">
      <alignment vertical="top" wrapText="1"/>
    </xf>
    <xf numFmtId="2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2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6" fillId="3" borderId="30" xfId="0" applyFont="1" applyFill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3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 applyProtection="1">
      <alignment horizontal="center" vertical="center" wrapText="1"/>
      <protection locked="0"/>
    </xf>
    <xf numFmtId="164" fontId="8" fillId="4" borderId="13" xfId="0" applyNumberFormat="1" applyFont="1" applyFill="1" applyBorder="1" applyAlignment="1">
      <alignment horizontal="right" vertical="center" wrapText="1"/>
    </xf>
    <xf numFmtId="9" fontId="8" fillId="0" borderId="13" xfId="0" applyNumberFormat="1" applyFont="1" applyFill="1" applyBorder="1" applyAlignment="1">
      <alignment horizontal="center" vertical="center" wrapText="1"/>
    </xf>
    <xf numFmtId="164" fontId="3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32" xfId="0" applyNumberFormat="1" applyFont="1" applyBorder="1" applyAlignment="1" applyProtection="1">
      <alignment horizontal="right" vertical="center" wrapText="1"/>
      <protection locked="0"/>
    </xf>
    <xf numFmtId="0" fontId="8" fillId="0" borderId="13" xfId="0" applyFont="1" applyFill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32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32" xfId="0" applyNumberFormat="1" applyFont="1" applyBorder="1" applyAlignment="1" applyProtection="1">
      <alignment horizontal="right" vertical="center" wrapText="1"/>
      <protection locked="0"/>
    </xf>
    <xf numFmtId="164" fontId="3" fillId="0" borderId="3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9" fontId="7" fillId="5" borderId="13" xfId="0" applyNumberFormat="1" applyFont="1" applyFill="1" applyBorder="1" applyAlignment="1">
      <alignment horizontal="center" vertical="center" wrapText="1"/>
    </xf>
    <xf numFmtId="164" fontId="7" fillId="5" borderId="33" xfId="0" applyNumberFormat="1" applyFont="1" applyFill="1" applyBorder="1" applyAlignment="1" applyProtection="1">
      <alignment horizontal="right" vertical="center" wrapText="1"/>
      <protection locked="0"/>
    </xf>
    <xf numFmtId="164" fontId="7" fillId="5" borderId="3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wrapText="1"/>
      <protection locked="0"/>
    </xf>
    <xf numFmtId="0" fontId="4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164" fontId="3" fillId="0" borderId="0" xfId="0" applyNumberFormat="1" applyFont="1" applyBorder="1" applyAlignment="1" applyProtection="1">
      <alignment vertical="center" wrapText="1"/>
      <protection locked="0"/>
    </xf>
    <xf numFmtId="0" fontId="4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49" fontId="7" fillId="0" borderId="41" xfId="0" applyNumberFormat="1" applyFont="1" applyFill="1" applyBorder="1" applyAlignment="1">
      <alignment horizontal="left" vertical="center" wrapText="1"/>
    </xf>
    <xf numFmtId="9" fontId="7" fillId="0" borderId="40" xfId="0" applyNumberFormat="1" applyFont="1" applyFill="1" applyBorder="1" applyAlignment="1">
      <alignment horizontal="center" vertical="center" wrapText="1"/>
    </xf>
    <xf numFmtId="164" fontId="7" fillId="0" borderId="43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44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2" fillId="7" borderId="23" xfId="0" applyFont="1" applyFill="1" applyBorder="1" applyAlignment="1" applyProtection="1">
      <alignment horizontal="center" vertical="top" wrapText="1"/>
      <protection locked="0"/>
    </xf>
    <xf numFmtId="0" fontId="14" fillId="7" borderId="1" xfId="0" applyFont="1" applyFill="1" applyBorder="1" applyAlignment="1" applyProtection="1">
      <alignment horizontal="center" vertical="top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>
      <alignment horizontal="left" vertical="center" wrapText="1"/>
    </xf>
    <xf numFmtId="0" fontId="3" fillId="7" borderId="40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36" xfId="0" applyNumberFormat="1" applyFont="1" applyFill="1" applyBorder="1" applyAlignment="1">
      <alignment horizontal="center" vertical="center" wrapText="1"/>
    </xf>
    <xf numFmtId="3" fontId="7" fillId="0" borderId="42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0" fontId="9" fillId="0" borderId="0" xfId="0" applyNumberFormat="1" applyFont="1" applyBorder="1" applyAlignment="1" applyProtection="1">
      <alignment horizontal="left" wrapText="1"/>
      <protection locked="0"/>
    </xf>
    <xf numFmtId="0" fontId="9" fillId="0" borderId="0" xfId="1" applyFont="1" applyAlignment="1">
      <alignment horizontal="left" wrapText="1"/>
    </xf>
    <xf numFmtId="2" fontId="2" fillId="3" borderId="2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2" fillId="0" borderId="0" xfId="1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35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38" xfId="0" applyFont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 applyProtection="1">
      <alignment horizontal="left" wrapText="1"/>
      <protection locked="0"/>
    </xf>
    <xf numFmtId="3" fontId="2" fillId="3" borderId="23" xfId="0" applyNumberFormat="1" applyFont="1" applyFill="1" applyBorder="1" applyAlignment="1" applyProtection="1">
      <alignment horizontal="center" vertical="top" wrapText="1"/>
      <protection locked="0"/>
    </xf>
    <xf numFmtId="3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8" fillId="0" borderId="0" xfId="1" applyNumberFormat="1" applyFont="1" applyAlignment="1">
      <alignment horizontal="right" wrapText="1"/>
    </xf>
    <xf numFmtId="0" fontId="15" fillId="0" borderId="46" xfId="0" applyFont="1" applyBorder="1" applyAlignment="1">
      <alignment horizontal="right" vertical="center" wrapText="1"/>
    </xf>
    <xf numFmtId="164" fontId="3" fillId="6" borderId="47" xfId="0" applyNumberFormat="1" applyFont="1" applyFill="1" applyBorder="1" applyAlignment="1" applyProtection="1">
      <alignment vertical="center" wrapText="1"/>
      <protection locked="0"/>
    </xf>
    <xf numFmtId="164" fontId="3" fillId="0" borderId="46" xfId="0" applyNumberFormat="1" applyFont="1" applyBorder="1" applyAlignment="1" applyProtection="1">
      <alignment vertical="center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" fillId="3" borderId="35" xfId="0" applyFont="1" applyFill="1" applyBorder="1" applyAlignment="1" applyProtection="1">
      <alignment horizontal="center" vertical="top" wrapText="1"/>
      <protection locked="0"/>
    </xf>
    <xf numFmtId="0" fontId="6" fillId="3" borderId="48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>
      <alignment horizontal="center" vertical="center" wrapText="1"/>
    </xf>
    <xf numFmtId="164" fontId="8" fillId="4" borderId="14" xfId="0" applyNumberFormat="1" applyFont="1" applyFill="1" applyBorder="1" applyAlignment="1">
      <alignment horizontal="right" vertical="center" wrapText="1"/>
    </xf>
  </cellXfs>
  <cellStyles count="2">
    <cellStyle name="Normálne" xfId="0" builtinId="0"/>
    <cellStyle name="Normálne 4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8"/>
  <sheetViews>
    <sheetView tabSelected="1" topLeftCell="A30" zoomScaleNormal="100" zoomScaleSheetLayoutView="70" workbookViewId="0">
      <selection activeCell="N43" sqref="N43:O43"/>
    </sheetView>
  </sheetViews>
  <sheetFormatPr defaultColWidth="9.140625" defaultRowHeight="12" x14ac:dyDescent="0.2"/>
  <cols>
    <col min="1" max="1" width="6.85546875" style="29" customWidth="1"/>
    <col min="2" max="2" width="38" style="2" customWidth="1"/>
    <col min="3" max="3" width="24.85546875" style="2" customWidth="1"/>
    <col min="4" max="4" width="28.28515625" style="2" customWidth="1"/>
    <col min="5" max="5" width="9.140625" style="2" customWidth="1"/>
    <col min="6" max="6" width="11.7109375" style="30" customWidth="1"/>
    <col min="7" max="7" width="12.7109375" style="2" customWidth="1"/>
    <col min="8" max="8" width="7.28515625" style="31" customWidth="1"/>
    <col min="9" max="13" width="12.7109375" style="2" customWidth="1"/>
    <col min="14" max="15" width="11" style="2" customWidth="1"/>
    <col min="16" max="16384" width="9.140625" style="2"/>
  </cols>
  <sheetData>
    <row r="1" spans="1:16" ht="12" hidden="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s="3" customFormat="1" ht="20.100000000000001" customHeight="1" x14ac:dyDescent="0.25">
      <c r="A2" s="117" t="s">
        <v>40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s="4" customFormat="1" ht="12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6" s="4" customFormat="1" ht="12" customHeight="1" x14ac:dyDescent="0.25">
      <c r="A4" s="120" t="s">
        <v>51</v>
      </c>
      <c r="B4" s="120"/>
      <c r="C4" s="120"/>
      <c r="D4" s="120"/>
      <c r="E4" s="54"/>
      <c r="F4" s="54"/>
      <c r="G4" s="54"/>
      <c r="H4" s="54"/>
      <c r="I4" s="54"/>
      <c r="J4" s="54"/>
      <c r="K4" s="54"/>
      <c r="L4" s="54"/>
      <c r="M4" s="54"/>
    </row>
    <row r="5" spans="1:16" s="4" customFormat="1" ht="14.25" customHeight="1" x14ac:dyDescent="0.25">
      <c r="A5" s="121" t="s">
        <v>52</v>
      </c>
      <c r="B5" s="121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6" s="4" customFormat="1" ht="12" customHeight="1" thickBot="1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6" s="5" customFormat="1" ht="28.5" customHeight="1" x14ac:dyDescent="0.25">
      <c r="A7" s="101" t="s">
        <v>1</v>
      </c>
      <c r="B7" s="103" t="s">
        <v>2</v>
      </c>
      <c r="C7" s="88" t="s">
        <v>54</v>
      </c>
      <c r="D7" s="103" t="s">
        <v>3</v>
      </c>
      <c r="E7" s="131" t="s">
        <v>4</v>
      </c>
      <c r="F7" s="124" t="s">
        <v>53</v>
      </c>
      <c r="G7" s="126" t="s">
        <v>5</v>
      </c>
      <c r="H7" s="127"/>
      <c r="I7" s="127"/>
      <c r="J7" s="128"/>
      <c r="K7" s="126" t="s">
        <v>6</v>
      </c>
      <c r="L7" s="127"/>
      <c r="M7" s="128"/>
      <c r="N7" s="109" t="s">
        <v>28</v>
      </c>
      <c r="O7" s="110"/>
    </row>
    <row r="8" spans="1:16" s="5" customFormat="1" ht="39" customHeight="1" x14ac:dyDescent="0.25">
      <c r="A8" s="102"/>
      <c r="B8" s="104"/>
      <c r="C8" s="89" t="s">
        <v>55</v>
      </c>
      <c r="D8" s="104"/>
      <c r="E8" s="132"/>
      <c r="F8" s="125"/>
      <c r="G8" s="32" t="s">
        <v>7</v>
      </c>
      <c r="H8" s="33" t="s">
        <v>8</v>
      </c>
      <c r="I8" s="33" t="s">
        <v>9</v>
      </c>
      <c r="J8" s="34" t="s">
        <v>10</v>
      </c>
      <c r="K8" s="32" t="s">
        <v>7</v>
      </c>
      <c r="L8" s="33" t="s">
        <v>9</v>
      </c>
      <c r="M8" s="34" t="s">
        <v>10</v>
      </c>
      <c r="N8" s="137"/>
      <c r="O8" s="138"/>
    </row>
    <row r="9" spans="1:16" s="6" customFormat="1" ht="15" customHeight="1" x14ac:dyDescent="0.25">
      <c r="A9" s="42" t="s">
        <v>11</v>
      </c>
      <c r="B9" s="43" t="s">
        <v>12</v>
      </c>
      <c r="C9" s="90"/>
      <c r="D9" s="55" t="s">
        <v>50</v>
      </c>
      <c r="E9" s="56" t="s">
        <v>13</v>
      </c>
      <c r="F9" s="57" t="s">
        <v>14</v>
      </c>
      <c r="G9" s="139" t="s">
        <v>15</v>
      </c>
      <c r="H9" s="58" t="s">
        <v>16</v>
      </c>
      <c r="I9" s="58" t="s">
        <v>17</v>
      </c>
      <c r="J9" s="59" t="s">
        <v>18</v>
      </c>
      <c r="K9" s="139" t="s">
        <v>19</v>
      </c>
      <c r="L9" s="58" t="s">
        <v>20</v>
      </c>
      <c r="M9" s="59" t="s">
        <v>21</v>
      </c>
      <c r="N9" s="111" t="s">
        <v>22</v>
      </c>
      <c r="O9" s="112"/>
    </row>
    <row r="10" spans="1:16" s="8" customFormat="1" ht="24.95" customHeight="1" x14ac:dyDescent="0.25">
      <c r="A10" s="44">
        <v>1</v>
      </c>
      <c r="B10" s="45" t="s">
        <v>65</v>
      </c>
      <c r="C10" s="91"/>
      <c r="D10" s="37"/>
      <c r="E10" s="36" t="s">
        <v>23</v>
      </c>
      <c r="F10" s="94">
        <v>90</v>
      </c>
      <c r="G10" s="60"/>
      <c r="H10" s="61"/>
      <c r="I10" s="7">
        <f t="shared" ref="I10:I43" si="0">G10*H10</f>
        <v>0</v>
      </c>
      <c r="J10" s="62">
        <f t="shared" ref="J10:J43" si="1">G10+I10</f>
        <v>0</v>
      </c>
      <c r="K10" s="7">
        <f t="shared" ref="K10:K43" si="2">F10*G10</f>
        <v>0</v>
      </c>
      <c r="L10" s="63">
        <f t="shared" ref="L10:L43" si="3">K10*H10</f>
        <v>0</v>
      </c>
      <c r="M10" s="62">
        <f t="shared" ref="M10:M43" si="4">K10+L10</f>
        <v>0</v>
      </c>
      <c r="N10" s="113"/>
      <c r="O10" s="114"/>
    </row>
    <row r="11" spans="1:16" s="10" customFormat="1" ht="24.95" customHeight="1" x14ac:dyDescent="0.25">
      <c r="A11" s="44">
        <v>2</v>
      </c>
      <c r="B11" s="46" t="s">
        <v>66</v>
      </c>
      <c r="C11" s="91"/>
      <c r="D11" s="38"/>
      <c r="E11" s="64" t="s">
        <v>23</v>
      </c>
      <c r="F11" s="95">
        <v>3600</v>
      </c>
      <c r="G11" s="60"/>
      <c r="H11" s="65"/>
      <c r="I11" s="9">
        <f t="shared" si="0"/>
        <v>0</v>
      </c>
      <c r="J11" s="66">
        <f t="shared" si="1"/>
        <v>0</v>
      </c>
      <c r="K11" s="9">
        <f t="shared" si="2"/>
        <v>0</v>
      </c>
      <c r="L11" s="67">
        <f t="shared" si="3"/>
        <v>0</v>
      </c>
      <c r="M11" s="66">
        <f t="shared" si="4"/>
        <v>0</v>
      </c>
      <c r="N11" s="113"/>
      <c r="O11" s="114"/>
    </row>
    <row r="12" spans="1:16" s="12" customFormat="1" ht="24.95" customHeight="1" x14ac:dyDescent="0.25">
      <c r="A12" s="44">
        <v>3</v>
      </c>
      <c r="B12" s="46" t="s">
        <v>67</v>
      </c>
      <c r="C12" s="91"/>
      <c r="D12" s="39"/>
      <c r="E12" s="64" t="s">
        <v>23</v>
      </c>
      <c r="F12" s="95">
        <v>4</v>
      </c>
      <c r="G12" s="60"/>
      <c r="H12" s="65"/>
      <c r="I12" s="11">
        <f t="shared" si="0"/>
        <v>0</v>
      </c>
      <c r="J12" s="66">
        <f t="shared" si="1"/>
        <v>0</v>
      </c>
      <c r="K12" s="11">
        <f t="shared" si="2"/>
        <v>0</v>
      </c>
      <c r="L12" s="68">
        <f t="shared" si="3"/>
        <v>0</v>
      </c>
      <c r="M12" s="66">
        <f t="shared" si="4"/>
        <v>0</v>
      </c>
      <c r="N12" s="113"/>
      <c r="O12" s="114"/>
    </row>
    <row r="13" spans="1:16" s="12" customFormat="1" ht="24.95" customHeight="1" x14ac:dyDescent="0.25">
      <c r="A13" s="44">
        <v>4</v>
      </c>
      <c r="B13" s="46" t="s">
        <v>68</v>
      </c>
      <c r="C13" s="91"/>
      <c r="D13" s="40"/>
      <c r="E13" s="64" t="s">
        <v>23</v>
      </c>
      <c r="F13" s="95">
        <v>50</v>
      </c>
      <c r="G13" s="60"/>
      <c r="H13" s="65"/>
      <c r="I13" s="9">
        <f>G13*H13</f>
        <v>0</v>
      </c>
      <c r="J13" s="66">
        <f>G13+I13</f>
        <v>0</v>
      </c>
      <c r="K13" s="9">
        <f>F13*G13</f>
        <v>0</v>
      </c>
      <c r="L13" s="67">
        <f>K13*H13</f>
        <v>0</v>
      </c>
      <c r="M13" s="66">
        <f>K13+L13</f>
        <v>0</v>
      </c>
      <c r="N13" s="113"/>
      <c r="O13" s="114"/>
    </row>
    <row r="14" spans="1:16" s="10" customFormat="1" ht="24.95" customHeight="1" x14ac:dyDescent="0.25">
      <c r="A14" s="44">
        <v>5</v>
      </c>
      <c r="B14" s="46" t="s">
        <v>69</v>
      </c>
      <c r="C14" s="91"/>
      <c r="D14" s="38"/>
      <c r="E14" s="64" t="s">
        <v>23</v>
      </c>
      <c r="F14" s="95">
        <v>1800</v>
      </c>
      <c r="G14" s="60"/>
      <c r="H14" s="65"/>
      <c r="I14" s="9">
        <f>G14*H14</f>
        <v>0</v>
      </c>
      <c r="J14" s="66">
        <f>G14+I14</f>
        <v>0</v>
      </c>
      <c r="K14" s="9">
        <f>F14*G14</f>
        <v>0</v>
      </c>
      <c r="L14" s="67">
        <f>K14*H14</f>
        <v>0</v>
      </c>
      <c r="M14" s="66">
        <f>K14+L14</f>
        <v>0</v>
      </c>
      <c r="N14" s="113"/>
      <c r="O14" s="114"/>
      <c r="P14" s="15"/>
    </row>
    <row r="15" spans="1:16" s="12" customFormat="1" ht="24.95" customHeight="1" x14ac:dyDescent="0.25">
      <c r="A15" s="44">
        <v>6</v>
      </c>
      <c r="B15" s="46" t="s">
        <v>70</v>
      </c>
      <c r="C15" s="91"/>
      <c r="D15" s="38"/>
      <c r="E15" s="64" t="s">
        <v>23</v>
      </c>
      <c r="F15" s="95">
        <v>6</v>
      </c>
      <c r="G15" s="60"/>
      <c r="H15" s="65"/>
      <c r="I15" s="9">
        <f t="shared" si="0"/>
        <v>0</v>
      </c>
      <c r="J15" s="66">
        <f t="shared" si="1"/>
        <v>0</v>
      </c>
      <c r="K15" s="9">
        <f t="shared" si="2"/>
        <v>0</v>
      </c>
      <c r="L15" s="67">
        <f t="shared" si="3"/>
        <v>0</v>
      </c>
      <c r="M15" s="66">
        <f t="shared" si="4"/>
        <v>0</v>
      </c>
      <c r="N15" s="113"/>
      <c r="O15" s="114"/>
    </row>
    <row r="16" spans="1:16" s="8" customFormat="1" ht="24.95" customHeight="1" x14ac:dyDescent="0.25">
      <c r="A16" s="44">
        <v>7</v>
      </c>
      <c r="B16" s="46" t="s">
        <v>71</v>
      </c>
      <c r="C16" s="91"/>
      <c r="D16" s="37"/>
      <c r="E16" s="64" t="s">
        <v>23</v>
      </c>
      <c r="F16" s="95">
        <v>60</v>
      </c>
      <c r="G16" s="60"/>
      <c r="H16" s="61"/>
      <c r="I16" s="7">
        <f t="shared" si="0"/>
        <v>0</v>
      </c>
      <c r="J16" s="62">
        <f t="shared" si="1"/>
        <v>0</v>
      </c>
      <c r="K16" s="7">
        <f t="shared" si="2"/>
        <v>0</v>
      </c>
      <c r="L16" s="63">
        <f t="shared" si="3"/>
        <v>0</v>
      </c>
      <c r="M16" s="62">
        <f t="shared" si="4"/>
        <v>0</v>
      </c>
      <c r="N16" s="113"/>
      <c r="O16" s="114"/>
    </row>
    <row r="17" spans="1:15" s="8" customFormat="1" ht="24.95" customHeight="1" x14ac:dyDescent="0.25">
      <c r="A17" s="44">
        <v>8</v>
      </c>
      <c r="B17" s="46" t="s">
        <v>72</v>
      </c>
      <c r="C17" s="91"/>
      <c r="D17" s="37"/>
      <c r="E17" s="64" t="s">
        <v>23</v>
      </c>
      <c r="F17" s="95">
        <v>6</v>
      </c>
      <c r="G17" s="60"/>
      <c r="H17" s="61"/>
      <c r="I17" s="7">
        <f>G17*H17</f>
        <v>0</v>
      </c>
      <c r="J17" s="62">
        <f t="shared" si="1"/>
        <v>0</v>
      </c>
      <c r="K17" s="7">
        <f t="shared" si="2"/>
        <v>0</v>
      </c>
      <c r="L17" s="63">
        <f t="shared" si="3"/>
        <v>0</v>
      </c>
      <c r="M17" s="62">
        <f t="shared" si="4"/>
        <v>0</v>
      </c>
      <c r="N17" s="113"/>
      <c r="O17" s="114"/>
    </row>
    <row r="18" spans="1:15" s="12" customFormat="1" ht="24.95" customHeight="1" x14ac:dyDescent="0.25">
      <c r="A18" s="44">
        <v>9</v>
      </c>
      <c r="B18" s="46" t="s">
        <v>73</v>
      </c>
      <c r="C18" s="91"/>
      <c r="D18" s="39"/>
      <c r="E18" s="64" t="s">
        <v>23</v>
      </c>
      <c r="F18" s="95">
        <v>20</v>
      </c>
      <c r="G18" s="60"/>
      <c r="H18" s="65"/>
      <c r="I18" s="11">
        <f t="shared" si="0"/>
        <v>0</v>
      </c>
      <c r="J18" s="66">
        <f t="shared" si="1"/>
        <v>0</v>
      </c>
      <c r="K18" s="11">
        <f t="shared" si="2"/>
        <v>0</v>
      </c>
      <c r="L18" s="68">
        <f t="shared" si="3"/>
        <v>0</v>
      </c>
      <c r="M18" s="66">
        <f t="shared" si="4"/>
        <v>0</v>
      </c>
      <c r="N18" s="113"/>
      <c r="O18" s="114"/>
    </row>
    <row r="19" spans="1:15" s="8" customFormat="1" ht="24.95" customHeight="1" x14ac:dyDescent="0.25">
      <c r="A19" s="44">
        <v>10</v>
      </c>
      <c r="B19" s="46" t="s">
        <v>74</v>
      </c>
      <c r="C19" s="91"/>
      <c r="D19" s="37"/>
      <c r="E19" s="64" t="s">
        <v>23</v>
      </c>
      <c r="F19" s="95">
        <v>230</v>
      </c>
      <c r="G19" s="60"/>
      <c r="H19" s="61"/>
      <c r="I19" s="7">
        <f t="shared" si="0"/>
        <v>0</v>
      </c>
      <c r="J19" s="62">
        <f t="shared" si="1"/>
        <v>0</v>
      </c>
      <c r="K19" s="7">
        <f t="shared" si="2"/>
        <v>0</v>
      </c>
      <c r="L19" s="63">
        <f t="shared" si="3"/>
        <v>0</v>
      </c>
      <c r="M19" s="62">
        <f t="shared" si="4"/>
        <v>0</v>
      </c>
      <c r="N19" s="113"/>
      <c r="O19" s="114"/>
    </row>
    <row r="20" spans="1:15" s="8" customFormat="1" ht="24.95" customHeight="1" x14ac:dyDescent="0.25">
      <c r="A20" s="44">
        <v>11</v>
      </c>
      <c r="B20" s="46" t="s">
        <v>75</v>
      </c>
      <c r="C20" s="91"/>
      <c r="D20" s="37"/>
      <c r="E20" s="64" t="s">
        <v>23</v>
      </c>
      <c r="F20" s="95">
        <v>20</v>
      </c>
      <c r="G20" s="60"/>
      <c r="H20" s="61"/>
      <c r="I20" s="7">
        <f t="shared" si="0"/>
        <v>0</v>
      </c>
      <c r="J20" s="62">
        <f t="shared" si="1"/>
        <v>0</v>
      </c>
      <c r="K20" s="7">
        <f t="shared" si="2"/>
        <v>0</v>
      </c>
      <c r="L20" s="63">
        <f t="shared" si="3"/>
        <v>0</v>
      </c>
      <c r="M20" s="62">
        <f t="shared" si="4"/>
        <v>0</v>
      </c>
      <c r="N20" s="113"/>
      <c r="O20" s="114"/>
    </row>
    <row r="21" spans="1:15" s="8" customFormat="1" ht="24.95" customHeight="1" x14ac:dyDescent="0.25">
      <c r="A21" s="44">
        <v>12</v>
      </c>
      <c r="B21" s="46" t="s">
        <v>76</v>
      </c>
      <c r="C21" s="91"/>
      <c r="D21" s="37"/>
      <c r="E21" s="64" t="s">
        <v>23</v>
      </c>
      <c r="F21" s="95">
        <v>20</v>
      </c>
      <c r="G21" s="60"/>
      <c r="H21" s="61"/>
      <c r="I21" s="7">
        <f t="shared" si="0"/>
        <v>0</v>
      </c>
      <c r="J21" s="62">
        <f t="shared" si="1"/>
        <v>0</v>
      </c>
      <c r="K21" s="7">
        <f t="shared" si="2"/>
        <v>0</v>
      </c>
      <c r="L21" s="63">
        <f t="shared" si="3"/>
        <v>0</v>
      </c>
      <c r="M21" s="62">
        <f t="shared" si="4"/>
        <v>0</v>
      </c>
      <c r="N21" s="113"/>
      <c r="O21" s="114"/>
    </row>
    <row r="22" spans="1:15" s="8" customFormat="1" ht="24.95" customHeight="1" x14ac:dyDescent="0.25">
      <c r="A22" s="44">
        <v>13</v>
      </c>
      <c r="B22" s="46" t="s">
        <v>77</v>
      </c>
      <c r="C22" s="91"/>
      <c r="D22" s="41"/>
      <c r="E22" s="64" t="s">
        <v>23</v>
      </c>
      <c r="F22" s="95">
        <v>50</v>
      </c>
      <c r="G22" s="60"/>
      <c r="H22" s="61"/>
      <c r="I22" s="13">
        <f t="shared" si="0"/>
        <v>0</v>
      </c>
      <c r="J22" s="62">
        <f t="shared" si="1"/>
        <v>0</v>
      </c>
      <c r="K22" s="13">
        <f>F22*G22</f>
        <v>0</v>
      </c>
      <c r="L22" s="69">
        <f t="shared" si="3"/>
        <v>0</v>
      </c>
      <c r="M22" s="62">
        <f t="shared" si="4"/>
        <v>0</v>
      </c>
      <c r="N22" s="113"/>
      <c r="O22" s="114"/>
    </row>
    <row r="23" spans="1:15" s="8" customFormat="1" ht="24.95" customHeight="1" x14ac:dyDescent="0.25">
      <c r="A23" s="44">
        <v>14</v>
      </c>
      <c r="B23" s="46" t="s">
        <v>29</v>
      </c>
      <c r="C23" s="91"/>
      <c r="D23" s="37"/>
      <c r="E23" s="64" t="s">
        <v>23</v>
      </c>
      <c r="F23" s="95">
        <v>6</v>
      </c>
      <c r="G23" s="60"/>
      <c r="H23" s="61"/>
      <c r="I23" s="7">
        <f t="shared" si="0"/>
        <v>0</v>
      </c>
      <c r="J23" s="62">
        <f t="shared" si="1"/>
        <v>0</v>
      </c>
      <c r="K23" s="7">
        <f t="shared" si="2"/>
        <v>0</v>
      </c>
      <c r="L23" s="63">
        <f t="shared" si="3"/>
        <v>0</v>
      </c>
      <c r="M23" s="62">
        <f t="shared" si="4"/>
        <v>0</v>
      </c>
      <c r="N23" s="113"/>
      <c r="O23" s="114"/>
    </row>
    <row r="24" spans="1:15" s="8" customFormat="1" ht="24.95" customHeight="1" x14ac:dyDescent="0.25">
      <c r="A24" s="44">
        <v>15</v>
      </c>
      <c r="B24" s="46" t="s">
        <v>78</v>
      </c>
      <c r="C24" s="91"/>
      <c r="D24" s="37"/>
      <c r="E24" s="64" t="s">
        <v>23</v>
      </c>
      <c r="F24" s="95">
        <v>10</v>
      </c>
      <c r="G24" s="60"/>
      <c r="H24" s="61"/>
      <c r="I24" s="7">
        <f t="shared" si="0"/>
        <v>0</v>
      </c>
      <c r="J24" s="62">
        <f t="shared" si="1"/>
        <v>0</v>
      </c>
      <c r="K24" s="7">
        <f t="shared" si="2"/>
        <v>0</v>
      </c>
      <c r="L24" s="63">
        <f t="shared" si="3"/>
        <v>0</v>
      </c>
      <c r="M24" s="62">
        <f t="shared" si="4"/>
        <v>0</v>
      </c>
      <c r="N24" s="113"/>
      <c r="O24" s="114"/>
    </row>
    <row r="25" spans="1:15" s="12" customFormat="1" ht="24.95" customHeight="1" x14ac:dyDescent="0.25">
      <c r="A25" s="44">
        <v>16</v>
      </c>
      <c r="B25" s="46" t="s">
        <v>79</v>
      </c>
      <c r="C25" s="91"/>
      <c r="D25" s="39"/>
      <c r="E25" s="64" t="s">
        <v>23</v>
      </c>
      <c r="F25" s="95">
        <v>6</v>
      </c>
      <c r="G25" s="60"/>
      <c r="H25" s="65"/>
      <c r="I25" s="11">
        <f>G25*H25</f>
        <v>0</v>
      </c>
      <c r="J25" s="66">
        <f>G25+I25</f>
        <v>0</v>
      </c>
      <c r="K25" s="11">
        <f>F25*G25</f>
        <v>0</v>
      </c>
      <c r="L25" s="68">
        <f>K25*H25</f>
        <v>0</v>
      </c>
      <c r="M25" s="66">
        <f>K25+L25</f>
        <v>0</v>
      </c>
      <c r="N25" s="113"/>
      <c r="O25" s="114"/>
    </row>
    <row r="26" spans="1:15" s="8" customFormat="1" ht="24.95" customHeight="1" x14ac:dyDescent="0.25">
      <c r="A26" s="44">
        <v>17</v>
      </c>
      <c r="B26" s="46" t="s">
        <v>80</v>
      </c>
      <c r="C26" s="91"/>
      <c r="D26" s="37"/>
      <c r="E26" s="64" t="s">
        <v>23</v>
      </c>
      <c r="F26" s="95">
        <v>6</v>
      </c>
      <c r="G26" s="60"/>
      <c r="H26" s="61"/>
      <c r="I26" s="7">
        <f t="shared" si="0"/>
        <v>0</v>
      </c>
      <c r="J26" s="62">
        <f t="shared" si="1"/>
        <v>0</v>
      </c>
      <c r="K26" s="7">
        <f t="shared" si="2"/>
        <v>0</v>
      </c>
      <c r="L26" s="63">
        <f t="shared" si="3"/>
        <v>0</v>
      </c>
      <c r="M26" s="62">
        <f t="shared" si="4"/>
        <v>0</v>
      </c>
      <c r="N26" s="113"/>
      <c r="O26" s="114"/>
    </row>
    <row r="27" spans="1:15" s="8" customFormat="1" ht="24.95" customHeight="1" x14ac:dyDescent="0.25">
      <c r="A27" s="44">
        <v>18</v>
      </c>
      <c r="B27" s="46" t="s">
        <v>81</v>
      </c>
      <c r="C27" s="91"/>
      <c r="D27" s="37"/>
      <c r="E27" s="64" t="s">
        <v>23</v>
      </c>
      <c r="F27" s="95">
        <v>4</v>
      </c>
      <c r="G27" s="60"/>
      <c r="H27" s="61"/>
      <c r="I27" s="7">
        <f t="shared" si="0"/>
        <v>0</v>
      </c>
      <c r="J27" s="62">
        <f t="shared" si="1"/>
        <v>0</v>
      </c>
      <c r="K27" s="7">
        <f t="shared" si="2"/>
        <v>0</v>
      </c>
      <c r="L27" s="63">
        <f t="shared" si="3"/>
        <v>0</v>
      </c>
      <c r="M27" s="62">
        <f t="shared" si="4"/>
        <v>0</v>
      </c>
      <c r="N27" s="113"/>
      <c r="O27" s="114"/>
    </row>
    <row r="28" spans="1:15" s="8" customFormat="1" ht="24.95" customHeight="1" x14ac:dyDescent="0.25">
      <c r="A28" s="44">
        <v>19</v>
      </c>
      <c r="B28" s="46" t="s">
        <v>82</v>
      </c>
      <c r="C28" s="91"/>
      <c r="D28" s="37"/>
      <c r="E28" s="64" t="s">
        <v>23</v>
      </c>
      <c r="F28" s="95">
        <v>200</v>
      </c>
      <c r="G28" s="60"/>
      <c r="H28" s="61"/>
      <c r="I28" s="7">
        <f t="shared" si="0"/>
        <v>0</v>
      </c>
      <c r="J28" s="62">
        <f t="shared" si="1"/>
        <v>0</v>
      </c>
      <c r="K28" s="7">
        <f t="shared" si="2"/>
        <v>0</v>
      </c>
      <c r="L28" s="63">
        <f t="shared" si="3"/>
        <v>0</v>
      </c>
      <c r="M28" s="62">
        <f t="shared" si="4"/>
        <v>0</v>
      </c>
      <c r="N28" s="113"/>
      <c r="O28" s="114"/>
    </row>
    <row r="29" spans="1:15" s="8" customFormat="1" ht="24.95" customHeight="1" x14ac:dyDescent="0.25">
      <c r="A29" s="44">
        <v>20</v>
      </c>
      <c r="B29" s="46" t="s">
        <v>83</v>
      </c>
      <c r="C29" s="91"/>
      <c r="D29" s="37"/>
      <c r="E29" s="64" t="s">
        <v>23</v>
      </c>
      <c r="F29" s="95">
        <v>440</v>
      </c>
      <c r="G29" s="60"/>
      <c r="H29" s="61"/>
      <c r="I29" s="7">
        <f t="shared" si="0"/>
        <v>0</v>
      </c>
      <c r="J29" s="62">
        <f t="shared" si="1"/>
        <v>0</v>
      </c>
      <c r="K29" s="7">
        <f t="shared" si="2"/>
        <v>0</v>
      </c>
      <c r="L29" s="63">
        <f t="shared" si="3"/>
        <v>0</v>
      </c>
      <c r="M29" s="62">
        <f t="shared" si="4"/>
        <v>0</v>
      </c>
      <c r="N29" s="113"/>
      <c r="O29" s="114"/>
    </row>
    <row r="30" spans="1:15" s="14" customFormat="1" ht="24.95" customHeight="1" x14ac:dyDescent="0.25">
      <c r="A30" s="44">
        <v>21</v>
      </c>
      <c r="B30" s="46" t="s">
        <v>30</v>
      </c>
      <c r="C30" s="91"/>
      <c r="D30" s="41"/>
      <c r="E30" s="64" t="s">
        <v>23</v>
      </c>
      <c r="F30" s="95">
        <v>80</v>
      </c>
      <c r="G30" s="60"/>
      <c r="H30" s="61"/>
      <c r="I30" s="13">
        <f t="shared" si="0"/>
        <v>0</v>
      </c>
      <c r="J30" s="62">
        <f t="shared" si="1"/>
        <v>0</v>
      </c>
      <c r="K30" s="13">
        <f t="shared" si="2"/>
        <v>0</v>
      </c>
      <c r="L30" s="69">
        <f t="shared" si="3"/>
        <v>0</v>
      </c>
      <c r="M30" s="62">
        <f t="shared" si="4"/>
        <v>0</v>
      </c>
      <c r="N30" s="113"/>
      <c r="O30" s="114"/>
    </row>
    <row r="31" spans="1:15" s="14" customFormat="1" ht="24.95" customHeight="1" x14ac:dyDescent="0.25">
      <c r="A31" s="44">
        <v>22</v>
      </c>
      <c r="B31" s="46" t="s">
        <v>84</v>
      </c>
      <c r="C31" s="91"/>
      <c r="D31" s="41"/>
      <c r="E31" s="64" t="s">
        <v>23</v>
      </c>
      <c r="F31" s="95">
        <v>300</v>
      </c>
      <c r="G31" s="60"/>
      <c r="H31" s="61"/>
      <c r="I31" s="13">
        <f t="shared" si="0"/>
        <v>0</v>
      </c>
      <c r="J31" s="62">
        <f t="shared" si="1"/>
        <v>0</v>
      </c>
      <c r="K31" s="13">
        <f t="shared" si="2"/>
        <v>0</v>
      </c>
      <c r="L31" s="69">
        <f t="shared" si="3"/>
        <v>0</v>
      </c>
      <c r="M31" s="62">
        <f t="shared" si="4"/>
        <v>0</v>
      </c>
      <c r="N31" s="113"/>
      <c r="O31" s="114"/>
    </row>
    <row r="32" spans="1:15" s="8" customFormat="1" ht="24.95" customHeight="1" x14ac:dyDescent="0.25">
      <c r="A32" s="44">
        <v>23</v>
      </c>
      <c r="B32" s="46" t="s">
        <v>56</v>
      </c>
      <c r="C32" s="91"/>
      <c r="D32" s="37"/>
      <c r="E32" s="64" t="s">
        <v>23</v>
      </c>
      <c r="F32" s="95">
        <v>6</v>
      </c>
      <c r="G32" s="60"/>
      <c r="H32" s="61"/>
      <c r="I32" s="7">
        <f t="shared" si="0"/>
        <v>0</v>
      </c>
      <c r="J32" s="62">
        <f t="shared" si="1"/>
        <v>0</v>
      </c>
      <c r="K32" s="7">
        <f t="shared" si="2"/>
        <v>0</v>
      </c>
      <c r="L32" s="63">
        <f t="shared" si="3"/>
        <v>0</v>
      </c>
      <c r="M32" s="62">
        <f t="shared" si="4"/>
        <v>0</v>
      </c>
      <c r="N32" s="113"/>
      <c r="O32" s="114"/>
    </row>
    <row r="33" spans="1:15" s="12" customFormat="1" ht="24.95" customHeight="1" x14ac:dyDescent="0.25">
      <c r="A33" s="44">
        <v>24</v>
      </c>
      <c r="B33" s="46" t="s">
        <v>31</v>
      </c>
      <c r="C33" s="91"/>
      <c r="D33" s="39"/>
      <c r="E33" s="64" t="s">
        <v>23</v>
      </c>
      <c r="F33" s="95">
        <v>30</v>
      </c>
      <c r="G33" s="60"/>
      <c r="H33" s="65"/>
      <c r="I33" s="11">
        <f>G33*H33</f>
        <v>0</v>
      </c>
      <c r="J33" s="66">
        <f>G33+I33</f>
        <v>0</v>
      </c>
      <c r="K33" s="11">
        <f>F33*G33</f>
        <v>0</v>
      </c>
      <c r="L33" s="68">
        <f>K33*H33</f>
        <v>0</v>
      </c>
      <c r="M33" s="66">
        <f>K33+L33</f>
        <v>0</v>
      </c>
      <c r="N33" s="113"/>
      <c r="O33" s="114"/>
    </row>
    <row r="34" spans="1:15" s="8" customFormat="1" ht="24.95" customHeight="1" x14ac:dyDescent="0.25">
      <c r="A34" s="44">
        <v>25</v>
      </c>
      <c r="B34" s="46" t="s">
        <v>85</v>
      </c>
      <c r="C34" s="91"/>
      <c r="D34" s="37"/>
      <c r="E34" s="64" t="s">
        <v>23</v>
      </c>
      <c r="F34" s="95">
        <v>10</v>
      </c>
      <c r="G34" s="60"/>
      <c r="H34" s="61"/>
      <c r="I34" s="7">
        <f t="shared" si="0"/>
        <v>0</v>
      </c>
      <c r="J34" s="62">
        <f t="shared" si="1"/>
        <v>0</v>
      </c>
      <c r="K34" s="7">
        <f t="shared" si="2"/>
        <v>0</v>
      </c>
      <c r="L34" s="63">
        <f t="shared" si="3"/>
        <v>0</v>
      </c>
      <c r="M34" s="62">
        <f t="shared" si="4"/>
        <v>0</v>
      </c>
      <c r="N34" s="113"/>
      <c r="O34" s="114"/>
    </row>
    <row r="35" spans="1:15" s="10" customFormat="1" ht="24.95" customHeight="1" x14ac:dyDescent="0.25">
      <c r="A35" s="44">
        <v>26</v>
      </c>
      <c r="B35" s="46" t="s">
        <v>57</v>
      </c>
      <c r="C35" s="91"/>
      <c r="D35" s="38"/>
      <c r="E35" s="70" t="s">
        <v>23</v>
      </c>
      <c r="F35" s="95">
        <v>10</v>
      </c>
      <c r="G35" s="60"/>
      <c r="H35" s="71"/>
      <c r="I35" s="16">
        <f>G35*H35</f>
        <v>0</v>
      </c>
      <c r="J35" s="72">
        <f>G35+I35</f>
        <v>0</v>
      </c>
      <c r="K35" s="16">
        <f>F35*G35</f>
        <v>0</v>
      </c>
      <c r="L35" s="73">
        <f>K35*H35</f>
        <v>0</v>
      </c>
      <c r="M35" s="72">
        <f>K35+L35</f>
        <v>0</v>
      </c>
      <c r="N35" s="113"/>
      <c r="O35" s="114"/>
    </row>
    <row r="36" spans="1:15" s="8" customFormat="1" ht="24.95" customHeight="1" x14ac:dyDescent="0.25">
      <c r="A36" s="44">
        <v>27</v>
      </c>
      <c r="B36" s="46" t="s">
        <v>58</v>
      </c>
      <c r="C36" s="91"/>
      <c r="D36" s="37"/>
      <c r="E36" s="70" t="s">
        <v>23</v>
      </c>
      <c r="F36" s="95">
        <v>10</v>
      </c>
      <c r="G36" s="60"/>
      <c r="H36" s="61"/>
      <c r="I36" s="7">
        <f t="shared" si="0"/>
        <v>0</v>
      </c>
      <c r="J36" s="62">
        <f t="shared" si="1"/>
        <v>0</v>
      </c>
      <c r="K36" s="7">
        <f t="shared" si="2"/>
        <v>0</v>
      </c>
      <c r="L36" s="63">
        <f t="shared" si="3"/>
        <v>0</v>
      </c>
      <c r="M36" s="62">
        <f t="shared" si="4"/>
        <v>0</v>
      </c>
      <c r="N36" s="113"/>
      <c r="O36" s="114"/>
    </row>
    <row r="37" spans="1:15" s="8" customFormat="1" ht="24.95" customHeight="1" x14ac:dyDescent="0.25">
      <c r="A37" s="44">
        <v>28</v>
      </c>
      <c r="B37" s="46" t="s">
        <v>32</v>
      </c>
      <c r="C37" s="91"/>
      <c r="D37" s="37"/>
      <c r="E37" s="70" t="s">
        <v>87</v>
      </c>
      <c r="F37" s="95">
        <v>360</v>
      </c>
      <c r="G37" s="60"/>
      <c r="H37" s="61"/>
      <c r="I37" s="7">
        <f t="shared" si="0"/>
        <v>0</v>
      </c>
      <c r="J37" s="62">
        <f t="shared" si="1"/>
        <v>0</v>
      </c>
      <c r="K37" s="7">
        <f t="shared" si="2"/>
        <v>0</v>
      </c>
      <c r="L37" s="63">
        <f t="shared" si="3"/>
        <v>0</v>
      </c>
      <c r="M37" s="62">
        <f t="shared" si="4"/>
        <v>0</v>
      </c>
      <c r="N37" s="113"/>
      <c r="O37" s="114"/>
    </row>
    <row r="38" spans="1:15" s="8" customFormat="1" ht="24.95" customHeight="1" x14ac:dyDescent="0.25">
      <c r="A38" s="44">
        <v>29</v>
      </c>
      <c r="B38" s="46" t="s">
        <v>33</v>
      </c>
      <c r="C38" s="91"/>
      <c r="D38" s="37"/>
      <c r="E38" s="64" t="s">
        <v>87</v>
      </c>
      <c r="F38" s="95">
        <v>800</v>
      </c>
      <c r="G38" s="60"/>
      <c r="H38" s="65"/>
      <c r="I38" s="7">
        <f t="shared" si="0"/>
        <v>0</v>
      </c>
      <c r="J38" s="62">
        <f t="shared" si="1"/>
        <v>0</v>
      </c>
      <c r="K38" s="7">
        <f t="shared" si="2"/>
        <v>0</v>
      </c>
      <c r="L38" s="63">
        <f t="shared" si="3"/>
        <v>0</v>
      </c>
      <c r="M38" s="62">
        <f t="shared" si="4"/>
        <v>0</v>
      </c>
      <c r="N38" s="113"/>
      <c r="O38" s="114"/>
    </row>
    <row r="39" spans="1:15" s="8" customFormat="1" ht="24.95" customHeight="1" x14ac:dyDescent="0.25">
      <c r="A39" s="44">
        <v>30</v>
      </c>
      <c r="B39" s="46" t="s">
        <v>34</v>
      </c>
      <c r="C39" s="91"/>
      <c r="D39" s="37"/>
      <c r="E39" s="64" t="s">
        <v>23</v>
      </c>
      <c r="F39" s="95">
        <v>4400</v>
      </c>
      <c r="G39" s="60"/>
      <c r="H39" s="61"/>
      <c r="I39" s="7">
        <f t="shared" si="0"/>
        <v>0</v>
      </c>
      <c r="J39" s="62">
        <f t="shared" si="1"/>
        <v>0</v>
      </c>
      <c r="K39" s="7">
        <f t="shared" si="2"/>
        <v>0</v>
      </c>
      <c r="L39" s="63">
        <f t="shared" si="3"/>
        <v>0</v>
      </c>
      <c r="M39" s="62">
        <f t="shared" si="4"/>
        <v>0</v>
      </c>
      <c r="N39" s="113"/>
      <c r="O39" s="114"/>
    </row>
    <row r="40" spans="1:15" s="8" customFormat="1" ht="24.95" customHeight="1" x14ac:dyDescent="0.25">
      <c r="A40" s="44">
        <v>31</v>
      </c>
      <c r="B40" s="46" t="s">
        <v>35</v>
      </c>
      <c r="C40" s="91"/>
      <c r="D40" s="37"/>
      <c r="E40" s="64" t="s">
        <v>23</v>
      </c>
      <c r="F40" s="95">
        <v>2200</v>
      </c>
      <c r="G40" s="60"/>
      <c r="H40" s="61"/>
      <c r="I40" s="7">
        <f t="shared" si="0"/>
        <v>0</v>
      </c>
      <c r="J40" s="62">
        <f t="shared" si="1"/>
        <v>0</v>
      </c>
      <c r="K40" s="7">
        <f t="shared" si="2"/>
        <v>0</v>
      </c>
      <c r="L40" s="63">
        <f t="shared" si="3"/>
        <v>0</v>
      </c>
      <c r="M40" s="62">
        <f t="shared" si="4"/>
        <v>0</v>
      </c>
      <c r="N40" s="113"/>
      <c r="O40" s="114"/>
    </row>
    <row r="41" spans="1:15" s="8" customFormat="1" ht="24.95" customHeight="1" x14ac:dyDescent="0.25">
      <c r="A41" s="44">
        <v>32</v>
      </c>
      <c r="B41" s="46" t="s">
        <v>36</v>
      </c>
      <c r="C41" s="91"/>
      <c r="D41" s="37"/>
      <c r="E41" s="64" t="s">
        <v>23</v>
      </c>
      <c r="F41" s="95">
        <v>440</v>
      </c>
      <c r="G41" s="60"/>
      <c r="H41" s="61"/>
      <c r="I41" s="7">
        <f t="shared" si="0"/>
        <v>0</v>
      </c>
      <c r="J41" s="62">
        <f t="shared" si="1"/>
        <v>0</v>
      </c>
      <c r="K41" s="7">
        <f t="shared" si="2"/>
        <v>0</v>
      </c>
      <c r="L41" s="63">
        <f t="shared" si="3"/>
        <v>0</v>
      </c>
      <c r="M41" s="62">
        <f t="shared" si="4"/>
        <v>0</v>
      </c>
      <c r="N41" s="113"/>
      <c r="O41" s="114"/>
    </row>
    <row r="42" spans="1:15" s="8" customFormat="1" ht="24.95" customHeight="1" x14ac:dyDescent="0.25">
      <c r="A42" s="44">
        <v>33</v>
      </c>
      <c r="B42" s="46" t="s">
        <v>37</v>
      </c>
      <c r="C42" s="91"/>
      <c r="D42" s="37"/>
      <c r="E42" s="64" t="s">
        <v>23</v>
      </c>
      <c r="F42" s="95">
        <v>2000</v>
      </c>
      <c r="G42" s="60"/>
      <c r="H42" s="61"/>
      <c r="I42" s="7">
        <f t="shared" si="0"/>
        <v>0</v>
      </c>
      <c r="J42" s="62">
        <f t="shared" si="1"/>
        <v>0</v>
      </c>
      <c r="K42" s="7">
        <f t="shared" si="2"/>
        <v>0</v>
      </c>
      <c r="L42" s="63">
        <f t="shared" si="3"/>
        <v>0</v>
      </c>
      <c r="M42" s="62">
        <f t="shared" si="4"/>
        <v>0</v>
      </c>
      <c r="N42" s="113"/>
      <c r="O42" s="114"/>
    </row>
    <row r="43" spans="1:15" s="8" customFormat="1" ht="24.95" customHeight="1" x14ac:dyDescent="0.25">
      <c r="A43" s="44">
        <v>34</v>
      </c>
      <c r="B43" s="46" t="s">
        <v>38</v>
      </c>
      <c r="C43" s="91"/>
      <c r="D43" s="37"/>
      <c r="E43" s="64" t="s">
        <v>88</v>
      </c>
      <c r="F43" s="95">
        <v>320</v>
      </c>
      <c r="G43" s="60"/>
      <c r="H43" s="61"/>
      <c r="I43" s="7">
        <f t="shared" si="0"/>
        <v>0</v>
      </c>
      <c r="J43" s="62">
        <f t="shared" si="1"/>
        <v>0</v>
      </c>
      <c r="K43" s="7">
        <f t="shared" si="2"/>
        <v>0</v>
      </c>
      <c r="L43" s="63">
        <f t="shared" si="3"/>
        <v>0</v>
      </c>
      <c r="M43" s="62">
        <f t="shared" si="4"/>
        <v>0</v>
      </c>
      <c r="N43" s="113"/>
      <c r="O43" s="114"/>
    </row>
    <row r="44" spans="1:15" s="10" customFormat="1" ht="24.95" customHeight="1" x14ac:dyDescent="0.25">
      <c r="A44" s="44">
        <v>35</v>
      </c>
      <c r="B44" s="46" t="s">
        <v>39</v>
      </c>
      <c r="C44" s="91"/>
      <c r="D44" s="38"/>
      <c r="E44" s="64" t="s">
        <v>23</v>
      </c>
      <c r="F44" s="95">
        <v>2200</v>
      </c>
      <c r="G44" s="60"/>
      <c r="H44" s="65"/>
      <c r="I44" s="9">
        <f>G44*H44</f>
        <v>0</v>
      </c>
      <c r="J44" s="66">
        <f>G44+I44</f>
        <v>0</v>
      </c>
      <c r="K44" s="9">
        <f t="shared" ref="K44:K50" si="5">F44*G44</f>
        <v>0</v>
      </c>
      <c r="L44" s="67">
        <f t="shared" ref="L44:L50" si="6">K44*H44</f>
        <v>0</v>
      </c>
      <c r="M44" s="66">
        <f t="shared" ref="M44:M50" si="7">K44+L44</f>
        <v>0</v>
      </c>
      <c r="N44" s="113"/>
      <c r="O44" s="114"/>
    </row>
    <row r="45" spans="1:15" s="10" customFormat="1" ht="24.95" customHeight="1" x14ac:dyDescent="0.25">
      <c r="A45" s="81">
        <v>36</v>
      </c>
      <c r="B45" s="82" t="s">
        <v>59</v>
      </c>
      <c r="C45" s="92"/>
      <c r="D45" s="83"/>
      <c r="E45" s="64" t="s">
        <v>23</v>
      </c>
      <c r="F45" s="96">
        <v>4</v>
      </c>
      <c r="G45" s="60"/>
      <c r="H45" s="84"/>
      <c r="I45" s="9">
        <f t="shared" ref="I45:I50" si="8">G45*H45</f>
        <v>0</v>
      </c>
      <c r="J45" s="66">
        <f t="shared" ref="J45:J50" si="9">G45+I45</f>
        <v>0</v>
      </c>
      <c r="K45" s="85">
        <f t="shared" si="5"/>
        <v>0</v>
      </c>
      <c r="L45" s="87">
        <f t="shared" si="6"/>
        <v>0</v>
      </c>
      <c r="M45" s="86">
        <f t="shared" si="7"/>
        <v>0</v>
      </c>
      <c r="N45" s="113"/>
      <c r="O45" s="114"/>
    </row>
    <row r="46" spans="1:15" s="10" customFormat="1" ht="24.95" customHeight="1" x14ac:dyDescent="0.25">
      <c r="A46" s="81">
        <v>37</v>
      </c>
      <c r="B46" s="82" t="s">
        <v>60</v>
      </c>
      <c r="C46" s="92"/>
      <c r="D46" s="83"/>
      <c r="E46" s="64" t="s">
        <v>23</v>
      </c>
      <c r="F46" s="96">
        <v>30</v>
      </c>
      <c r="G46" s="60"/>
      <c r="H46" s="84"/>
      <c r="I46" s="9">
        <f t="shared" si="8"/>
        <v>0</v>
      </c>
      <c r="J46" s="66">
        <f t="shared" si="9"/>
        <v>0</v>
      </c>
      <c r="K46" s="85">
        <f t="shared" si="5"/>
        <v>0</v>
      </c>
      <c r="L46" s="87">
        <f t="shared" si="6"/>
        <v>0</v>
      </c>
      <c r="M46" s="86">
        <f t="shared" si="7"/>
        <v>0</v>
      </c>
      <c r="N46" s="113"/>
      <c r="O46" s="114"/>
    </row>
    <row r="47" spans="1:15" s="10" customFormat="1" ht="24.95" customHeight="1" x14ac:dyDescent="0.25">
      <c r="A47" s="81">
        <v>38</v>
      </c>
      <c r="B47" s="82" t="s">
        <v>61</v>
      </c>
      <c r="C47" s="92"/>
      <c r="D47" s="83"/>
      <c r="E47" s="64" t="s">
        <v>23</v>
      </c>
      <c r="F47" s="96">
        <v>40</v>
      </c>
      <c r="G47" s="60"/>
      <c r="H47" s="84"/>
      <c r="I47" s="9">
        <f t="shared" si="8"/>
        <v>0</v>
      </c>
      <c r="J47" s="66">
        <f t="shared" si="9"/>
        <v>0</v>
      </c>
      <c r="K47" s="85">
        <f t="shared" si="5"/>
        <v>0</v>
      </c>
      <c r="L47" s="87">
        <f t="shared" si="6"/>
        <v>0</v>
      </c>
      <c r="M47" s="86">
        <f t="shared" si="7"/>
        <v>0</v>
      </c>
      <c r="N47" s="113"/>
      <c r="O47" s="114"/>
    </row>
    <row r="48" spans="1:15" s="10" customFormat="1" ht="24.95" customHeight="1" x14ac:dyDescent="0.25">
      <c r="A48" s="81">
        <v>39</v>
      </c>
      <c r="B48" s="82" t="s">
        <v>62</v>
      </c>
      <c r="C48" s="92"/>
      <c r="D48" s="83"/>
      <c r="E48" s="64" t="s">
        <v>23</v>
      </c>
      <c r="F48" s="96">
        <v>30</v>
      </c>
      <c r="G48" s="60"/>
      <c r="H48" s="84"/>
      <c r="I48" s="9">
        <f t="shared" si="8"/>
        <v>0</v>
      </c>
      <c r="J48" s="66">
        <f t="shared" si="9"/>
        <v>0</v>
      </c>
      <c r="K48" s="85">
        <f t="shared" si="5"/>
        <v>0</v>
      </c>
      <c r="L48" s="87">
        <f t="shared" si="6"/>
        <v>0</v>
      </c>
      <c r="M48" s="86">
        <f t="shared" si="7"/>
        <v>0</v>
      </c>
      <c r="N48" s="113"/>
      <c r="O48" s="114"/>
    </row>
    <row r="49" spans="1:15" s="10" customFormat="1" ht="24.95" customHeight="1" x14ac:dyDescent="0.25">
      <c r="A49" s="81">
        <v>40</v>
      </c>
      <c r="B49" s="82" t="s">
        <v>63</v>
      </c>
      <c r="C49" s="92"/>
      <c r="D49" s="83"/>
      <c r="E49" s="64" t="s">
        <v>23</v>
      </c>
      <c r="F49" s="96">
        <v>200</v>
      </c>
      <c r="G49" s="60"/>
      <c r="H49" s="84"/>
      <c r="I49" s="9">
        <f t="shared" si="8"/>
        <v>0</v>
      </c>
      <c r="J49" s="66">
        <f t="shared" si="9"/>
        <v>0</v>
      </c>
      <c r="K49" s="85">
        <f t="shared" si="5"/>
        <v>0</v>
      </c>
      <c r="L49" s="87">
        <f t="shared" si="6"/>
        <v>0</v>
      </c>
      <c r="M49" s="86">
        <f t="shared" si="7"/>
        <v>0</v>
      </c>
      <c r="N49" s="113"/>
      <c r="O49" s="114"/>
    </row>
    <row r="50" spans="1:15" s="10" customFormat="1" ht="24.95" customHeight="1" thickBot="1" x14ac:dyDescent="0.3">
      <c r="A50" s="47">
        <v>41</v>
      </c>
      <c r="B50" s="48" t="s">
        <v>64</v>
      </c>
      <c r="C50" s="93"/>
      <c r="D50" s="49"/>
      <c r="E50" s="140" t="s">
        <v>23</v>
      </c>
      <c r="F50" s="97">
        <v>40</v>
      </c>
      <c r="G50" s="141"/>
      <c r="H50" s="50"/>
      <c r="I50" s="51">
        <f t="shared" si="8"/>
        <v>0</v>
      </c>
      <c r="J50" s="52">
        <f t="shared" si="9"/>
        <v>0</v>
      </c>
      <c r="K50" s="51">
        <f t="shared" si="5"/>
        <v>0</v>
      </c>
      <c r="L50" s="53">
        <f t="shared" si="6"/>
        <v>0</v>
      </c>
      <c r="M50" s="52">
        <f t="shared" si="7"/>
        <v>0</v>
      </c>
      <c r="N50" s="118"/>
      <c r="O50" s="119"/>
    </row>
    <row r="51" spans="1:15" ht="34.5" customHeight="1" thickBot="1" x14ac:dyDescent="0.25">
      <c r="A51" s="3"/>
      <c r="B51" s="3"/>
      <c r="C51" s="3"/>
      <c r="D51" s="3"/>
      <c r="E51" s="3"/>
      <c r="F51" s="3"/>
      <c r="G51" s="75"/>
      <c r="H51" s="75"/>
      <c r="I51" s="75"/>
      <c r="J51" s="134" t="s">
        <v>27</v>
      </c>
      <c r="K51" s="135">
        <f>SUM(K10:K50)</f>
        <v>0</v>
      </c>
      <c r="L51" s="4"/>
      <c r="M51" s="136">
        <f>SUM(M10:M50)</f>
        <v>0</v>
      </c>
    </row>
    <row r="52" spans="1:15" ht="9.75" customHeight="1" x14ac:dyDescent="0.2">
      <c r="A52" s="3"/>
      <c r="B52" s="3"/>
      <c r="C52" s="3"/>
      <c r="D52" s="3"/>
      <c r="E52" s="3"/>
      <c r="F52" s="3"/>
      <c r="G52" s="75"/>
      <c r="H52" s="75"/>
      <c r="I52" s="75"/>
      <c r="J52" s="75"/>
      <c r="K52" s="80"/>
      <c r="L52" s="4"/>
      <c r="M52" s="35"/>
    </row>
    <row r="53" spans="1:15" s="18" customFormat="1" ht="52.5" customHeight="1" x14ac:dyDescent="0.25">
      <c r="A53" s="129" t="s">
        <v>86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7"/>
      <c r="O53" s="17"/>
    </row>
    <row r="54" spans="1:15" s="18" customFormat="1" ht="21.75" customHeight="1" x14ac:dyDescent="0.25">
      <c r="A54" s="105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7"/>
      <c r="O54" s="17"/>
    </row>
    <row r="55" spans="1:15" s="18" customFormat="1" ht="24.95" customHeight="1" x14ac:dyDescent="0.2">
      <c r="A55" s="98" t="s">
        <v>41</v>
      </c>
      <c r="B55" s="98"/>
      <c r="C55" s="99"/>
      <c r="D55" s="99"/>
      <c r="E55" s="19"/>
      <c r="F55" s="19"/>
      <c r="G55" s="19"/>
      <c r="H55" s="20"/>
      <c r="I55" s="21"/>
      <c r="J55" s="22"/>
      <c r="K55" s="23"/>
      <c r="L55" s="22"/>
      <c r="M55" s="24"/>
    </row>
    <row r="56" spans="1:15" s="18" customFormat="1" ht="24.95" customHeight="1" x14ac:dyDescent="0.2">
      <c r="A56" s="98" t="s">
        <v>42</v>
      </c>
      <c r="B56" s="98"/>
      <c r="C56" s="99"/>
      <c r="D56" s="99"/>
      <c r="E56" s="19"/>
      <c r="F56" s="19"/>
      <c r="G56" s="19"/>
      <c r="H56" s="20"/>
      <c r="I56" s="21"/>
      <c r="J56" s="22"/>
      <c r="K56" s="23"/>
      <c r="L56" s="22"/>
      <c r="M56" s="24"/>
    </row>
    <row r="57" spans="1:15" s="25" customFormat="1" ht="24.95" customHeight="1" x14ac:dyDescent="0.2">
      <c r="A57" s="98" t="s">
        <v>43</v>
      </c>
      <c r="B57" s="98"/>
      <c r="C57" s="99"/>
      <c r="D57" s="99"/>
      <c r="E57" s="19"/>
      <c r="F57" s="19"/>
      <c r="G57" s="19"/>
      <c r="H57" s="20"/>
      <c r="I57" s="21"/>
    </row>
    <row r="58" spans="1:15" s="25" customFormat="1" ht="14.25" customHeight="1" x14ac:dyDescent="0.2">
      <c r="A58" s="98"/>
      <c r="B58" s="98"/>
      <c r="C58" s="100"/>
      <c r="D58" s="100"/>
      <c r="E58" s="19"/>
      <c r="F58" s="19"/>
      <c r="G58" s="19"/>
      <c r="H58" s="20"/>
      <c r="I58" s="21"/>
    </row>
    <row r="59" spans="1:15" s="25" customFormat="1" ht="24.95" customHeight="1" x14ac:dyDescent="0.2">
      <c r="A59" s="98" t="s">
        <v>44</v>
      </c>
      <c r="B59" s="98"/>
      <c r="C59" s="99"/>
      <c r="D59" s="99"/>
      <c r="E59" s="19"/>
      <c r="F59" s="19"/>
      <c r="G59" s="19"/>
      <c r="H59" s="20"/>
      <c r="I59" s="21"/>
    </row>
    <row r="60" spans="1:15" s="25" customFormat="1" ht="24.95" customHeight="1" x14ac:dyDescent="0.2">
      <c r="A60" s="26"/>
      <c r="B60" s="27" t="s">
        <v>24</v>
      </c>
      <c r="C60" s="99"/>
      <c r="D60" s="99"/>
      <c r="E60" s="19"/>
      <c r="F60" s="19"/>
      <c r="G60" s="19"/>
      <c r="H60" s="108"/>
      <c r="I60" s="108"/>
      <c r="J60" s="108"/>
    </row>
    <row r="61" spans="1:15" s="25" customFormat="1" ht="24.95" customHeight="1" x14ac:dyDescent="0.2">
      <c r="A61" s="133" t="s">
        <v>45</v>
      </c>
      <c r="B61" s="133"/>
      <c r="C61" s="99"/>
      <c r="D61" s="99"/>
      <c r="E61" s="3"/>
      <c r="F61" s="3"/>
      <c r="G61" s="3"/>
      <c r="H61" s="107"/>
      <c r="I61" s="107"/>
      <c r="J61" s="107"/>
    </row>
    <row r="62" spans="1:15" s="25" customFormat="1" ht="14.25" customHeight="1" x14ac:dyDescent="0.2">
      <c r="A62" s="3"/>
      <c r="B62" s="3"/>
      <c r="C62" s="3"/>
      <c r="D62" s="3"/>
      <c r="E62" s="3"/>
      <c r="F62" s="3"/>
      <c r="G62" s="3"/>
      <c r="H62" s="28"/>
      <c r="I62" s="28"/>
      <c r="J62" s="28"/>
    </row>
    <row r="63" spans="1:15" ht="24.95" customHeight="1" x14ac:dyDescent="0.2">
      <c r="A63" s="3"/>
      <c r="B63" s="74" t="s">
        <v>25</v>
      </c>
      <c r="C63" s="37"/>
      <c r="D63" s="3"/>
      <c r="E63" s="3"/>
      <c r="F63" s="3"/>
      <c r="G63" s="3"/>
      <c r="H63" s="75"/>
      <c r="I63" s="75"/>
      <c r="J63" s="76"/>
      <c r="K63" s="76"/>
    </row>
    <row r="64" spans="1:15" ht="24.95" customHeight="1" x14ac:dyDescent="0.2">
      <c r="A64" s="3"/>
      <c r="B64" s="74" t="s">
        <v>26</v>
      </c>
      <c r="C64" s="37"/>
      <c r="D64" s="3"/>
      <c r="E64" s="3"/>
      <c r="F64" s="3"/>
      <c r="G64" s="77" t="s">
        <v>46</v>
      </c>
      <c r="H64" s="122"/>
      <c r="I64" s="122"/>
    </row>
    <row r="65" spans="7:9" ht="10.5" customHeight="1" x14ac:dyDescent="0.2">
      <c r="G65" s="78"/>
      <c r="H65" s="116"/>
      <c r="I65" s="116"/>
    </row>
    <row r="66" spans="7:9" ht="24.95" customHeight="1" x14ac:dyDescent="0.2">
      <c r="G66" s="79" t="s">
        <v>47</v>
      </c>
      <c r="H66" s="123"/>
      <c r="I66" s="123"/>
    </row>
    <row r="67" spans="7:9" ht="24.95" customHeight="1" x14ac:dyDescent="0.2">
      <c r="G67" s="79" t="s">
        <v>48</v>
      </c>
      <c r="H67" s="123"/>
      <c r="I67" s="123"/>
    </row>
    <row r="68" spans="7:9" ht="24.95" customHeight="1" x14ac:dyDescent="0.2">
      <c r="G68" s="74" t="s">
        <v>49</v>
      </c>
      <c r="H68" s="115"/>
      <c r="I68" s="115"/>
    </row>
  </sheetData>
  <mergeCells count="75">
    <mergeCell ref="N45:O45"/>
    <mergeCell ref="N46:O46"/>
    <mergeCell ref="N47:O47"/>
    <mergeCell ref="N48:O48"/>
    <mergeCell ref="N49:O49"/>
    <mergeCell ref="A4:D4"/>
    <mergeCell ref="A5:B5"/>
    <mergeCell ref="H64:I64"/>
    <mergeCell ref="H66:I66"/>
    <mergeCell ref="H67:I67"/>
    <mergeCell ref="F7:F8"/>
    <mergeCell ref="G7:J7"/>
    <mergeCell ref="A53:M53"/>
    <mergeCell ref="A55:B55"/>
    <mergeCell ref="C55:D55"/>
    <mergeCell ref="A56:B56"/>
    <mergeCell ref="C56:D56"/>
    <mergeCell ref="E7:E8"/>
    <mergeCell ref="K7:M7"/>
    <mergeCell ref="A61:B61"/>
    <mergeCell ref="C61:D61"/>
    <mergeCell ref="H68:I68"/>
    <mergeCell ref="H65:I65"/>
    <mergeCell ref="A2:O2"/>
    <mergeCell ref="N41:O41"/>
    <mergeCell ref="N42:O42"/>
    <mergeCell ref="N50:O50"/>
    <mergeCell ref="N36:O36"/>
    <mergeCell ref="N37:O37"/>
    <mergeCell ref="N28:O28"/>
    <mergeCell ref="N29:O29"/>
    <mergeCell ref="N30:O30"/>
    <mergeCell ref="N31:O31"/>
    <mergeCell ref="N32:O32"/>
    <mergeCell ref="N43:O43"/>
    <mergeCell ref="N44:O44"/>
    <mergeCell ref="N33:O33"/>
    <mergeCell ref="N34:O34"/>
    <mergeCell ref="N35:O35"/>
    <mergeCell ref="N38:O38"/>
    <mergeCell ref="N39:O39"/>
    <mergeCell ref="N40:O40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N13:O13"/>
    <mergeCell ref="N14:O14"/>
    <mergeCell ref="N15:O15"/>
    <mergeCell ref="N16:O16"/>
    <mergeCell ref="N17:O17"/>
    <mergeCell ref="N7:O8"/>
    <mergeCell ref="N9:O9"/>
    <mergeCell ref="N10:O10"/>
    <mergeCell ref="N11:O11"/>
    <mergeCell ref="N12:O12"/>
    <mergeCell ref="H61:J61"/>
    <mergeCell ref="A59:B59"/>
    <mergeCell ref="C59:D59"/>
    <mergeCell ref="C60:D60"/>
    <mergeCell ref="H60:J60"/>
    <mergeCell ref="A57:B57"/>
    <mergeCell ref="C57:D57"/>
    <mergeCell ref="A58:B58"/>
    <mergeCell ref="C58:D58"/>
    <mergeCell ref="A7:A8"/>
    <mergeCell ref="B7:B8"/>
    <mergeCell ref="D7:D8"/>
    <mergeCell ref="A54:M54"/>
  </mergeCells>
  <conditionalFormatting sqref="D36:D50 D10:D34 G10:H50">
    <cfRule type="containsBlanks" dxfId="12" priority="20">
      <formula>LEN(TRIM(D10))=0</formula>
    </cfRule>
  </conditionalFormatting>
  <conditionalFormatting sqref="K55:K56">
    <cfRule type="cellIs" dxfId="11" priority="19" operator="greaterThan">
      <formula>692730</formula>
    </cfRule>
  </conditionalFormatting>
  <conditionalFormatting sqref="D35">
    <cfRule type="containsBlanks" dxfId="10" priority="16">
      <formula>LEN(TRIM(D35))=0</formula>
    </cfRule>
  </conditionalFormatting>
  <conditionalFormatting sqref="C56:D56">
    <cfRule type="containsBlanks" dxfId="9" priority="12">
      <formula>LEN(TRIM(C56))=0</formula>
    </cfRule>
  </conditionalFormatting>
  <conditionalFormatting sqref="C57:D57">
    <cfRule type="containsBlanks" dxfId="8" priority="11">
      <formula>LEN(TRIM(C57))=0</formula>
    </cfRule>
  </conditionalFormatting>
  <conditionalFormatting sqref="C55:D55">
    <cfRule type="containsBlanks" dxfId="7" priority="10">
      <formula>LEN(TRIM(C55))=0</formula>
    </cfRule>
  </conditionalFormatting>
  <conditionalFormatting sqref="C59:D59">
    <cfRule type="containsBlanks" dxfId="6" priority="9">
      <formula>LEN(TRIM(C59))=0</formula>
    </cfRule>
  </conditionalFormatting>
  <conditionalFormatting sqref="C60:D60">
    <cfRule type="containsBlanks" dxfId="5" priority="8">
      <formula>LEN(TRIM(C60))=0</formula>
    </cfRule>
  </conditionalFormatting>
  <conditionalFormatting sqref="C61:D61">
    <cfRule type="containsBlanks" dxfId="4" priority="7">
      <formula>LEN(TRIM(C61))=0</formula>
    </cfRule>
  </conditionalFormatting>
  <conditionalFormatting sqref="C63">
    <cfRule type="containsBlanks" dxfId="3" priority="6">
      <formula>LEN(TRIM(C63))=0</formula>
    </cfRule>
  </conditionalFormatting>
  <conditionalFormatting sqref="C64">
    <cfRule type="containsBlanks" dxfId="2" priority="5">
      <formula>LEN(TRIM(C64))=0</formula>
    </cfRule>
  </conditionalFormatting>
  <conditionalFormatting sqref="H66:I66">
    <cfRule type="containsBlanks" dxfId="1" priority="2">
      <formula>LEN(TRIM(H66))=0</formula>
    </cfRule>
  </conditionalFormatting>
  <conditionalFormatting sqref="H67:I67">
    <cfRule type="containsBlanks" dxfId="0" priority="1">
      <formula>LEN(TRIM(H67))=0</formula>
    </cfRule>
  </conditionalFormatting>
  <printOptions horizontalCentered="1"/>
  <pageMargins left="0.78740157480314965" right="0.39370078740157483" top="0.98425196850393704" bottom="0.39370078740157483" header="0.31496062992125984" footer="0.31496062992125984"/>
  <pageSetup paperSize="9" scale="59" fitToHeight="0" orientation="landscape" r:id="rId1"/>
  <headerFooter>
    <oddHeader xml:space="preserve">&amp;C
</oddHeader>
  </headerFooter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Kovalíková Lenka</dc:creator>
  <cp:lastModifiedBy>Ing. Renáta Sobotková</cp:lastModifiedBy>
  <cp:lastPrinted>2023-03-13T13:44:46Z</cp:lastPrinted>
  <dcterms:created xsi:type="dcterms:W3CDTF">2018-08-06T10:36:35Z</dcterms:created>
  <dcterms:modified xsi:type="dcterms:W3CDTF">2023-03-15T10:37:15Z</dcterms:modified>
</cp:coreProperties>
</file>