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2023\09-0904_OZLT-20230307-095124\"/>
    </mc:Choice>
  </mc:AlternateContent>
  <bookViews>
    <workbookView xWindow="0" yWindow="0" windowWidth="1428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F29" i="1"/>
  <c r="O29" i="1" s="1"/>
  <c r="O28" i="1"/>
  <c r="F28" i="1"/>
  <c r="F27" i="1"/>
  <c r="O27" i="1" s="1"/>
  <c r="F26" i="1"/>
  <c r="O26" i="1" s="1"/>
  <c r="F25" i="1"/>
  <c r="O25" i="1" s="1"/>
  <c r="O24" i="1"/>
  <c r="F24" i="1"/>
  <c r="F23" i="1"/>
  <c r="O23" i="1" s="1"/>
  <c r="F22" i="1"/>
  <c r="O22" i="1" s="1"/>
  <c r="F21" i="1"/>
  <c r="O21" i="1" s="1"/>
  <c r="O20" i="1"/>
  <c r="F20" i="1"/>
  <c r="F19" i="1"/>
  <c r="O19" i="1" s="1"/>
  <c r="F18" i="1"/>
  <c r="O18" i="1" s="1"/>
  <c r="F17" i="1"/>
  <c r="O17" i="1" s="1"/>
  <c r="O16" i="1"/>
  <c r="F16" i="1"/>
  <c r="F15" i="1"/>
  <c r="O15" i="1" s="1"/>
  <c r="F14" i="1"/>
  <c r="O14" i="1" s="1"/>
  <c r="F13" i="1"/>
  <c r="O13" i="1" s="1"/>
  <c r="O30" i="1" s="1"/>
  <c r="O32" i="1" s="1"/>
  <c r="O31" i="1" s="1"/>
  <c r="O12" i="1"/>
  <c r="F12" i="1"/>
</calcChain>
</file>

<file path=xl/sharedStrings.xml><?xml version="1.0" encoding="utf-8"?>
<sst xmlns="http://schemas.openxmlformats.org/spreadsheetml/2006/main" count="170" uniqueCount="92">
  <si>
    <t>Názov predmetu zákazky</t>
  </si>
  <si>
    <t>Lesnícke služby v ťažbovom procese na OZ Sever, LS Turčianske Teplice</t>
  </si>
  <si>
    <t>Objednávateľ</t>
  </si>
  <si>
    <t>VC č.</t>
  </si>
  <si>
    <t>0904_OZLT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</si>
  <si>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</si>
  <si>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</si>
  <si>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</si>
  <si>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</si>
  <si>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</si>
  <si>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</si>
  <si>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</si>
  <si>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</si>
  <si>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</si>
  <si>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</si>
  <si>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</si>
  <si>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</si>
  <si>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</si>
  <si>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</si>
  <si>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</si>
  <si>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</si>
  <si>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LO Háje</t>
  </si>
  <si>
    <t>LP009-184B0</t>
  </si>
  <si>
    <t>VU-50</t>
  </si>
  <si>
    <t>30</t>
  </si>
  <si>
    <t>- | - | 1400</t>
  </si>
  <si>
    <t>m3</t>
  </si>
  <si>
    <t>LP009-189C0</t>
  </si>
  <si>
    <t>40</t>
  </si>
  <si>
    <t>- | - | 830</t>
  </si>
  <si>
    <t>LO Sklené</t>
  </si>
  <si>
    <t>LP009-505C2</t>
  </si>
  <si>
    <t>20</t>
  </si>
  <si>
    <t>- | - | 441</t>
  </si>
  <si>
    <t>LP009-523B0</t>
  </si>
  <si>
    <t>15</t>
  </si>
  <si>
    <t>- | - | 1200</t>
  </si>
  <si>
    <t>LP009-527B1</t>
  </si>
  <si>
    <t>25</t>
  </si>
  <si>
    <t>- | - | 1022</t>
  </si>
  <si>
    <t>LP009-537 3</t>
  </si>
  <si>
    <t>- | - | 515</t>
  </si>
  <si>
    <t>LP009-552B2</t>
  </si>
  <si>
    <t>35</t>
  </si>
  <si>
    <t>- | - | 1108</t>
  </si>
  <si>
    <t>LP009-569 2</t>
  </si>
  <si>
    <t>- | - | 645</t>
  </si>
  <si>
    <t>LO Kriváň</t>
  </si>
  <si>
    <t>LP009-284A3</t>
  </si>
  <si>
    <t>0</t>
  </si>
  <si>
    <t>- | - | 900</t>
  </si>
  <si>
    <t>LP009-284B3</t>
  </si>
  <si>
    <t>LP009-424A1</t>
  </si>
  <si>
    <t>- | - | 300</t>
  </si>
  <si>
    <t>LP009-443 1</t>
  </si>
  <si>
    <t>- | - | 250</t>
  </si>
  <si>
    <t>LP009-443 2</t>
  </si>
  <si>
    <t>LP009-444A2</t>
  </si>
  <si>
    <t>- | - | 600</t>
  </si>
  <si>
    <t>LP009-444A3</t>
  </si>
  <si>
    <t>- | - | 650</t>
  </si>
  <si>
    <t>LP009-445B2</t>
  </si>
  <si>
    <t>45</t>
  </si>
  <si>
    <t>- | - | 700</t>
  </si>
  <si>
    <t>LP009-450B2</t>
  </si>
  <si>
    <t>- | - | 550</t>
  </si>
  <si>
    <t>LO Sokol</t>
  </si>
  <si>
    <t>SL302-26A2</t>
  </si>
  <si>
    <t>- | - | 500</t>
  </si>
  <si>
    <t xml:space="preserve">Spolu bez DPH   </t>
  </si>
  <si>
    <t>Spolu bez DPH</t>
  </si>
  <si>
    <t>DPH 20%</t>
  </si>
  <si>
    <t>Spolu s  DPH</t>
  </si>
  <si>
    <t xml:space="preserve"> Určenie začiatku a ukončenia prác bude určené v Objednávke a Zákazkovom liste.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</si>
  <si>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</si>
  <si>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</si>
  <si>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</si>
  <si>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</si>
  <si>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</si>
  <si>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</si>
  <si>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</si>
  <si>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</si>
  <si>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LESY Slovenskej republiky, štátny podnik Organizačná zložka OZ Sever</t>
  </si>
  <si>
    <t>Rozsah zákazky a cenová ponuka dodávateľa</t>
  </si>
  <si>
    <t>časť "A" - Ťažba a výroba sortimentov harvestermi a ich vývoz forwardermi z porastu z lokality peň na vývozné alebo odvozné miesto. Veľkostná kategória - odsek ii. Malý s prevádzkovou hmotnosťou menšou ako 13 t, s výkonom motora menším ako 110 kW. Šírka stroja nad 2 000 mm.</t>
  </si>
  <si>
    <t>"detto"</t>
  </si>
  <si>
    <t>Ak dodávateľ nie je plátcom DPH uvedie v tabuľke " Dodávateľ" v riadku " IČ pre DPH"  -</t>
  </si>
  <si>
    <t>nie som plátcom DPH</t>
  </si>
  <si>
    <t xml:space="preserve">Záväzný termín vykonania: </t>
  </si>
  <si>
    <t>Termín realizácie 1.4.2023 - 30.6.2023, podmienky pracovísk pre harvester na pásovom podvozku (dorábanie začatých porastov po HRT)  Objednávateľ na požiadanie dodávateľa prác umožní obhliadku porastov. Kontaktná osoba: Ing. Martin Martvoň (+421 918 334 964)</t>
  </si>
  <si>
    <t>príloha č. 1 Výzvy na predloženie ponuky</t>
  </si>
  <si>
    <t>príloha č. 4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</si>
</sst>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2"/>
      <color indexed="64"/>
      <name val="Calibri"/>
      <charset val="1"/>
    </font>
    <font>
      <b/>
      <sz val="14"/>
      <color indexed="40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3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>
      <alignment horizontal="right"/>
    </xf>
    <xf numFmtId="0" fontId="0" fillId="0" borderId="0" xfId="0" applyNumberFormat="1"/>
    <xf numFmtId="0" fontId="3" fillId="0" borderId="0" xfId="0" applyNumberFormat="1" applyFont="1"/>
    <xf numFmtId="0" fontId="4" fillId="0" borderId="0" xfId="0" applyNumberFormat="1" applyFont="1" applyAlignment="1">
      <alignment horizontal="left"/>
    </xf>
    <xf numFmtId="0" fontId="7" fillId="0" borderId="1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2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3" xfId="0" applyNumberFormat="1" applyFont="1" applyBorder="1" applyAlignment="1">
      <alignment horizontal="right" vertical="center"/>
    </xf>
    <xf numFmtId="0" fontId="7" fillId="2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right" vertical="center"/>
    </xf>
    <xf numFmtId="0" fontId="10" fillId="0" borderId="12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right" vertical="center" wrapText="1"/>
    </xf>
    <xf numFmtId="2" fontId="10" fillId="0" borderId="12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right" vertical="center" indent="1"/>
    </xf>
    <xf numFmtId="4" fontId="10" fillId="0" borderId="14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8" fillId="0" borderId="6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 indent="1"/>
    </xf>
    <xf numFmtId="4" fontId="10" fillId="0" borderId="4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horizontal="right" vertical="center" indent="2"/>
    </xf>
    <xf numFmtId="0" fontId="7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0" fillId="0" borderId="15" xfId="0" applyNumberFormat="1" applyBorder="1" applyAlignment="1">
      <alignment horizontal="center"/>
    </xf>
    <xf numFmtId="0" fontId="7" fillId="4" borderId="2" xfId="0" applyNumberFormat="1" applyFont="1" applyFill="1" applyBorder="1" applyAlignment="1">
      <alignment horizontal="center" vertical="center" textRotation="90"/>
    </xf>
    <xf numFmtId="0" fontId="7" fillId="4" borderId="2" xfId="0" applyNumberFormat="1" applyFont="1" applyFill="1" applyBorder="1"/>
    <xf numFmtId="0" fontId="7" fillId="4" borderId="16" xfId="0" applyNumberFormat="1" applyFont="1" applyFill="1" applyBorder="1"/>
    <xf numFmtId="0" fontId="7" fillId="5" borderId="2" xfId="0" applyNumberFormat="1" applyFont="1" applyFill="1" applyBorder="1" applyAlignment="1">
      <alignment horizontal="left"/>
    </xf>
    <xf numFmtId="0" fontId="5" fillId="5" borderId="0" xfId="0" applyNumberFormat="1" applyFont="1" applyFill="1"/>
    <xf numFmtId="0" fontId="12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/>
    </xf>
    <xf numFmtId="0" fontId="13" fillId="6" borderId="0" xfId="0" applyFont="1" applyFill="1" applyBorder="1" applyAlignment="1" applyProtection="1">
      <alignment horizontal="left" vertical="center"/>
    </xf>
    <xf numFmtId="0" fontId="14" fillId="6" borderId="0" xfId="0" applyFont="1" applyFill="1" applyBorder="1" applyAlignment="1" applyProtection="1">
      <alignment horizontal="left" vertical="center"/>
    </xf>
    <xf numFmtId="0" fontId="7" fillId="7" borderId="2" xfId="0" applyNumberFormat="1" applyFont="1" applyFill="1" applyBorder="1" applyAlignment="1" applyProtection="1">
      <alignment horizontal="left"/>
      <protection locked="0"/>
    </xf>
    <xf numFmtId="0" fontId="15" fillId="0" borderId="10" xfId="0" applyNumberFormat="1" applyFont="1" applyBorder="1" applyAlignment="1">
      <alignment horizontal="left" vertical="center" wrapText="1"/>
    </xf>
    <xf numFmtId="0" fontId="0" fillId="0" borderId="10" xfId="0" applyNumberFormat="1" applyBorder="1" applyAlignment="1">
      <alignment horizontal="left" vertical="center" wrapText="1"/>
    </xf>
    <xf numFmtId="49" fontId="7" fillId="7" borderId="2" xfId="0" applyNumberFormat="1" applyFont="1" applyFill="1" applyBorder="1" applyAlignment="1" applyProtection="1">
      <alignment horizontal="left"/>
      <protection locked="0"/>
    </xf>
    <xf numFmtId="0" fontId="0" fillId="5" borderId="4" xfId="0" applyNumberFormat="1" applyFill="1" applyBorder="1" applyAlignment="1">
      <alignment horizontal="center"/>
    </xf>
    <xf numFmtId="4" fontId="16" fillId="0" borderId="1" xfId="0" applyNumberFormat="1" applyFont="1" applyFill="1" applyBorder="1" applyAlignment="1" applyProtection="1">
      <alignment horizontal="right" vertical="center" indent="1"/>
      <protection locked="0"/>
    </xf>
    <xf numFmtId="0" fontId="17" fillId="0" borderId="0" xfId="0" applyNumberFormat="1" applyFont="1" applyAlignment="1">
      <alignment horizontal="left" vertical="center"/>
    </xf>
    <xf numFmtId="0" fontId="13" fillId="6" borderId="0" xfId="0" applyFont="1" applyFill="1" applyAlignment="1" applyProtection="1"/>
    <xf numFmtId="0" fontId="6" fillId="5" borderId="0" xfId="0" applyNumberFormat="1" applyFont="1" applyFill="1" applyAlignment="1">
      <alignment horizontal="center"/>
    </xf>
    <xf numFmtId="0" fontId="1" fillId="5" borderId="0" xfId="0" applyNumberFormat="1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J4" sqref="J4"/>
    </sheetView>
  </sheetViews>
  <sheetFormatPr defaultRowHeight="15" x14ac:dyDescent="0.25"/>
  <cols>
    <col min="1" max="1" width="13.7109375" style="5" customWidth="1"/>
    <col min="2" max="2" width="15.7109375" style="5" customWidth="1"/>
    <col min="3" max="3" width="31.7109375" style="5" customWidth="1"/>
    <col min="4" max="6" width="9.140625" style="5"/>
    <col min="7" max="7" width="6.28515625" style="5" customWidth="1"/>
    <col min="8" max="8" width="6.5703125" style="5" customWidth="1"/>
    <col min="9" max="10" width="9.140625" style="5"/>
    <col min="11" max="11" width="11.42578125" style="5" customWidth="1"/>
    <col min="12" max="12" width="14" style="5" customWidth="1"/>
    <col min="13" max="13" width="9.140625" style="5"/>
    <col min="14" max="14" width="13.85546875" style="5" customWidth="1"/>
    <col min="15" max="15" width="14.5703125" style="5" customWidth="1"/>
    <col min="16" max="16" width="9.140625" style="5"/>
    <col min="17" max="17" width="9.42578125" style="5" customWidth="1"/>
    <col min="18" max="256" width="9.140625" style="5"/>
    <col min="257" max="257" width="13.7109375" style="5" customWidth="1"/>
    <col min="258" max="258" width="15.7109375" style="5" customWidth="1"/>
    <col min="259" max="259" width="31.7109375" style="5" customWidth="1"/>
    <col min="260" max="262" width="9.140625" style="5"/>
    <col min="263" max="263" width="6.28515625" style="5" customWidth="1"/>
    <col min="264" max="264" width="6.5703125" style="5" customWidth="1"/>
    <col min="265" max="266" width="9.140625" style="5"/>
    <col min="267" max="267" width="11.42578125" style="5" customWidth="1"/>
    <col min="268" max="268" width="14" style="5" customWidth="1"/>
    <col min="269" max="269" width="9.140625" style="5"/>
    <col min="270" max="270" width="13.85546875" style="5" customWidth="1"/>
    <col min="271" max="271" width="14.5703125" style="5" customWidth="1"/>
    <col min="272" max="272" width="9.140625" style="5"/>
    <col min="273" max="273" width="9.42578125" style="5" customWidth="1"/>
    <col min="274" max="512" width="9.140625" style="5"/>
    <col min="513" max="513" width="13.7109375" style="5" customWidth="1"/>
    <col min="514" max="514" width="15.7109375" style="5" customWidth="1"/>
    <col min="515" max="515" width="31.7109375" style="5" customWidth="1"/>
    <col min="516" max="518" width="9.140625" style="5"/>
    <col min="519" max="519" width="6.28515625" style="5" customWidth="1"/>
    <col min="520" max="520" width="6.5703125" style="5" customWidth="1"/>
    <col min="521" max="522" width="9.140625" style="5"/>
    <col min="523" max="523" width="11.42578125" style="5" customWidth="1"/>
    <col min="524" max="524" width="14" style="5" customWidth="1"/>
    <col min="525" max="525" width="9.140625" style="5"/>
    <col min="526" max="526" width="13.85546875" style="5" customWidth="1"/>
    <col min="527" max="527" width="14.5703125" style="5" customWidth="1"/>
    <col min="528" max="528" width="9.140625" style="5"/>
    <col min="529" max="529" width="9.42578125" style="5" customWidth="1"/>
    <col min="530" max="768" width="9.140625" style="5"/>
    <col min="769" max="769" width="13.7109375" style="5" customWidth="1"/>
    <col min="770" max="770" width="15.7109375" style="5" customWidth="1"/>
    <col min="771" max="771" width="31.7109375" style="5" customWidth="1"/>
    <col min="772" max="774" width="9.140625" style="5"/>
    <col min="775" max="775" width="6.28515625" style="5" customWidth="1"/>
    <col min="776" max="776" width="6.5703125" style="5" customWidth="1"/>
    <col min="777" max="778" width="9.140625" style="5"/>
    <col min="779" max="779" width="11.42578125" style="5" customWidth="1"/>
    <col min="780" max="780" width="14" style="5" customWidth="1"/>
    <col min="781" max="781" width="9.140625" style="5"/>
    <col min="782" max="782" width="13.85546875" style="5" customWidth="1"/>
    <col min="783" max="783" width="14.5703125" style="5" customWidth="1"/>
    <col min="784" max="784" width="9.140625" style="5"/>
    <col min="785" max="785" width="9.42578125" style="5" customWidth="1"/>
    <col min="786" max="1024" width="9.140625" style="5"/>
    <col min="1025" max="1025" width="13.7109375" style="5" customWidth="1"/>
    <col min="1026" max="1026" width="15.7109375" style="5" customWidth="1"/>
    <col min="1027" max="1027" width="31.7109375" style="5" customWidth="1"/>
    <col min="1028" max="1030" width="9.140625" style="5"/>
    <col min="1031" max="1031" width="6.28515625" style="5" customWidth="1"/>
    <col min="1032" max="1032" width="6.5703125" style="5" customWidth="1"/>
    <col min="1033" max="1034" width="9.140625" style="5"/>
    <col min="1035" max="1035" width="11.42578125" style="5" customWidth="1"/>
    <col min="1036" max="1036" width="14" style="5" customWidth="1"/>
    <col min="1037" max="1037" width="9.140625" style="5"/>
    <col min="1038" max="1038" width="13.85546875" style="5" customWidth="1"/>
    <col min="1039" max="1039" width="14.5703125" style="5" customWidth="1"/>
    <col min="1040" max="1040" width="9.140625" style="5"/>
    <col min="1041" max="1041" width="9.42578125" style="5" customWidth="1"/>
    <col min="1042" max="1280" width="9.140625" style="5"/>
    <col min="1281" max="1281" width="13.7109375" style="5" customWidth="1"/>
    <col min="1282" max="1282" width="15.7109375" style="5" customWidth="1"/>
    <col min="1283" max="1283" width="31.7109375" style="5" customWidth="1"/>
    <col min="1284" max="1286" width="9.140625" style="5"/>
    <col min="1287" max="1287" width="6.28515625" style="5" customWidth="1"/>
    <col min="1288" max="1288" width="6.5703125" style="5" customWidth="1"/>
    <col min="1289" max="1290" width="9.140625" style="5"/>
    <col min="1291" max="1291" width="11.42578125" style="5" customWidth="1"/>
    <col min="1292" max="1292" width="14" style="5" customWidth="1"/>
    <col min="1293" max="1293" width="9.140625" style="5"/>
    <col min="1294" max="1294" width="13.85546875" style="5" customWidth="1"/>
    <col min="1295" max="1295" width="14.5703125" style="5" customWidth="1"/>
    <col min="1296" max="1296" width="9.140625" style="5"/>
    <col min="1297" max="1297" width="9.42578125" style="5" customWidth="1"/>
    <col min="1298" max="1536" width="9.140625" style="5"/>
    <col min="1537" max="1537" width="13.7109375" style="5" customWidth="1"/>
    <col min="1538" max="1538" width="15.7109375" style="5" customWidth="1"/>
    <col min="1539" max="1539" width="31.7109375" style="5" customWidth="1"/>
    <col min="1540" max="1542" width="9.140625" style="5"/>
    <col min="1543" max="1543" width="6.28515625" style="5" customWidth="1"/>
    <col min="1544" max="1544" width="6.5703125" style="5" customWidth="1"/>
    <col min="1545" max="1546" width="9.140625" style="5"/>
    <col min="1547" max="1547" width="11.42578125" style="5" customWidth="1"/>
    <col min="1548" max="1548" width="14" style="5" customWidth="1"/>
    <col min="1549" max="1549" width="9.140625" style="5"/>
    <col min="1550" max="1550" width="13.85546875" style="5" customWidth="1"/>
    <col min="1551" max="1551" width="14.5703125" style="5" customWidth="1"/>
    <col min="1552" max="1552" width="9.140625" style="5"/>
    <col min="1553" max="1553" width="9.42578125" style="5" customWidth="1"/>
    <col min="1554" max="1792" width="9.140625" style="5"/>
    <col min="1793" max="1793" width="13.7109375" style="5" customWidth="1"/>
    <col min="1794" max="1794" width="15.7109375" style="5" customWidth="1"/>
    <col min="1795" max="1795" width="31.7109375" style="5" customWidth="1"/>
    <col min="1796" max="1798" width="9.140625" style="5"/>
    <col min="1799" max="1799" width="6.28515625" style="5" customWidth="1"/>
    <col min="1800" max="1800" width="6.5703125" style="5" customWidth="1"/>
    <col min="1801" max="1802" width="9.140625" style="5"/>
    <col min="1803" max="1803" width="11.42578125" style="5" customWidth="1"/>
    <col min="1804" max="1804" width="14" style="5" customWidth="1"/>
    <col min="1805" max="1805" width="9.140625" style="5"/>
    <col min="1806" max="1806" width="13.85546875" style="5" customWidth="1"/>
    <col min="1807" max="1807" width="14.5703125" style="5" customWidth="1"/>
    <col min="1808" max="1808" width="9.140625" style="5"/>
    <col min="1809" max="1809" width="9.42578125" style="5" customWidth="1"/>
    <col min="1810" max="2048" width="9.140625" style="5"/>
    <col min="2049" max="2049" width="13.7109375" style="5" customWidth="1"/>
    <col min="2050" max="2050" width="15.7109375" style="5" customWidth="1"/>
    <col min="2051" max="2051" width="31.7109375" style="5" customWidth="1"/>
    <col min="2052" max="2054" width="9.140625" style="5"/>
    <col min="2055" max="2055" width="6.28515625" style="5" customWidth="1"/>
    <col min="2056" max="2056" width="6.5703125" style="5" customWidth="1"/>
    <col min="2057" max="2058" width="9.140625" style="5"/>
    <col min="2059" max="2059" width="11.42578125" style="5" customWidth="1"/>
    <col min="2060" max="2060" width="14" style="5" customWidth="1"/>
    <col min="2061" max="2061" width="9.140625" style="5"/>
    <col min="2062" max="2062" width="13.85546875" style="5" customWidth="1"/>
    <col min="2063" max="2063" width="14.5703125" style="5" customWidth="1"/>
    <col min="2064" max="2064" width="9.140625" style="5"/>
    <col min="2065" max="2065" width="9.42578125" style="5" customWidth="1"/>
    <col min="2066" max="2304" width="9.140625" style="5"/>
    <col min="2305" max="2305" width="13.7109375" style="5" customWidth="1"/>
    <col min="2306" max="2306" width="15.7109375" style="5" customWidth="1"/>
    <col min="2307" max="2307" width="31.7109375" style="5" customWidth="1"/>
    <col min="2308" max="2310" width="9.140625" style="5"/>
    <col min="2311" max="2311" width="6.28515625" style="5" customWidth="1"/>
    <col min="2312" max="2312" width="6.5703125" style="5" customWidth="1"/>
    <col min="2313" max="2314" width="9.140625" style="5"/>
    <col min="2315" max="2315" width="11.42578125" style="5" customWidth="1"/>
    <col min="2316" max="2316" width="14" style="5" customWidth="1"/>
    <col min="2317" max="2317" width="9.140625" style="5"/>
    <col min="2318" max="2318" width="13.85546875" style="5" customWidth="1"/>
    <col min="2319" max="2319" width="14.5703125" style="5" customWidth="1"/>
    <col min="2320" max="2320" width="9.140625" style="5"/>
    <col min="2321" max="2321" width="9.42578125" style="5" customWidth="1"/>
    <col min="2322" max="2560" width="9.140625" style="5"/>
    <col min="2561" max="2561" width="13.7109375" style="5" customWidth="1"/>
    <col min="2562" max="2562" width="15.7109375" style="5" customWidth="1"/>
    <col min="2563" max="2563" width="31.7109375" style="5" customWidth="1"/>
    <col min="2564" max="2566" width="9.140625" style="5"/>
    <col min="2567" max="2567" width="6.28515625" style="5" customWidth="1"/>
    <col min="2568" max="2568" width="6.5703125" style="5" customWidth="1"/>
    <col min="2569" max="2570" width="9.140625" style="5"/>
    <col min="2571" max="2571" width="11.42578125" style="5" customWidth="1"/>
    <col min="2572" max="2572" width="14" style="5" customWidth="1"/>
    <col min="2573" max="2573" width="9.140625" style="5"/>
    <col min="2574" max="2574" width="13.85546875" style="5" customWidth="1"/>
    <col min="2575" max="2575" width="14.5703125" style="5" customWidth="1"/>
    <col min="2576" max="2576" width="9.140625" style="5"/>
    <col min="2577" max="2577" width="9.42578125" style="5" customWidth="1"/>
    <col min="2578" max="2816" width="9.140625" style="5"/>
    <col min="2817" max="2817" width="13.7109375" style="5" customWidth="1"/>
    <col min="2818" max="2818" width="15.7109375" style="5" customWidth="1"/>
    <col min="2819" max="2819" width="31.7109375" style="5" customWidth="1"/>
    <col min="2820" max="2822" width="9.140625" style="5"/>
    <col min="2823" max="2823" width="6.28515625" style="5" customWidth="1"/>
    <col min="2824" max="2824" width="6.5703125" style="5" customWidth="1"/>
    <col min="2825" max="2826" width="9.140625" style="5"/>
    <col min="2827" max="2827" width="11.42578125" style="5" customWidth="1"/>
    <col min="2828" max="2828" width="14" style="5" customWidth="1"/>
    <col min="2829" max="2829" width="9.140625" style="5"/>
    <col min="2830" max="2830" width="13.85546875" style="5" customWidth="1"/>
    <col min="2831" max="2831" width="14.5703125" style="5" customWidth="1"/>
    <col min="2832" max="2832" width="9.140625" style="5"/>
    <col min="2833" max="2833" width="9.42578125" style="5" customWidth="1"/>
    <col min="2834" max="3072" width="9.140625" style="5"/>
    <col min="3073" max="3073" width="13.7109375" style="5" customWidth="1"/>
    <col min="3074" max="3074" width="15.7109375" style="5" customWidth="1"/>
    <col min="3075" max="3075" width="31.7109375" style="5" customWidth="1"/>
    <col min="3076" max="3078" width="9.140625" style="5"/>
    <col min="3079" max="3079" width="6.28515625" style="5" customWidth="1"/>
    <col min="3080" max="3080" width="6.5703125" style="5" customWidth="1"/>
    <col min="3081" max="3082" width="9.140625" style="5"/>
    <col min="3083" max="3083" width="11.42578125" style="5" customWidth="1"/>
    <col min="3084" max="3084" width="14" style="5" customWidth="1"/>
    <col min="3085" max="3085" width="9.140625" style="5"/>
    <col min="3086" max="3086" width="13.85546875" style="5" customWidth="1"/>
    <col min="3087" max="3087" width="14.5703125" style="5" customWidth="1"/>
    <col min="3088" max="3088" width="9.140625" style="5"/>
    <col min="3089" max="3089" width="9.42578125" style="5" customWidth="1"/>
    <col min="3090" max="3328" width="9.140625" style="5"/>
    <col min="3329" max="3329" width="13.7109375" style="5" customWidth="1"/>
    <col min="3330" max="3330" width="15.7109375" style="5" customWidth="1"/>
    <col min="3331" max="3331" width="31.7109375" style="5" customWidth="1"/>
    <col min="3332" max="3334" width="9.140625" style="5"/>
    <col min="3335" max="3335" width="6.28515625" style="5" customWidth="1"/>
    <col min="3336" max="3336" width="6.5703125" style="5" customWidth="1"/>
    <col min="3337" max="3338" width="9.140625" style="5"/>
    <col min="3339" max="3339" width="11.42578125" style="5" customWidth="1"/>
    <col min="3340" max="3340" width="14" style="5" customWidth="1"/>
    <col min="3341" max="3341" width="9.140625" style="5"/>
    <col min="3342" max="3342" width="13.85546875" style="5" customWidth="1"/>
    <col min="3343" max="3343" width="14.5703125" style="5" customWidth="1"/>
    <col min="3344" max="3344" width="9.140625" style="5"/>
    <col min="3345" max="3345" width="9.42578125" style="5" customWidth="1"/>
    <col min="3346" max="3584" width="9.140625" style="5"/>
    <col min="3585" max="3585" width="13.7109375" style="5" customWidth="1"/>
    <col min="3586" max="3586" width="15.7109375" style="5" customWidth="1"/>
    <col min="3587" max="3587" width="31.7109375" style="5" customWidth="1"/>
    <col min="3588" max="3590" width="9.140625" style="5"/>
    <col min="3591" max="3591" width="6.28515625" style="5" customWidth="1"/>
    <col min="3592" max="3592" width="6.5703125" style="5" customWidth="1"/>
    <col min="3593" max="3594" width="9.140625" style="5"/>
    <col min="3595" max="3595" width="11.42578125" style="5" customWidth="1"/>
    <col min="3596" max="3596" width="14" style="5" customWidth="1"/>
    <col min="3597" max="3597" width="9.140625" style="5"/>
    <col min="3598" max="3598" width="13.85546875" style="5" customWidth="1"/>
    <col min="3599" max="3599" width="14.5703125" style="5" customWidth="1"/>
    <col min="3600" max="3600" width="9.140625" style="5"/>
    <col min="3601" max="3601" width="9.42578125" style="5" customWidth="1"/>
    <col min="3602" max="3840" width="9.140625" style="5"/>
    <col min="3841" max="3841" width="13.7109375" style="5" customWidth="1"/>
    <col min="3842" max="3842" width="15.7109375" style="5" customWidth="1"/>
    <col min="3843" max="3843" width="31.7109375" style="5" customWidth="1"/>
    <col min="3844" max="3846" width="9.140625" style="5"/>
    <col min="3847" max="3847" width="6.28515625" style="5" customWidth="1"/>
    <col min="3848" max="3848" width="6.5703125" style="5" customWidth="1"/>
    <col min="3849" max="3850" width="9.140625" style="5"/>
    <col min="3851" max="3851" width="11.42578125" style="5" customWidth="1"/>
    <col min="3852" max="3852" width="14" style="5" customWidth="1"/>
    <col min="3853" max="3853" width="9.140625" style="5"/>
    <col min="3854" max="3854" width="13.85546875" style="5" customWidth="1"/>
    <col min="3855" max="3855" width="14.5703125" style="5" customWidth="1"/>
    <col min="3856" max="3856" width="9.140625" style="5"/>
    <col min="3857" max="3857" width="9.42578125" style="5" customWidth="1"/>
    <col min="3858" max="4096" width="9.140625" style="5"/>
    <col min="4097" max="4097" width="13.7109375" style="5" customWidth="1"/>
    <col min="4098" max="4098" width="15.7109375" style="5" customWidth="1"/>
    <col min="4099" max="4099" width="31.7109375" style="5" customWidth="1"/>
    <col min="4100" max="4102" width="9.140625" style="5"/>
    <col min="4103" max="4103" width="6.28515625" style="5" customWidth="1"/>
    <col min="4104" max="4104" width="6.5703125" style="5" customWidth="1"/>
    <col min="4105" max="4106" width="9.140625" style="5"/>
    <col min="4107" max="4107" width="11.42578125" style="5" customWidth="1"/>
    <col min="4108" max="4108" width="14" style="5" customWidth="1"/>
    <col min="4109" max="4109" width="9.140625" style="5"/>
    <col min="4110" max="4110" width="13.85546875" style="5" customWidth="1"/>
    <col min="4111" max="4111" width="14.5703125" style="5" customWidth="1"/>
    <col min="4112" max="4112" width="9.140625" style="5"/>
    <col min="4113" max="4113" width="9.42578125" style="5" customWidth="1"/>
    <col min="4114" max="4352" width="9.140625" style="5"/>
    <col min="4353" max="4353" width="13.7109375" style="5" customWidth="1"/>
    <col min="4354" max="4354" width="15.7109375" style="5" customWidth="1"/>
    <col min="4355" max="4355" width="31.7109375" style="5" customWidth="1"/>
    <col min="4356" max="4358" width="9.140625" style="5"/>
    <col min="4359" max="4359" width="6.28515625" style="5" customWidth="1"/>
    <col min="4360" max="4360" width="6.5703125" style="5" customWidth="1"/>
    <col min="4361" max="4362" width="9.140625" style="5"/>
    <col min="4363" max="4363" width="11.42578125" style="5" customWidth="1"/>
    <col min="4364" max="4364" width="14" style="5" customWidth="1"/>
    <col min="4365" max="4365" width="9.140625" style="5"/>
    <col min="4366" max="4366" width="13.85546875" style="5" customWidth="1"/>
    <col min="4367" max="4367" width="14.5703125" style="5" customWidth="1"/>
    <col min="4368" max="4368" width="9.140625" style="5"/>
    <col min="4369" max="4369" width="9.42578125" style="5" customWidth="1"/>
    <col min="4370" max="4608" width="9.140625" style="5"/>
    <col min="4609" max="4609" width="13.7109375" style="5" customWidth="1"/>
    <col min="4610" max="4610" width="15.7109375" style="5" customWidth="1"/>
    <col min="4611" max="4611" width="31.7109375" style="5" customWidth="1"/>
    <col min="4612" max="4614" width="9.140625" style="5"/>
    <col min="4615" max="4615" width="6.28515625" style="5" customWidth="1"/>
    <col min="4616" max="4616" width="6.5703125" style="5" customWidth="1"/>
    <col min="4617" max="4618" width="9.140625" style="5"/>
    <col min="4619" max="4619" width="11.42578125" style="5" customWidth="1"/>
    <col min="4620" max="4620" width="14" style="5" customWidth="1"/>
    <col min="4621" max="4621" width="9.140625" style="5"/>
    <col min="4622" max="4622" width="13.85546875" style="5" customWidth="1"/>
    <col min="4623" max="4623" width="14.5703125" style="5" customWidth="1"/>
    <col min="4624" max="4624" width="9.140625" style="5"/>
    <col min="4625" max="4625" width="9.42578125" style="5" customWidth="1"/>
    <col min="4626" max="4864" width="9.140625" style="5"/>
    <col min="4865" max="4865" width="13.7109375" style="5" customWidth="1"/>
    <col min="4866" max="4866" width="15.7109375" style="5" customWidth="1"/>
    <col min="4867" max="4867" width="31.7109375" style="5" customWidth="1"/>
    <col min="4868" max="4870" width="9.140625" style="5"/>
    <col min="4871" max="4871" width="6.28515625" style="5" customWidth="1"/>
    <col min="4872" max="4872" width="6.5703125" style="5" customWidth="1"/>
    <col min="4873" max="4874" width="9.140625" style="5"/>
    <col min="4875" max="4875" width="11.42578125" style="5" customWidth="1"/>
    <col min="4876" max="4876" width="14" style="5" customWidth="1"/>
    <col min="4877" max="4877" width="9.140625" style="5"/>
    <col min="4878" max="4878" width="13.85546875" style="5" customWidth="1"/>
    <col min="4879" max="4879" width="14.5703125" style="5" customWidth="1"/>
    <col min="4880" max="4880" width="9.140625" style="5"/>
    <col min="4881" max="4881" width="9.42578125" style="5" customWidth="1"/>
    <col min="4882" max="5120" width="9.140625" style="5"/>
    <col min="5121" max="5121" width="13.7109375" style="5" customWidth="1"/>
    <col min="5122" max="5122" width="15.7109375" style="5" customWidth="1"/>
    <col min="5123" max="5123" width="31.7109375" style="5" customWidth="1"/>
    <col min="5124" max="5126" width="9.140625" style="5"/>
    <col min="5127" max="5127" width="6.28515625" style="5" customWidth="1"/>
    <col min="5128" max="5128" width="6.5703125" style="5" customWidth="1"/>
    <col min="5129" max="5130" width="9.140625" style="5"/>
    <col min="5131" max="5131" width="11.42578125" style="5" customWidth="1"/>
    <col min="5132" max="5132" width="14" style="5" customWidth="1"/>
    <col min="5133" max="5133" width="9.140625" style="5"/>
    <col min="5134" max="5134" width="13.85546875" style="5" customWidth="1"/>
    <col min="5135" max="5135" width="14.5703125" style="5" customWidth="1"/>
    <col min="5136" max="5136" width="9.140625" style="5"/>
    <col min="5137" max="5137" width="9.42578125" style="5" customWidth="1"/>
    <col min="5138" max="5376" width="9.140625" style="5"/>
    <col min="5377" max="5377" width="13.7109375" style="5" customWidth="1"/>
    <col min="5378" max="5378" width="15.7109375" style="5" customWidth="1"/>
    <col min="5379" max="5379" width="31.7109375" style="5" customWidth="1"/>
    <col min="5380" max="5382" width="9.140625" style="5"/>
    <col min="5383" max="5383" width="6.28515625" style="5" customWidth="1"/>
    <col min="5384" max="5384" width="6.5703125" style="5" customWidth="1"/>
    <col min="5385" max="5386" width="9.140625" style="5"/>
    <col min="5387" max="5387" width="11.42578125" style="5" customWidth="1"/>
    <col min="5388" max="5388" width="14" style="5" customWidth="1"/>
    <col min="5389" max="5389" width="9.140625" style="5"/>
    <col min="5390" max="5390" width="13.85546875" style="5" customWidth="1"/>
    <col min="5391" max="5391" width="14.5703125" style="5" customWidth="1"/>
    <col min="5392" max="5392" width="9.140625" style="5"/>
    <col min="5393" max="5393" width="9.42578125" style="5" customWidth="1"/>
    <col min="5394" max="5632" width="9.140625" style="5"/>
    <col min="5633" max="5633" width="13.7109375" style="5" customWidth="1"/>
    <col min="5634" max="5634" width="15.7109375" style="5" customWidth="1"/>
    <col min="5635" max="5635" width="31.7109375" style="5" customWidth="1"/>
    <col min="5636" max="5638" width="9.140625" style="5"/>
    <col min="5639" max="5639" width="6.28515625" style="5" customWidth="1"/>
    <col min="5640" max="5640" width="6.5703125" style="5" customWidth="1"/>
    <col min="5641" max="5642" width="9.140625" style="5"/>
    <col min="5643" max="5643" width="11.42578125" style="5" customWidth="1"/>
    <col min="5644" max="5644" width="14" style="5" customWidth="1"/>
    <col min="5645" max="5645" width="9.140625" style="5"/>
    <col min="5646" max="5646" width="13.85546875" style="5" customWidth="1"/>
    <col min="5647" max="5647" width="14.5703125" style="5" customWidth="1"/>
    <col min="5648" max="5648" width="9.140625" style="5"/>
    <col min="5649" max="5649" width="9.42578125" style="5" customWidth="1"/>
    <col min="5650" max="5888" width="9.140625" style="5"/>
    <col min="5889" max="5889" width="13.7109375" style="5" customWidth="1"/>
    <col min="5890" max="5890" width="15.7109375" style="5" customWidth="1"/>
    <col min="5891" max="5891" width="31.7109375" style="5" customWidth="1"/>
    <col min="5892" max="5894" width="9.140625" style="5"/>
    <col min="5895" max="5895" width="6.28515625" style="5" customWidth="1"/>
    <col min="5896" max="5896" width="6.5703125" style="5" customWidth="1"/>
    <col min="5897" max="5898" width="9.140625" style="5"/>
    <col min="5899" max="5899" width="11.42578125" style="5" customWidth="1"/>
    <col min="5900" max="5900" width="14" style="5" customWidth="1"/>
    <col min="5901" max="5901" width="9.140625" style="5"/>
    <col min="5902" max="5902" width="13.85546875" style="5" customWidth="1"/>
    <col min="5903" max="5903" width="14.5703125" style="5" customWidth="1"/>
    <col min="5904" max="5904" width="9.140625" style="5"/>
    <col min="5905" max="5905" width="9.42578125" style="5" customWidth="1"/>
    <col min="5906" max="6144" width="9.140625" style="5"/>
    <col min="6145" max="6145" width="13.7109375" style="5" customWidth="1"/>
    <col min="6146" max="6146" width="15.7109375" style="5" customWidth="1"/>
    <col min="6147" max="6147" width="31.7109375" style="5" customWidth="1"/>
    <col min="6148" max="6150" width="9.140625" style="5"/>
    <col min="6151" max="6151" width="6.28515625" style="5" customWidth="1"/>
    <col min="6152" max="6152" width="6.5703125" style="5" customWidth="1"/>
    <col min="6153" max="6154" width="9.140625" style="5"/>
    <col min="6155" max="6155" width="11.42578125" style="5" customWidth="1"/>
    <col min="6156" max="6156" width="14" style="5" customWidth="1"/>
    <col min="6157" max="6157" width="9.140625" style="5"/>
    <col min="6158" max="6158" width="13.85546875" style="5" customWidth="1"/>
    <col min="6159" max="6159" width="14.5703125" style="5" customWidth="1"/>
    <col min="6160" max="6160" width="9.140625" style="5"/>
    <col min="6161" max="6161" width="9.42578125" style="5" customWidth="1"/>
    <col min="6162" max="6400" width="9.140625" style="5"/>
    <col min="6401" max="6401" width="13.7109375" style="5" customWidth="1"/>
    <col min="6402" max="6402" width="15.7109375" style="5" customWidth="1"/>
    <col min="6403" max="6403" width="31.7109375" style="5" customWidth="1"/>
    <col min="6404" max="6406" width="9.140625" style="5"/>
    <col min="6407" max="6407" width="6.28515625" style="5" customWidth="1"/>
    <col min="6408" max="6408" width="6.5703125" style="5" customWidth="1"/>
    <col min="6409" max="6410" width="9.140625" style="5"/>
    <col min="6411" max="6411" width="11.42578125" style="5" customWidth="1"/>
    <col min="6412" max="6412" width="14" style="5" customWidth="1"/>
    <col min="6413" max="6413" width="9.140625" style="5"/>
    <col min="6414" max="6414" width="13.85546875" style="5" customWidth="1"/>
    <col min="6415" max="6415" width="14.5703125" style="5" customWidth="1"/>
    <col min="6416" max="6416" width="9.140625" style="5"/>
    <col min="6417" max="6417" width="9.42578125" style="5" customWidth="1"/>
    <col min="6418" max="6656" width="9.140625" style="5"/>
    <col min="6657" max="6657" width="13.7109375" style="5" customWidth="1"/>
    <col min="6658" max="6658" width="15.7109375" style="5" customWidth="1"/>
    <col min="6659" max="6659" width="31.7109375" style="5" customWidth="1"/>
    <col min="6660" max="6662" width="9.140625" style="5"/>
    <col min="6663" max="6663" width="6.28515625" style="5" customWidth="1"/>
    <col min="6664" max="6664" width="6.5703125" style="5" customWidth="1"/>
    <col min="6665" max="6666" width="9.140625" style="5"/>
    <col min="6667" max="6667" width="11.42578125" style="5" customWidth="1"/>
    <col min="6668" max="6668" width="14" style="5" customWidth="1"/>
    <col min="6669" max="6669" width="9.140625" style="5"/>
    <col min="6670" max="6670" width="13.85546875" style="5" customWidth="1"/>
    <col min="6671" max="6671" width="14.5703125" style="5" customWidth="1"/>
    <col min="6672" max="6672" width="9.140625" style="5"/>
    <col min="6673" max="6673" width="9.42578125" style="5" customWidth="1"/>
    <col min="6674" max="6912" width="9.140625" style="5"/>
    <col min="6913" max="6913" width="13.7109375" style="5" customWidth="1"/>
    <col min="6914" max="6914" width="15.7109375" style="5" customWidth="1"/>
    <col min="6915" max="6915" width="31.7109375" style="5" customWidth="1"/>
    <col min="6916" max="6918" width="9.140625" style="5"/>
    <col min="6919" max="6919" width="6.28515625" style="5" customWidth="1"/>
    <col min="6920" max="6920" width="6.5703125" style="5" customWidth="1"/>
    <col min="6921" max="6922" width="9.140625" style="5"/>
    <col min="6923" max="6923" width="11.42578125" style="5" customWidth="1"/>
    <col min="6924" max="6924" width="14" style="5" customWidth="1"/>
    <col min="6925" max="6925" width="9.140625" style="5"/>
    <col min="6926" max="6926" width="13.85546875" style="5" customWidth="1"/>
    <col min="6927" max="6927" width="14.5703125" style="5" customWidth="1"/>
    <col min="6928" max="6928" width="9.140625" style="5"/>
    <col min="6929" max="6929" width="9.42578125" style="5" customWidth="1"/>
    <col min="6930" max="7168" width="9.140625" style="5"/>
    <col min="7169" max="7169" width="13.7109375" style="5" customWidth="1"/>
    <col min="7170" max="7170" width="15.7109375" style="5" customWidth="1"/>
    <col min="7171" max="7171" width="31.7109375" style="5" customWidth="1"/>
    <col min="7172" max="7174" width="9.140625" style="5"/>
    <col min="7175" max="7175" width="6.28515625" style="5" customWidth="1"/>
    <col min="7176" max="7176" width="6.5703125" style="5" customWidth="1"/>
    <col min="7177" max="7178" width="9.140625" style="5"/>
    <col min="7179" max="7179" width="11.42578125" style="5" customWidth="1"/>
    <col min="7180" max="7180" width="14" style="5" customWidth="1"/>
    <col min="7181" max="7181" width="9.140625" style="5"/>
    <col min="7182" max="7182" width="13.85546875" style="5" customWidth="1"/>
    <col min="7183" max="7183" width="14.5703125" style="5" customWidth="1"/>
    <col min="7184" max="7184" width="9.140625" style="5"/>
    <col min="7185" max="7185" width="9.42578125" style="5" customWidth="1"/>
    <col min="7186" max="7424" width="9.140625" style="5"/>
    <col min="7425" max="7425" width="13.7109375" style="5" customWidth="1"/>
    <col min="7426" max="7426" width="15.7109375" style="5" customWidth="1"/>
    <col min="7427" max="7427" width="31.7109375" style="5" customWidth="1"/>
    <col min="7428" max="7430" width="9.140625" style="5"/>
    <col min="7431" max="7431" width="6.28515625" style="5" customWidth="1"/>
    <col min="7432" max="7432" width="6.5703125" style="5" customWidth="1"/>
    <col min="7433" max="7434" width="9.140625" style="5"/>
    <col min="7435" max="7435" width="11.42578125" style="5" customWidth="1"/>
    <col min="7436" max="7436" width="14" style="5" customWidth="1"/>
    <col min="7437" max="7437" width="9.140625" style="5"/>
    <col min="7438" max="7438" width="13.85546875" style="5" customWidth="1"/>
    <col min="7439" max="7439" width="14.5703125" style="5" customWidth="1"/>
    <col min="7440" max="7440" width="9.140625" style="5"/>
    <col min="7441" max="7441" width="9.42578125" style="5" customWidth="1"/>
    <col min="7442" max="7680" width="9.140625" style="5"/>
    <col min="7681" max="7681" width="13.7109375" style="5" customWidth="1"/>
    <col min="7682" max="7682" width="15.7109375" style="5" customWidth="1"/>
    <col min="7683" max="7683" width="31.7109375" style="5" customWidth="1"/>
    <col min="7684" max="7686" width="9.140625" style="5"/>
    <col min="7687" max="7687" width="6.28515625" style="5" customWidth="1"/>
    <col min="7688" max="7688" width="6.5703125" style="5" customWidth="1"/>
    <col min="7689" max="7690" width="9.140625" style="5"/>
    <col min="7691" max="7691" width="11.42578125" style="5" customWidth="1"/>
    <col min="7692" max="7692" width="14" style="5" customWidth="1"/>
    <col min="7693" max="7693" width="9.140625" style="5"/>
    <col min="7694" max="7694" width="13.85546875" style="5" customWidth="1"/>
    <col min="7695" max="7695" width="14.5703125" style="5" customWidth="1"/>
    <col min="7696" max="7696" width="9.140625" style="5"/>
    <col min="7697" max="7697" width="9.42578125" style="5" customWidth="1"/>
    <col min="7698" max="7936" width="9.140625" style="5"/>
    <col min="7937" max="7937" width="13.7109375" style="5" customWidth="1"/>
    <col min="7938" max="7938" width="15.7109375" style="5" customWidth="1"/>
    <col min="7939" max="7939" width="31.7109375" style="5" customWidth="1"/>
    <col min="7940" max="7942" width="9.140625" style="5"/>
    <col min="7943" max="7943" width="6.28515625" style="5" customWidth="1"/>
    <col min="7944" max="7944" width="6.5703125" style="5" customWidth="1"/>
    <col min="7945" max="7946" width="9.140625" style="5"/>
    <col min="7947" max="7947" width="11.42578125" style="5" customWidth="1"/>
    <col min="7948" max="7948" width="14" style="5" customWidth="1"/>
    <col min="7949" max="7949" width="9.140625" style="5"/>
    <col min="7950" max="7950" width="13.85546875" style="5" customWidth="1"/>
    <col min="7951" max="7951" width="14.5703125" style="5" customWidth="1"/>
    <col min="7952" max="7952" width="9.140625" style="5"/>
    <col min="7953" max="7953" width="9.42578125" style="5" customWidth="1"/>
    <col min="7954" max="8192" width="9.140625" style="5"/>
    <col min="8193" max="8193" width="13.7109375" style="5" customWidth="1"/>
    <col min="8194" max="8194" width="15.7109375" style="5" customWidth="1"/>
    <col min="8195" max="8195" width="31.7109375" style="5" customWidth="1"/>
    <col min="8196" max="8198" width="9.140625" style="5"/>
    <col min="8199" max="8199" width="6.28515625" style="5" customWidth="1"/>
    <col min="8200" max="8200" width="6.5703125" style="5" customWidth="1"/>
    <col min="8201" max="8202" width="9.140625" style="5"/>
    <col min="8203" max="8203" width="11.42578125" style="5" customWidth="1"/>
    <col min="8204" max="8204" width="14" style="5" customWidth="1"/>
    <col min="8205" max="8205" width="9.140625" style="5"/>
    <col min="8206" max="8206" width="13.85546875" style="5" customWidth="1"/>
    <col min="8207" max="8207" width="14.5703125" style="5" customWidth="1"/>
    <col min="8208" max="8208" width="9.140625" style="5"/>
    <col min="8209" max="8209" width="9.42578125" style="5" customWidth="1"/>
    <col min="8210" max="8448" width="9.140625" style="5"/>
    <col min="8449" max="8449" width="13.7109375" style="5" customWidth="1"/>
    <col min="8450" max="8450" width="15.7109375" style="5" customWidth="1"/>
    <col min="8451" max="8451" width="31.7109375" style="5" customWidth="1"/>
    <col min="8452" max="8454" width="9.140625" style="5"/>
    <col min="8455" max="8455" width="6.28515625" style="5" customWidth="1"/>
    <col min="8456" max="8456" width="6.5703125" style="5" customWidth="1"/>
    <col min="8457" max="8458" width="9.140625" style="5"/>
    <col min="8459" max="8459" width="11.42578125" style="5" customWidth="1"/>
    <col min="8460" max="8460" width="14" style="5" customWidth="1"/>
    <col min="8461" max="8461" width="9.140625" style="5"/>
    <col min="8462" max="8462" width="13.85546875" style="5" customWidth="1"/>
    <col min="8463" max="8463" width="14.5703125" style="5" customWidth="1"/>
    <col min="8464" max="8464" width="9.140625" style="5"/>
    <col min="8465" max="8465" width="9.42578125" style="5" customWidth="1"/>
    <col min="8466" max="8704" width="9.140625" style="5"/>
    <col min="8705" max="8705" width="13.7109375" style="5" customWidth="1"/>
    <col min="8706" max="8706" width="15.7109375" style="5" customWidth="1"/>
    <col min="8707" max="8707" width="31.7109375" style="5" customWidth="1"/>
    <col min="8708" max="8710" width="9.140625" style="5"/>
    <col min="8711" max="8711" width="6.28515625" style="5" customWidth="1"/>
    <col min="8712" max="8712" width="6.5703125" style="5" customWidth="1"/>
    <col min="8713" max="8714" width="9.140625" style="5"/>
    <col min="8715" max="8715" width="11.42578125" style="5" customWidth="1"/>
    <col min="8716" max="8716" width="14" style="5" customWidth="1"/>
    <col min="8717" max="8717" width="9.140625" style="5"/>
    <col min="8718" max="8718" width="13.85546875" style="5" customWidth="1"/>
    <col min="8719" max="8719" width="14.5703125" style="5" customWidth="1"/>
    <col min="8720" max="8720" width="9.140625" style="5"/>
    <col min="8721" max="8721" width="9.42578125" style="5" customWidth="1"/>
    <col min="8722" max="8960" width="9.140625" style="5"/>
    <col min="8961" max="8961" width="13.7109375" style="5" customWidth="1"/>
    <col min="8962" max="8962" width="15.7109375" style="5" customWidth="1"/>
    <col min="8963" max="8963" width="31.7109375" style="5" customWidth="1"/>
    <col min="8964" max="8966" width="9.140625" style="5"/>
    <col min="8967" max="8967" width="6.28515625" style="5" customWidth="1"/>
    <col min="8968" max="8968" width="6.5703125" style="5" customWidth="1"/>
    <col min="8969" max="8970" width="9.140625" style="5"/>
    <col min="8971" max="8971" width="11.42578125" style="5" customWidth="1"/>
    <col min="8972" max="8972" width="14" style="5" customWidth="1"/>
    <col min="8973" max="8973" width="9.140625" style="5"/>
    <col min="8974" max="8974" width="13.85546875" style="5" customWidth="1"/>
    <col min="8975" max="8975" width="14.5703125" style="5" customWidth="1"/>
    <col min="8976" max="8976" width="9.140625" style="5"/>
    <col min="8977" max="8977" width="9.42578125" style="5" customWidth="1"/>
    <col min="8978" max="9216" width="9.140625" style="5"/>
    <col min="9217" max="9217" width="13.7109375" style="5" customWidth="1"/>
    <col min="9218" max="9218" width="15.7109375" style="5" customWidth="1"/>
    <col min="9219" max="9219" width="31.7109375" style="5" customWidth="1"/>
    <col min="9220" max="9222" width="9.140625" style="5"/>
    <col min="9223" max="9223" width="6.28515625" style="5" customWidth="1"/>
    <col min="9224" max="9224" width="6.5703125" style="5" customWidth="1"/>
    <col min="9225" max="9226" width="9.140625" style="5"/>
    <col min="9227" max="9227" width="11.42578125" style="5" customWidth="1"/>
    <col min="9228" max="9228" width="14" style="5" customWidth="1"/>
    <col min="9229" max="9229" width="9.140625" style="5"/>
    <col min="9230" max="9230" width="13.85546875" style="5" customWidth="1"/>
    <col min="9231" max="9231" width="14.5703125" style="5" customWidth="1"/>
    <col min="9232" max="9232" width="9.140625" style="5"/>
    <col min="9233" max="9233" width="9.42578125" style="5" customWidth="1"/>
    <col min="9234" max="9472" width="9.140625" style="5"/>
    <col min="9473" max="9473" width="13.7109375" style="5" customWidth="1"/>
    <col min="9474" max="9474" width="15.7109375" style="5" customWidth="1"/>
    <col min="9475" max="9475" width="31.7109375" style="5" customWidth="1"/>
    <col min="9476" max="9478" width="9.140625" style="5"/>
    <col min="9479" max="9479" width="6.28515625" style="5" customWidth="1"/>
    <col min="9480" max="9480" width="6.5703125" style="5" customWidth="1"/>
    <col min="9481" max="9482" width="9.140625" style="5"/>
    <col min="9483" max="9483" width="11.42578125" style="5" customWidth="1"/>
    <col min="9484" max="9484" width="14" style="5" customWidth="1"/>
    <col min="9485" max="9485" width="9.140625" style="5"/>
    <col min="9486" max="9486" width="13.85546875" style="5" customWidth="1"/>
    <col min="9487" max="9487" width="14.5703125" style="5" customWidth="1"/>
    <col min="9488" max="9488" width="9.140625" style="5"/>
    <col min="9489" max="9489" width="9.42578125" style="5" customWidth="1"/>
    <col min="9490" max="9728" width="9.140625" style="5"/>
    <col min="9729" max="9729" width="13.7109375" style="5" customWidth="1"/>
    <col min="9730" max="9730" width="15.7109375" style="5" customWidth="1"/>
    <col min="9731" max="9731" width="31.7109375" style="5" customWidth="1"/>
    <col min="9732" max="9734" width="9.140625" style="5"/>
    <col min="9735" max="9735" width="6.28515625" style="5" customWidth="1"/>
    <col min="9736" max="9736" width="6.5703125" style="5" customWidth="1"/>
    <col min="9737" max="9738" width="9.140625" style="5"/>
    <col min="9739" max="9739" width="11.42578125" style="5" customWidth="1"/>
    <col min="9740" max="9740" width="14" style="5" customWidth="1"/>
    <col min="9741" max="9741" width="9.140625" style="5"/>
    <col min="9742" max="9742" width="13.85546875" style="5" customWidth="1"/>
    <col min="9743" max="9743" width="14.5703125" style="5" customWidth="1"/>
    <col min="9744" max="9744" width="9.140625" style="5"/>
    <col min="9745" max="9745" width="9.42578125" style="5" customWidth="1"/>
    <col min="9746" max="9984" width="9.140625" style="5"/>
    <col min="9985" max="9985" width="13.7109375" style="5" customWidth="1"/>
    <col min="9986" max="9986" width="15.7109375" style="5" customWidth="1"/>
    <col min="9987" max="9987" width="31.7109375" style="5" customWidth="1"/>
    <col min="9988" max="9990" width="9.140625" style="5"/>
    <col min="9991" max="9991" width="6.28515625" style="5" customWidth="1"/>
    <col min="9992" max="9992" width="6.5703125" style="5" customWidth="1"/>
    <col min="9993" max="9994" width="9.140625" style="5"/>
    <col min="9995" max="9995" width="11.42578125" style="5" customWidth="1"/>
    <col min="9996" max="9996" width="14" style="5" customWidth="1"/>
    <col min="9997" max="9997" width="9.140625" style="5"/>
    <col min="9998" max="9998" width="13.85546875" style="5" customWidth="1"/>
    <col min="9999" max="9999" width="14.5703125" style="5" customWidth="1"/>
    <col min="10000" max="10000" width="9.140625" style="5"/>
    <col min="10001" max="10001" width="9.42578125" style="5" customWidth="1"/>
    <col min="10002" max="10240" width="9.140625" style="5"/>
    <col min="10241" max="10241" width="13.7109375" style="5" customWidth="1"/>
    <col min="10242" max="10242" width="15.7109375" style="5" customWidth="1"/>
    <col min="10243" max="10243" width="31.7109375" style="5" customWidth="1"/>
    <col min="10244" max="10246" width="9.140625" style="5"/>
    <col min="10247" max="10247" width="6.28515625" style="5" customWidth="1"/>
    <col min="10248" max="10248" width="6.5703125" style="5" customWidth="1"/>
    <col min="10249" max="10250" width="9.140625" style="5"/>
    <col min="10251" max="10251" width="11.42578125" style="5" customWidth="1"/>
    <col min="10252" max="10252" width="14" style="5" customWidth="1"/>
    <col min="10253" max="10253" width="9.140625" style="5"/>
    <col min="10254" max="10254" width="13.85546875" style="5" customWidth="1"/>
    <col min="10255" max="10255" width="14.5703125" style="5" customWidth="1"/>
    <col min="10256" max="10256" width="9.140625" style="5"/>
    <col min="10257" max="10257" width="9.42578125" style="5" customWidth="1"/>
    <col min="10258" max="10496" width="9.140625" style="5"/>
    <col min="10497" max="10497" width="13.7109375" style="5" customWidth="1"/>
    <col min="10498" max="10498" width="15.7109375" style="5" customWidth="1"/>
    <col min="10499" max="10499" width="31.7109375" style="5" customWidth="1"/>
    <col min="10500" max="10502" width="9.140625" style="5"/>
    <col min="10503" max="10503" width="6.28515625" style="5" customWidth="1"/>
    <col min="10504" max="10504" width="6.5703125" style="5" customWidth="1"/>
    <col min="10505" max="10506" width="9.140625" style="5"/>
    <col min="10507" max="10507" width="11.42578125" style="5" customWidth="1"/>
    <col min="10508" max="10508" width="14" style="5" customWidth="1"/>
    <col min="10509" max="10509" width="9.140625" style="5"/>
    <col min="10510" max="10510" width="13.85546875" style="5" customWidth="1"/>
    <col min="10511" max="10511" width="14.5703125" style="5" customWidth="1"/>
    <col min="10512" max="10512" width="9.140625" style="5"/>
    <col min="10513" max="10513" width="9.42578125" style="5" customWidth="1"/>
    <col min="10514" max="10752" width="9.140625" style="5"/>
    <col min="10753" max="10753" width="13.7109375" style="5" customWidth="1"/>
    <col min="10754" max="10754" width="15.7109375" style="5" customWidth="1"/>
    <col min="10755" max="10755" width="31.7109375" style="5" customWidth="1"/>
    <col min="10756" max="10758" width="9.140625" style="5"/>
    <col min="10759" max="10759" width="6.28515625" style="5" customWidth="1"/>
    <col min="10760" max="10760" width="6.5703125" style="5" customWidth="1"/>
    <col min="10761" max="10762" width="9.140625" style="5"/>
    <col min="10763" max="10763" width="11.42578125" style="5" customWidth="1"/>
    <col min="10764" max="10764" width="14" style="5" customWidth="1"/>
    <col min="10765" max="10765" width="9.140625" style="5"/>
    <col min="10766" max="10766" width="13.85546875" style="5" customWidth="1"/>
    <col min="10767" max="10767" width="14.5703125" style="5" customWidth="1"/>
    <col min="10768" max="10768" width="9.140625" style="5"/>
    <col min="10769" max="10769" width="9.42578125" style="5" customWidth="1"/>
    <col min="10770" max="11008" width="9.140625" style="5"/>
    <col min="11009" max="11009" width="13.7109375" style="5" customWidth="1"/>
    <col min="11010" max="11010" width="15.7109375" style="5" customWidth="1"/>
    <col min="11011" max="11011" width="31.7109375" style="5" customWidth="1"/>
    <col min="11012" max="11014" width="9.140625" style="5"/>
    <col min="11015" max="11015" width="6.28515625" style="5" customWidth="1"/>
    <col min="11016" max="11016" width="6.5703125" style="5" customWidth="1"/>
    <col min="11017" max="11018" width="9.140625" style="5"/>
    <col min="11019" max="11019" width="11.42578125" style="5" customWidth="1"/>
    <col min="11020" max="11020" width="14" style="5" customWidth="1"/>
    <col min="11021" max="11021" width="9.140625" style="5"/>
    <col min="11022" max="11022" width="13.85546875" style="5" customWidth="1"/>
    <col min="11023" max="11023" width="14.5703125" style="5" customWidth="1"/>
    <col min="11024" max="11024" width="9.140625" style="5"/>
    <col min="11025" max="11025" width="9.42578125" style="5" customWidth="1"/>
    <col min="11026" max="11264" width="9.140625" style="5"/>
    <col min="11265" max="11265" width="13.7109375" style="5" customWidth="1"/>
    <col min="11266" max="11266" width="15.7109375" style="5" customWidth="1"/>
    <col min="11267" max="11267" width="31.7109375" style="5" customWidth="1"/>
    <col min="11268" max="11270" width="9.140625" style="5"/>
    <col min="11271" max="11271" width="6.28515625" style="5" customWidth="1"/>
    <col min="11272" max="11272" width="6.5703125" style="5" customWidth="1"/>
    <col min="11273" max="11274" width="9.140625" style="5"/>
    <col min="11275" max="11275" width="11.42578125" style="5" customWidth="1"/>
    <col min="11276" max="11276" width="14" style="5" customWidth="1"/>
    <col min="11277" max="11277" width="9.140625" style="5"/>
    <col min="11278" max="11278" width="13.85546875" style="5" customWidth="1"/>
    <col min="11279" max="11279" width="14.5703125" style="5" customWidth="1"/>
    <col min="11280" max="11280" width="9.140625" style="5"/>
    <col min="11281" max="11281" width="9.42578125" style="5" customWidth="1"/>
    <col min="11282" max="11520" width="9.140625" style="5"/>
    <col min="11521" max="11521" width="13.7109375" style="5" customWidth="1"/>
    <col min="11522" max="11522" width="15.7109375" style="5" customWidth="1"/>
    <col min="11523" max="11523" width="31.7109375" style="5" customWidth="1"/>
    <col min="11524" max="11526" width="9.140625" style="5"/>
    <col min="11527" max="11527" width="6.28515625" style="5" customWidth="1"/>
    <col min="11528" max="11528" width="6.5703125" style="5" customWidth="1"/>
    <col min="11529" max="11530" width="9.140625" style="5"/>
    <col min="11531" max="11531" width="11.42578125" style="5" customWidth="1"/>
    <col min="11532" max="11532" width="14" style="5" customWidth="1"/>
    <col min="11533" max="11533" width="9.140625" style="5"/>
    <col min="11534" max="11534" width="13.85546875" style="5" customWidth="1"/>
    <col min="11535" max="11535" width="14.5703125" style="5" customWidth="1"/>
    <col min="11536" max="11536" width="9.140625" style="5"/>
    <col min="11537" max="11537" width="9.42578125" style="5" customWidth="1"/>
    <col min="11538" max="11776" width="9.140625" style="5"/>
    <col min="11777" max="11777" width="13.7109375" style="5" customWidth="1"/>
    <col min="11778" max="11778" width="15.7109375" style="5" customWidth="1"/>
    <col min="11779" max="11779" width="31.7109375" style="5" customWidth="1"/>
    <col min="11780" max="11782" width="9.140625" style="5"/>
    <col min="11783" max="11783" width="6.28515625" style="5" customWidth="1"/>
    <col min="11784" max="11784" width="6.5703125" style="5" customWidth="1"/>
    <col min="11785" max="11786" width="9.140625" style="5"/>
    <col min="11787" max="11787" width="11.42578125" style="5" customWidth="1"/>
    <col min="11788" max="11788" width="14" style="5" customWidth="1"/>
    <col min="11789" max="11789" width="9.140625" style="5"/>
    <col min="11790" max="11790" width="13.85546875" style="5" customWidth="1"/>
    <col min="11791" max="11791" width="14.5703125" style="5" customWidth="1"/>
    <col min="11792" max="11792" width="9.140625" style="5"/>
    <col min="11793" max="11793" width="9.42578125" style="5" customWidth="1"/>
    <col min="11794" max="12032" width="9.140625" style="5"/>
    <col min="12033" max="12033" width="13.7109375" style="5" customWidth="1"/>
    <col min="12034" max="12034" width="15.7109375" style="5" customWidth="1"/>
    <col min="12035" max="12035" width="31.7109375" style="5" customWidth="1"/>
    <col min="12036" max="12038" width="9.140625" style="5"/>
    <col min="12039" max="12039" width="6.28515625" style="5" customWidth="1"/>
    <col min="12040" max="12040" width="6.5703125" style="5" customWidth="1"/>
    <col min="12041" max="12042" width="9.140625" style="5"/>
    <col min="12043" max="12043" width="11.42578125" style="5" customWidth="1"/>
    <col min="12044" max="12044" width="14" style="5" customWidth="1"/>
    <col min="12045" max="12045" width="9.140625" style="5"/>
    <col min="12046" max="12046" width="13.85546875" style="5" customWidth="1"/>
    <col min="12047" max="12047" width="14.5703125" style="5" customWidth="1"/>
    <col min="12048" max="12048" width="9.140625" style="5"/>
    <col min="12049" max="12049" width="9.42578125" style="5" customWidth="1"/>
    <col min="12050" max="12288" width="9.140625" style="5"/>
    <col min="12289" max="12289" width="13.7109375" style="5" customWidth="1"/>
    <col min="12290" max="12290" width="15.7109375" style="5" customWidth="1"/>
    <col min="12291" max="12291" width="31.7109375" style="5" customWidth="1"/>
    <col min="12292" max="12294" width="9.140625" style="5"/>
    <col min="12295" max="12295" width="6.28515625" style="5" customWidth="1"/>
    <col min="12296" max="12296" width="6.5703125" style="5" customWidth="1"/>
    <col min="12297" max="12298" width="9.140625" style="5"/>
    <col min="12299" max="12299" width="11.42578125" style="5" customWidth="1"/>
    <col min="12300" max="12300" width="14" style="5" customWidth="1"/>
    <col min="12301" max="12301" width="9.140625" style="5"/>
    <col min="12302" max="12302" width="13.85546875" style="5" customWidth="1"/>
    <col min="12303" max="12303" width="14.5703125" style="5" customWidth="1"/>
    <col min="12304" max="12304" width="9.140625" style="5"/>
    <col min="12305" max="12305" width="9.42578125" style="5" customWidth="1"/>
    <col min="12306" max="12544" width="9.140625" style="5"/>
    <col min="12545" max="12545" width="13.7109375" style="5" customWidth="1"/>
    <col min="12546" max="12546" width="15.7109375" style="5" customWidth="1"/>
    <col min="12547" max="12547" width="31.7109375" style="5" customWidth="1"/>
    <col min="12548" max="12550" width="9.140625" style="5"/>
    <col min="12551" max="12551" width="6.28515625" style="5" customWidth="1"/>
    <col min="12552" max="12552" width="6.5703125" style="5" customWidth="1"/>
    <col min="12553" max="12554" width="9.140625" style="5"/>
    <col min="12555" max="12555" width="11.42578125" style="5" customWidth="1"/>
    <col min="12556" max="12556" width="14" style="5" customWidth="1"/>
    <col min="12557" max="12557" width="9.140625" style="5"/>
    <col min="12558" max="12558" width="13.85546875" style="5" customWidth="1"/>
    <col min="12559" max="12559" width="14.5703125" style="5" customWidth="1"/>
    <col min="12560" max="12560" width="9.140625" style="5"/>
    <col min="12561" max="12561" width="9.42578125" style="5" customWidth="1"/>
    <col min="12562" max="12800" width="9.140625" style="5"/>
    <col min="12801" max="12801" width="13.7109375" style="5" customWidth="1"/>
    <col min="12802" max="12802" width="15.7109375" style="5" customWidth="1"/>
    <col min="12803" max="12803" width="31.7109375" style="5" customWidth="1"/>
    <col min="12804" max="12806" width="9.140625" style="5"/>
    <col min="12807" max="12807" width="6.28515625" style="5" customWidth="1"/>
    <col min="12808" max="12808" width="6.5703125" style="5" customWidth="1"/>
    <col min="12809" max="12810" width="9.140625" style="5"/>
    <col min="12811" max="12811" width="11.42578125" style="5" customWidth="1"/>
    <col min="12812" max="12812" width="14" style="5" customWidth="1"/>
    <col min="12813" max="12813" width="9.140625" style="5"/>
    <col min="12814" max="12814" width="13.85546875" style="5" customWidth="1"/>
    <col min="12815" max="12815" width="14.5703125" style="5" customWidth="1"/>
    <col min="12816" max="12816" width="9.140625" style="5"/>
    <col min="12817" max="12817" width="9.42578125" style="5" customWidth="1"/>
    <col min="12818" max="13056" width="9.140625" style="5"/>
    <col min="13057" max="13057" width="13.7109375" style="5" customWidth="1"/>
    <col min="13058" max="13058" width="15.7109375" style="5" customWidth="1"/>
    <col min="13059" max="13059" width="31.7109375" style="5" customWidth="1"/>
    <col min="13060" max="13062" width="9.140625" style="5"/>
    <col min="13063" max="13063" width="6.28515625" style="5" customWidth="1"/>
    <col min="13064" max="13064" width="6.5703125" style="5" customWidth="1"/>
    <col min="13065" max="13066" width="9.140625" style="5"/>
    <col min="13067" max="13067" width="11.42578125" style="5" customWidth="1"/>
    <col min="13068" max="13068" width="14" style="5" customWidth="1"/>
    <col min="13069" max="13069" width="9.140625" style="5"/>
    <col min="13070" max="13070" width="13.85546875" style="5" customWidth="1"/>
    <col min="13071" max="13071" width="14.5703125" style="5" customWidth="1"/>
    <col min="13072" max="13072" width="9.140625" style="5"/>
    <col min="13073" max="13073" width="9.42578125" style="5" customWidth="1"/>
    <col min="13074" max="13312" width="9.140625" style="5"/>
    <col min="13313" max="13313" width="13.7109375" style="5" customWidth="1"/>
    <col min="13314" max="13314" width="15.7109375" style="5" customWidth="1"/>
    <col min="13315" max="13315" width="31.7109375" style="5" customWidth="1"/>
    <col min="13316" max="13318" width="9.140625" style="5"/>
    <col min="13319" max="13319" width="6.28515625" style="5" customWidth="1"/>
    <col min="13320" max="13320" width="6.5703125" style="5" customWidth="1"/>
    <col min="13321" max="13322" width="9.140625" style="5"/>
    <col min="13323" max="13323" width="11.42578125" style="5" customWidth="1"/>
    <col min="13324" max="13324" width="14" style="5" customWidth="1"/>
    <col min="13325" max="13325" width="9.140625" style="5"/>
    <col min="13326" max="13326" width="13.85546875" style="5" customWidth="1"/>
    <col min="13327" max="13327" width="14.5703125" style="5" customWidth="1"/>
    <col min="13328" max="13328" width="9.140625" style="5"/>
    <col min="13329" max="13329" width="9.42578125" style="5" customWidth="1"/>
    <col min="13330" max="13568" width="9.140625" style="5"/>
    <col min="13569" max="13569" width="13.7109375" style="5" customWidth="1"/>
    <col min="13570" max="13570" width="15.7109375" style="5" customWidth="1"/>
    <col min="13571" max="13571" width="31.7109375" style="5" customWidth="1"/>
    <col min="13572" max="13574" width="9.140625" style="5"/>
    <col min="13575" max="13575" width="6.28515625" style="5" customWidth="1"/>
    <col min="13576" max="13576" width="6.5703125" style="5" customWidth="1"/>
    <col min="13577" max="13578" width="9.140625" style="5"/>
    <col min="13579" max="13579" width="11.42578125" style="5" customWidth="1"/>
    <col min="13580" max="13580" width="14" style="5" customWidth="1"/>
    <col min="13581" max="13581" width="9.140625" style="5"/>
    <col min="13582" max="13582" width="13.85546875" style="5" customWidth="1"/>
    <col min="13583" max="13583" width="14.5703125" style="5" customWidth="1"/>
    <col min="13584" max="13584" width="9.140625" style="5"/>
    <col min="13585" max="13585" width="9.42578125" style="5" customWidth="1"/>
    <col min="13586" max="13824" width="9.140625" style="5"/>
    <col min="13825" max="13825" width="13.7109375" style="5" customWidth="1"/>
    <col min="13826" max="13826" width="15.7109375" style="5" customWidth="1"/>
    <col min="13827" max="13827" width="31.7109375" style="5" customWidth="1"/>
    <col min="13828" max="13830" width="9.140625" style="5"/>
    <col min="13831" max="13831" width="6.28515625" style="5" customWidth="1"/>
    <col min="13832" max="13832" width="6.5703125" style="5" customWidth="1"/>
    <col min="13833" max="13834" width="9.140625" style="5"/>
    <col min="13835" max="13835" width="11.42578125" style="5" customWidth="1"/>
    <col min="13836" max="13836" width="14" style="5" customWidth="1"/>
    <col min="13837" max="13837" width="9.140625" style="5"/>
    <col min="13838" max="13838" width="13.85546875" style="5" customWidth="1"/>
    <col min="13839" max="13839" width="14.5703125" style="5" customWidth="1"/>
    <col min="13840" max="13840" width="9.140625" style="5"/>
    <col min="13841" max="13841" width="9.42578125" style="5" customWidth="1"/>
    <col min="13842" max="14080" width="9.140625" style="5"/>
    <col min="14081" max="14081" width="13.7109375" style="5" customWidth="1"/>
    <col min="14082" max="14082" width="15.7109375" style="5" customWidth="1"/>
    <col min="14083" max="14083" width="31.7109375" style="5" customWidth="1"/>
    <col min="14084" max="14086" width="9.140625" style="5"/>
    <col min="14087" max="14087" width="6.28515625" style="5" customWidth="1"/>
    <col min="14088" max="14088" width="6.5703125" style="5" customWidth="1"/>
    <col min="14089" max="14090" width="9.140625" style="5"/>
    <col min="14091" max="14091" width="11.42578125" style="5" customWidth="1"/>
    <col min="14092" max="14092" width="14" style="5" customWidth="1"/>
    <col min="14093" max="14093" width="9.140625" style="5"/>
    <col min="14094" max="14094" width="13.85546875" style="5" customWidth="1"/>
    <col min="14095" max="14095" width="14.5703125" style="5" customWidth="1"/>
    <col min="14096" max="14096" width="9.140625" style="5"/>
    <col min="14097" max="14097" width="9.42578125" style="5" customWidth="1"/>
    <col min="14098" max="14336" width="9.140625" style="5"/>
    <col min="14337" max="14337" width="13.7109375" style="5" customWidth="1"/>
    <col min="14338" max="14338" width="15.7109375" style="5" customWidth="1"/>
    <col min="14339" max="14339" width="31.7109375" style="5" customWidth="1"/>
    <col min="14340" max="14342" width="9.140625" style="5"/>
    <col min="14343" max="14343" width="6.28515625" style="5" customWidth="1"/>
    <col min="14344" max="14344" width="6.5703125" style="5" customWidth="1"/>
    <col min="14345" max="14346" width="9.140625" style="5"/>
    <col min="14347" max="14347" width="11.42578125" style="5" customWidth="1"/>
    <col min="14348" max="14348" width="14" style="5" customWidth="1"/>
    <col min="14349" max="14349" width="9.140625" style="5"/>
    <col min="14350" max="14350" width="13.85546875" style="5" customWidth="1"/>
    <col min="14351" max="14351" width="14.5703125" style="5" customWidth="1"/>
    <col min="14352" max="14352" width="9.140625" style="5"/>
    <col min="14353" max="14353" width="9.42578125" style="5" customWidth="1"/>
    <col min="14354" max="14592" width="9.140625" style="5"/>
    <col min="14593" max="14593" width="13.7109375" style="5" customWidth="1"/>
    <col min="14594" max="14594" width="15.7109375" style="5" customWidth="1"/>
    <col min="14595" max="14595" width="31.7109375" style="5" customWidth="1"/>
    <col min="14596" max="14598" width="9.140625" style="5"/>
    <col min="14599" max="14599" width="6.28515625" style="5" customWidth="1"/>
    <col min="14600" max="14600" width="6.5703125" style="5" customWidth="1"/>
    <col min="14601" max="14602" width="9.140625" style="5"/>
    <col min="14603" max="14603" width="11.42578125" style="5" customWidth="1"/>
    <col min="14604" max="14604" width="14" style="5" customWidth="1"/>
    <col min="14605" max="14605" width="9.140625" style="5"/>
    <col min="14606" max="14606" width="13.85546875" style="5" customWidth="1"/>
    <col min="14607" max="14607" width="14.5703125" style="5" customWidth="1"/>
    <col min="14608" max="14608" width="9.140625" style="5"/>
    <col min="14609" max="14609" width="9.42578125" style="5" customWidth="1"/>
    <col min="14610" max="14848" width="9.140625" style="5"/>
    <col min="14849" max="14849" width="13.7109375" style="5" customWidth="1"/>
    <col min="14850" max="14850" width="15.7109375" style="5" customWidth="1"/>
    <col min="14851" max="14851" width="31.7109375" style="5" customWidth="1"/>
    <col min="14852" max="14854" width="9.140625" style="5"/>
    <col min="14855" max="14855" width="6.28515625" style="5" customWidth="1"/>
    <col min="14856" max="14856" width="6.5703125" style="5" customWidth="1"/>
    <col min="14857" max="14858" width="9.140625" style="5"/>
    <col min="14859" max="14859" width="11.42578125" style="5" customWidth="1"/>
    <col min="14860" max="14860" width="14" style="5" customWidth="1"/>
    <col min="14861" max="14861" width="9.140625" style="5"/>
    <col min="14862" max="14862" width="13.85546875" style="5" customWidth="1"/>
    <col min="14863" max="14863" width="14.5703125" style="5" customWidth="1"/>
    <col min="14864" max="14864" width="9.140625" style="5"/>
    <col min="14865" max="14865" width="9.42578125" style="5" customWidth="1"/>
    <col min="14866" max="15104" width="9.140625" style="5"/>
    <col min="15105" max="15105" width="13.7109375" style="5" customWidth="1"/>
    <col min="15106" max="15106" width="15.7109375" style="5" customWidth="1"/>
    <col min="15107" max="15107" width="31.7109375" style="5" customWidth="1"/>
    <col min="15108" max="15110" width="9.140625" style="5"/>
    <col min="15111" max="15111" width="6.28515625" style="5" customWidth="1"/>
    <col min="15112" max="15112" width="6.5703125" style="5" customWidth="1"/>
    <col min="15113" max="15114" width="9.140625" style="5"/>
    <col min="15115" max="15115" width="11.42578125" style="5" customWidth="1"/>
    <col min="15116" max="15116" width="14" style="5" customWidth="1"/>
    <col min="15117" max="15117" width="9.140625" style="5"/>
    <col min="15118" max="15118" width="13.85546875" style="5" customWidth="1"/>
    <col min="15119" max="15119" width="14.5703125" style="5" customWidth="1"/>
    <col min="15120" max="15120" width="9.140625" style="5"/>
    <col min="15121" max="15121" width="9.42578125" style="5" customWidth="1"/>
    <col min="15122" max="15360" width="9.140625" style="5"/>
    <col min="15361" max="15361" width="13.7109375" style="5" customWidth="1"/>
    <col min="15362" max="15362" width="15.7109375" style="5" customWidth="1"/>
    <col min="15363" max="15363" width="31.7109375" style="5" customWidth="1"/>
    <col min="15364" max="15366" width="9.140625" style="5"/>
    <col min="15367" max="15367" width="6.28515625" style="5" customWidth="1"/>
    <col min="15368" max="15368" width="6.5703125" style="5" customWidth="1"/>
    <col min="15369" max="15370" width="9.140625" style="5"/>
    <col min="15371" max="15371" width="11.42578125" style="5" customWidth="1"/>
    <col min="15372" max="15372" width="14" style="5" customWidth="1"/>
    <col min="15373" max="15373" width="9.140625" style="5"/>
    <col min="15374" max="15374" width="13.85546875" style="5" customWidth="1"/>
    <col min="15375" max="15375" width="14.5703125" style="5" customWidth="1"/>
    <col min="15376" max="15376" width="9.140625" style="5"/>
    <col min="15377" max="15377" width="9.42578125" style="5" customWidth="1"/>
    <col min="15378" max="15616" width="9.140625" style="5"/>
    <col min="15617" max="15617" width="13.7109375" style="5" customWidth="1"/>
    <col min="15618" max="15618" width="15.7109375" style="5" customWidth="1"/>
    <col min="15619" max="15619" width="31.7109375" style="5" customWidth="1"/>
    <col min="15620" max="15622" width="9.140625" style="5"/>
    <col min="15623" max="15623" width="6.28515625" style="5" customWidth="1"/>
    <col min="15624" max="15624" width="6.5703125" style="5" customWidth="1"/>
    <col min="15625" max="15626" width="9.140625" style="5"/>
    <col min="15627" max="15627" width="11.42578125" style="5" customWidth="1"/>
    <col min="15628" max="15628" width="14" style="5" customWidth="1"/>
    <col min="15629" max="15629" width="9.140625" style="5"/>
    <col min="15630" max="15630" width="13.85546875" style="5" customWidth="1"/>
    <col min="15631" max="15631" width="14.5703125" style="5" customWidth="1"/>
    <col min="15632" max="15632" width="9.140625" style="5"/>
    <col min="15633" max="15633" width="9.42578125" style="5" customWidth="1"/>
    <col min="15634" max="15872" width="9.140625" style="5"/>
    <col min="15873" max="15873" width="13.7109375" style="5" customWidth="1"/>
    <col min="15874" max="15874" width="15.7109375" style="5" customWidth="1"/>
    <col min="15875" max="15875" width="31.7109375" style="5" customWidth="1"/>
    <col min="15876" max="15878" width="9.140625" style="5"/>
    <col min="15879" max="15879" width="6.28515625" style="5" customWidth="1"/>
    <col min="15880" max="15880" width="6.5703125" style="5" customWidth="1"/>
    <col min="15881" max="15882" width="9.140625" style="5"/>
    <col min="15883" max="15883" width="11.42578125" style="5" customWidth="1"/>
    <col min="15884" max="15884" width="14" style="5" customWidth="1"/>
    <col min="15885" max="15885" width="9.140625" style="5"/>
    <col min="15886" max="15886" width="13.85546875" style="5" customWidth="1"/>
    <col min="15887" max="15887" width="14.5703125" style="5" customWidth="1"/>
    <col min="15888" max="15888" width="9.140625" style="5"/>
    <col min="15889" max="15889" width="9.42578125" style="5" customWidth="1"/>
    <col min="15890" max="16128" width="9.140625" style="5"/>
    <col min="16129" max="16129" width="13.7109375" style="5" customWidth="1"/>
    <col min="16130" max="16130" width="15.7109375" style="5" customWidth="1"/>
    <col min="16131" max="16131" width="31.7109375" style="5" customWidth="1"/>
    <col min="16132" max="16134" width="9.140625" style="5"/>
    <col min="16135" max="16135" width="6.28515625" style="5" customWidth="1"/>
    <col min="16136" max="16136" width="6.5703125" style="5" customWidth="1"/>
    <col min="16137" max="16138" width="9.140625" style="5"/>
    <col min="16139" max="16139" width="11.42578125" style="5" customWidth="1"/>
    <col min="16140" max="16140" width="14" style="5" customWidth="1"/>
    <col min="16141" max="16141" width="9.140625" style="5"/>
    <col min="16142" max="16142" width="13.85546875" style="5" customWidth="1"/>
    <col min="16143" max="16143" width="14.5703125" style="5" customWidth="1"/>
    <col min="16144" max="16144" width="9.140625" style="5"/>
    <col min="16145" max="16145" width="9.42578125" style="5" customWidth="1"/>
    <col min="16146" max="16384" width="9.140625" style="5"/>
  </cols>
  <sheetData>
    <row r="1" spans="1:15" ht="18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63" t="s">
        <v>90</v>
      </c>
      <c r="N1" s="3"/>
      <c r="O1" s="4"/>
    </row>
    <row r="2" spans="1:15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63" t="s">
        <v>91</v>
      </c>
      <c r="N2" s="6"/>
      <c r="O2" s="4"/>
    </row>
    <row r="3" spans="1:15" ht="18" x14ac:dyDescent="0.25">
      <c r="A3" s="7" t="s">
        <v>0</v>
      </c>
      <c r="B3" s="2"/>
      <c r="C3" s="51" t="s">
        <v>1</v>
      </c>
      <c r="D3" s="64"/>
      <c r="E3" s="64"/>
      <c r="F3" s="64"/>
      <c r="G3" s="65"/>
      <c r="H3" s="65"/>
      <c r="I3" s="2"/>
      <c r="J3" s="2"/>
      <c r="K3" s="2"/>
      <c r="L3" s="2"/>
      <c r="M3" s="2"/>
      <c r="N3" s="3"/>
      <c r="O3" s="4"/>
    </row>
    <row r="4" spans="1:15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</row>
    <row r="5" spans="1:15" x14ac:dyDescent="0.25">
      <c r="D5" s="8"/>
      <c r="E5" s="8"/>
      <c r="F5" s="9"/>
    </row>
    <row r="6" spans="1:15" ht="15" customHeight="1" x14ac:dyDescent="0.25">
      <c r="A6" s="10" t="s">
        <v>2</v>
      </c>
      <c r="B6" s="50" t="s">
        <v>82</v>
      </c>
      <c r="C6" s="50"/>
      <c r="D6" s="50"/>
      <c r="E6" s="50"/>
      <c r="F6" s="9"/>
    </row>
    <row r="7" spans="1:15" ht="6" customHeight="1" x14ac:dyDescent="0.25">
      <c r="A7" s="9"/>
      <c r="B7" s="11"/>
      <c r="C7" s="11"/>
      <c r="D7" s="11"/>
      <c r="E7" s="11"/>
      <c r="F7" s="9"/>
    </row>
    <row r="8" spans="1:15" ht="16.5" customHeight="1" thickBot="1" x14ac:dyDescent="0.3">
      <c r="A8" s="12" t="s">
        <v>3</v>
      </c>
      <c r="B8" s="13"/>
      <c r="C8" s="14" t="s">
        <v>4</v>
      </c>
      <c r="F8" s="9"/>
    </row>
    <row r="9" spans="1:15" ht="21" customHeight="1" thickBot="1" x14ac:dyDescent="0.3">
      <c r="A9" s="15" t="s">
        <v>5</v>
      </c>
      <c r="B9" s="16" t="s">
        <v>6</v>
      </c>
      <c r="C9" s="17" t="s">
        <v>7</v>
      </c>
      <c r="D9" s="18" t="s">
        <v>8</v>
      </c>
      <c r="E9" s="18"/>
      <c r="F9" s="18"/>
      <c r="G9" s="19" t="s">
        <v>9</v>
      </c>
      <c r="H9" s="18" t="s">
        <v>10</v>
      </c>
      <c r="I9" s="18" t="s">
        <v>11</v>
      </c>
      <c r="J9" s="18"/>
      <c r="K9" s="20" t="s">
        <v>12</v>
      </c>
      <c r="L9" s="18" t="s">
        <v>13</v>
      </c>
      <c r="M9" s="18" t="s">
        <v>14</v>
      </c>
      <c r="N9" s="21" t="s">
        <v>15</v>
      </c>
      <c r="O9" s="22" t="s">
        <v>16</v>
      </c>
    </row>
    <row r="10" spans="1:15" ht="21.75" customHeight="1" thickBot="1" x14ac:dyDescent="0.3">
      <c r="A10" s="15"/>
      <c r="B10" s="16"/>
      <c r="C10" s="23" t="s">
        <v>17</v>
      </c>
      <c r="D10" s="23" t="s">
        <v>18</v>
      </c>
      <c r="E10" s="23" t="s">
        <v>19</v>
      </c>
      <c r="F10" s="18" t="s">
        <v>20</v>
      </c>
      <c r="G10" s="19"/>
      <c r="H10" s="18"/>
      <c r="I10" s="23" t="s">
        <v>18</v>
      </c>
      <c r="J10" s="24" t="s">
        <v>19</v>
      </c>
      <c r="K10" s="20"/>
      <c r="L10" s="18"/>
      <c r="M10" s="18"/>
      <c r="N10" s="21"/>
      <c r="O10" s="22"/>
    </row>
    <row r="11" spans="1:15" ht="50.25" customHeight="1" thickBot="1" x14ac:dyDescent="0.3">
      <c r="A11" s="15"/>
      <c r="B11" s="16"/>
      <c r="C11" s="23"/>
      <c r="D11" s="23"/>
      <c r="E11" s="23"/>
      <c r="F11" s="18"/>
      <c r="G11" s="19"/>
      <c r="H11" s="18"/>
      <c r="I11" s="23"/>
      <c r="J11" s="24"/>
      <c r="K11" s="20"/>
      <c r="L11" s="18"/>
      <c r="M11" s="18"/>
      <c r="N11" s="21"/>
      <c r="O11" s="22"/>
    </row>
    <row r="12" spans="1:15" ht="114.75" x14ac:dyDescent="0.25">
      <c r="A12" s="25" t="s">
        <v>21</v>
      </c>
      <c r="B12" s="26" t="s">
        <v>22</v>
      </c>
      <c r="C12" s="52" t="s">
        <v>84</v>
      </c>
      <c r="D12" s="27">
        <v>65</v>
      </c>
      <c r="E12" s="27">
        <v>0</v>
      </c>
      <c r="F12" s="27">
        <f t="shared" ref="F12:F29" si="0">SUM(D12,E12)</f>
        <v>65</v>
      </c>
      <c r="G12" s="28" t="s">
        <v>23</v>
      </c>
      <c r="H12" s="29" t="s">
        <v>24</v>
      </c>
      <c r="I12" s="30">
        <v>0.09</v>
      </c>
      <c r="J12" s="30">
        <v>0</v>
      </c>
      <c r="K12" s="31" t="s">
        <v>25</v>
      </c>
      <c r="L12" s="32">
        <v>1714.3273999999999</v>
      </c>
      <c r="M12" s="33" t="s">
        <v>26</v>
      </c>
      <c r="N12" s="61"/>
      <c r="O12" s="32">
        <f t="shared" ref="O12:O29" si="1">F12*N12</f>
        <v>0</v>
      </c>
    </row>
    <row r="13" spans="1:15" x14ac:dyDescent="0.25">
      <c r="A13" s="25" t="s">
        <v>21</v>
      </c>
      <c r="B13" s="26" t="s">
        <v>27</v>
      </c>
      <c r="C13" s="53" t="s">
        <v>85</v>
      </c>
      <c r="D13" s="27">
        <v>75</v>
      </c>
      <c r="E13" s="27">
        <v>35</v>
      </c>
      <c r="F13" s="27">
        <f t="shared" si="0"/>
        <v>110</v>
      </c>
      <c r="G13" s="28" t="s">
        <v>23</v>
      </c>
      <c r="H13" s="29" t="s">
        <v>28</v>
      </c>
      <c r="I13" s="30">
        <v>0.2</v>
      </c>
      <c r="J13" s="30">
        <v>0.1</v>
      </c>
      <c r="K13" s="31" t="s">
        <v>29</v>
      </c>
      <c r="L13" s="32">
        <v>2606.6840999999999</v>
      </c>
      <c r="M13" s="33" t="s">
        <v>26</v>
      </c>
      <c r="N13" s="61"/>
      <c r="O13" s="32">
        <f t="shared" si="1"/>
        <v>0</v>
      </c>
    </row>
    <row r="14" spans="1:15" x14ac:dyDescent="0.25">
      <c r="A14" s="25" t="s">
        <v>30</v>
      </c>
      <c r="B14" s="26" t="s">
        <v>31</v>
      </c>
      <c r="C14" s="53" t="s">
        <v>85</v>
      </c>
      <c r="D14" s="27">
        <v>74</v>
      </c>
      <c r="E14" s="27">
        <v>0</v>
      </c>
      <c r="F14" s="27">
        <f t="shared" si="0"/>
        <v>74</v>
      </c>
      <c r="G14" s="28" t="s">
        <v>23</v>
      </c>
      <c r="H14" s="29" t="s">
        <v>32</v>
      </c>
      <c r="I14" s="30">
        <v>0.23999999999999996</v>
      </c>
      <c r="J14" s="30">
        <v>0</v>
      </c>
      <c r="K14" s="31" t="s">
        <v>33</v>
      </c>
      <c r="L14" s="32">
        <v>1344.2442000000001</v>
      </c>
      <c r="M14" s="33" t="s">
        <v>26</v>
      </c>
      <c r="N14" s="61"/>
      <c r="O14" s="32">
        <f t="shared" si="1"/>
        <v>0</v>
      </c>
    </row>
    <row r="15" spans="1:15" x14ac:dyDescent="0.25">
      <c r="A15" s="25" t="s">
        <v>30</v>
      </c>
      <c r="B15" s="26" t="s">
        <v>34</v>
      </c>
      <c r="C15" s="53" t="s">
        <v>85</v>
      </c>
      <c r="D15" s="27">
        <v>29</v>
      </c>
      <c r="E15" s="27">
        <v>0</v>
      </c>
      <c r="F15" s="27">
        <f t="shared" si="0"/>
        <v>29</v>
      </c>
      <c r="G15" s="28" t="s">
        <v>23</v>
      </c>
      <c r="H15" s="29" t="s">
        <v>35</v>
      </c>
      <c r="I15" s="30">
        <v>0.14000000000000001</v>
      </c>
      <c r="J15" s="30">
        <v>0</v>
      </c>
      <c r="K15" s="31" t="s">
        <v>36</v>
      </c>
      <c r="L15" s="32">
        <v>680.81780000000003</v>
      </c>
      <c r="M15" s="33" t="s">
        <v>26</v>
      </c>
      <c r="N15" s="61"/>
      <c r="O15" s="32">
        <f t="shared" si="1"/>
        <v>0</v>
      </c>
    </row>
    <row r="16" spans="1:15" x14ac:dyDescent="0.25">
      <c r="A16" s="25" t="s">
        <v>30</v>
      </c>
      <c r="B16" s="26" t="s">
        <v>37</v>
      </c>
      <c r="C16" s="53" t="s">
        <v>85</v>
      </c>
      <c r="D16" s="27">
        <v>106</v>
      </c>
      <c r="E16" s="27">
        <v>0</v>
      </c>
      <c r="F16" s="27">
        <f t="shared" si="0"/>
        <v>106</v>
      </c>
      <c r="G16" s="28" t="s">
        <v>23</v>
      </c>
      <c r="H16" s="29" t="s">
        <v>38</v>
      </c>
      <c r="I16" s="30">
        <v>0.24</v>
      </c>
      <c r="J16" s="30">
        <v>0</v>
      </c>
      <c r="K16" s="31" t="s">
        <v>39</v>
      </c>
      <c r="L16" s="32">
        <v>2231.2483000000002</v>
      </c>
      <c r="M16" s="33" t="s">
        <v>26</v>
      </c>
      <c r="N16" s="61"/>
      <c r="O16" s="32">
        <f t="shared" si="1"/>
        <v>0</v>
      </c>
    </row>
    <row r="17" spans="1:15" x14ac:dyDescent="0.25">
      <c r="A17" s="25" t="s">
        <v>30</v>
      </c>
      <c r="B17" s="26" t="s">
        <v>40</v>
      </c>
      <c r="C17" s="53" t="s">
        <v>85</v>
      </c>
      <c r="D17" s="27">
        <v>100</v>
      </c>
      <c r="E17" s="27">
        <v>0</v>
      </c>
      <c r="F17" s="27">
        <f t="shared" si="0"/>
        <v>100</v>
      </c>
      <c r="G17" s="28" t="s">
        <v>23</v>
      </c>
      <c r="H17" s="29" t="s">
        <v>24</v>
      </c>
      <c r="I17" s="30">
        <v>0.14000000000000001</v>
      </c>
      <c r="J17" s="30">
        <v>0</v>
      </c>
      <c r="K17" s="31" t="s">
        <v>41</v>
      </c>
      <c r="L17" s="32">
        <v>2096.2177000000001</v>
      </c>
      <c r="M17" s="33" t="s">
        <v>26</v>
      </c>
      <c r="N17" s="61"/>
      <c r="O17" s="32">
        <f t="shared" si="1"/>
        <v>0</v>
      </c>
    </row>
    <row r="18" spans="1:15" x14ac:dyDescent="0.25">
      <c r="A18" s="25" t="s">
        <v>30</v>
      </c>
      <c r="B18" s="26" t="s">
        <v>42</v>
      </c>
      <c r="C18" s="53" t="s">
        <v>85</v>
      </c>
      <c r="D18" s="27">
        <v>80</v>
      </c>
      <c r="E18" s="27">
        <v>5</v>
      </c>
      <c r="F18" s="27">
        <f t="shared" si="0"/>
        <v>85</v>
      </c>
      <c r="G18" s="28" t="s">
        <v>23</v>
      </c>
      <c r="H18" s="29" t="s">
        <v>43</v>
      </c>
      <c r="I18" s="30">
        <v>0.18</v>
      </c>
      <c r="J18" s="30">
        <v>0.09</v>
      </c>
      <c r="K18" s="31" t="s">
        <v>44</v>
      </c>
      <c r="L18" s="32">
        <v>2037.9828</v>
      </c>
      <c r="M18" s="33" t="s">
        <v>26</v>
      </c>
      <c r="N18" s="61"/>
      <c r="O18" s="32">
        <f t="shared" si="1"/>
        <v>0</v>
      </c>
    </row>
    <row r="19" spans="1:15" x14ac:dyDescent="0.25">
      <c r="A19" s="25" t="s">
        <v>30</v>
      </c>
      <c r="B19" s="26" t="s">
        <v>45</v>
      </c>
      <c r="C19" s="53" t="s">
        <v>85</v>
      </c>
      <c r="D19" s="27">
        <v>41</v>
      </c>
      <c r="E19" s="27">
        <v>0</v>
      </c>
      <c r="F19" s="27">
        <f t="shared" si="0"/>
        <v>41</v>
      </c>
      <c r="G19" s="28" t="s">
        <v>23</v>
      </c>
      <c r="H19" s="29" t="s">
        <v>32</v>
      </c>
      <c r="I19" s="30">
        <v>0.21</v>
      </c>
      <c r="J19" s="30">
        <v>0</v>
      </c>
      <c r="K19" s="31" t="s">
        <v>46</v>
      </c>
      <c r="L19" s="32">
        <v>781.16740000000004</v>
      </c>
      <c r="M19" s="33" t="s">
        <v>26</v>
      </c>
      <c r="N19" s="61"/>
      <c r="O19" s="32">
        <f t="shared" si="1"/>
        <v>0</v>
      </c>
    </row>
    <row r="20" spans="1:15" x14ac:dyDescent="0.25">
      <c r="A20" s="25" t="s">
        <v>47</v>
      </c>
      <c r="B20" s="26" t="s">
        <v>48</v>
      </c>
      <c r="C20" s="53" t="s">
        <v>85</v>
      </c>
      <c r="D20" s="27">
        <v>9</v>
      </c>
      <c r="E20" s="27">
        <v>0</v>
      </c>
      <c r="F20" s="27">
        <f t="shared" si="0"/>
        <v>9</v>
      </c>
      <c r="G20" s="28" t="s">
        <v>23</v>
      </c>
      <c r="H20" s="29" t="s">
        <v>49</v>
      </c>
      <c r="I20" s="30">
        <v>0.2</v>
      </c>
      <c r="J20" s="30">
        <v>0</v>
      </c>
      <c r="K20" s="31" t="s">
        <v>50</v>
      </c>
      <c r="L20" s="32">
        <v>182.34639999999999</v>
      </c>
      <c r="M20" s="33" t="s">
        <v>26</v>
      </c>
      <c r="N20" s="61"/>
      <c r="O20" s="32">
        <f t="shared" si="1"/>
        <v>0</v>
      </c>
    </row>
    <row r="21" spans="1:15" x14ac:dyDescent="0.25">
      <c r="A21" s="25" t="s">
        <v>47</v>
      </c>
      <c r="B21" s="26" t="s">
        <v>51</v>
      </c>
      <c r="C21" s="53" t="s">
        <v>85</v>
      </c>
      <c r="D21" s="27">
        <v>18</v>
      </c>
      <c r="E21" s="27">
        <v>0</v>
      </c>
      <c r="F21" s="27">
        <f t="shared" si="0"/>
        <v>18</v>
      </c>
      <c r="G21" s="28" t="s">
        <v>23</v>
      </c>
      <c r="H21" s="29" t="s">
        <v>49</v>
      </c>
      <c r="I21" s="30">
        <v>0.2</v>
      </c>
      <c r="J21" s="30">
        <v>0</v>
      </c>
      <c r="K21" s="31" t="s">
        <v>50</v>
      </c>
      <c r="L21" s="32">
        <v>364.69279999999998</v>
      </c>
      <c r="M21" s="33" t="s">
        <v>26</v>
      </c>
      <c r="N21" s="61"/>
      <c r="O21" s="32">
        <f t="shared" si="1"/>
        <v>0</v>
      </c>
    </row>
    <row r="22" spans="1:15" x14ac:dyDescent="0.25">
      <c r="A22" s="25" t="s">
        <v>47</v>
      </c>
      <c r="B22" s="26" t="s">
        <v>52</v>
      </c>
      <c r="C22" s="53" t="s">
        <v>85</v>
      </c>
      <c r="D22" s="27">
        <v>24</v>
      </c>
      <c r="E22" s="27">
        <v>0</v>
      </c>
      <c r="F22" s="27">
        <f t="shared" si="0"/>
        <v>24</v>
      </c>
      <c r="G22" s="28" t="s">
        <v>23</v>
      </c>
      <c r="H22" s="29" t="s">
        <v>32</v>
      </c>
      <c r="I22" s="30">
        <v>0.15</v>
      </c>
      <c r="J22" s="30">
        <v>0</v>
      </c>
      <c r="K22" s="31" t="s">
        <v>53</v>
      </c>
      <c r="L22" s="32">
        <v>475.28710000000001</v>
      </c>
      <c r="M22" s="33" t="s">
        <v>26</v>
      </c>
      <c r="N22" s="61"/>
      <c r="O22" s="32">
        <f t="shared" si="1"/>
        <v>0</v>
      </c>
    </row>
    <row r="23" spans="1:15" x14ac:dyDescent="0.25">
      <c r="A23" s="25" t="s">
        <v>47</v>
      </c>
      <c r="B23" s="26" t="s">
        <v>54</v>
      </c>
      <c r="C23" s="53" t="s">
        <v>85</v>
      </c>
      <c r="D23" s="27">
        <v>40</v>
      </c>
      <c r="E23" s="27">
        <v>0</v>
      </c>
      <c r="F23" s="27">
        <f t="shared" si="0"/>
        <v>40</v>
      </c>
      <c r="G23" s="28" t="s">
        <v>23</v>
      </c>
      <c r="H23" s="29" t="s">
        <v>24</v>
      </c>
      <c r="I23" s="30">
        <v>0.17</v>
      </c>
      <c r="J23" s="30">
        <v>0</v>
      </c>
      <c r="K23" s="31" t="s">
        <v>55</v>
      </c>
      <c r="L23" s="32">
        <v>792.14509999999996</v>
      </c>
      <c r="M23" s="33" t="s">
        <v>26</v>
      </c>
      <c r="N23" s="61"/>
      <c r="O23" s="32">
        <f t="shared" si="1"/>
        <v>0</v>
      </c>
    </row>
    <row r="24" spans="1:15" x14ac:dyDescent="0.25">
      <c r="A24" s="25" t="s">
        <v>47</v>
      </c>
      <c r="B24" s="26" t="s">
        <v>56</v>
      </c>
      <c r="C24" s="53" t="s">
        <v>85</v>
      </c>
      <c r="D24" s="27">
        <v>20</v>
      </c>
      <c r="E24" s="27">
        <v>50</v>
      </c>
      <c r="F24" s="27">
        <f t="shared" si="0"/>
        <v>70</v>
      </c>
      <c r="G24" s="28" t="s">
        <v>23</v>
      </c>
      <c r="H24" s="29" t="s">
        <v>38</v>
      </c>
      <c r="I24" s="30">
        <v>0.16</v>
      </c>
      <c r="J24" s="30">
        <v>0.16</v>
      </c>
      <c r="K24" s="31" t="s">
        <v>55</v>
      </c>
      <c r="L24" s="32">
        <v>1610.7243000000001</v>
      </c>
      <c r="M24" s="33" t="s">
        <v>26</v>
      </c>
      <c r="N24" s="61"/>
      <c r="O24" s="32">
        <f t="shared" si="1"/>
        <v>0</v>
      </c>
    </row>
    <row r="25" spans="1:15" x14ac:dyDescent="0.25">
      <c r="A25" s="25" t="s">
        <v>47</v>
      </c>
      <c r="B25" s="26" t="s">
        <v>57</v>
      </c>
      <c r="C25" s="53" t="s">
        <v>85</v>
      </c>
      <c r="D25" s="27">
        <v>40</v>
      </c>
      <c r="E25" s="27">
        <v>20</v>
      </c>
      <c r="F25" s="27">
        <f t="shared" si="0"/>
        <v>60</v>
      </c>
      <c r="G25" s="28" t="s">
        <v>23</v>
      </c>
      <c r="H25" s="29" t="s">
        <v>24</v>
      </c>
      <c r="I25" s="30">
        <v>0.18</v>
      </c>
      <c r="J25" s="30">
        <v>0.18</v>
      </c>
      <c r="K25" s="31" t="s">
        <v>58</v>
      </c>
      <c r="L25" s="32">
        <v>1242.576</v>
      </c>
      <c r="M25" s="33" t="s">
        <v>26</v>
      </c>
      <c r="N25" s="61"/>
      <c r="O25" s="32">
        <f t="shared" si="1"/>
        <v>0</v>
      </c>
    </row>
    <row r="26" spans="1:15" x14ac:dyDescent="0.25">
      <c r="A26" s="25" t="s">
        <v>47</v>
      </c>
      <c r="B26" s="26" t="s">
        <v>59</v>
      </c>
      <c r="C26" s="53" t="s">
        <v>85</v>
      </c>
      <c r="D26" s="27">
        <v>33</v>
      </c>
      <c r="E26" s="27">
        <v>5</v>
      </c>
      <c r="F26" s="27">
        <f t="shared" si="0"/>
        <v>38</v>
      </c>
      <c r="G26" s="28" t="s">
        <v>23</v>
      </c>
      <c r="H26" s="29" t="s">
        <v>43</v>
      </c>
      <c r="I26" s="30">
        <v>0.17</v>
      </c>
      <c r="J26" s="30">
        <v>0.17</v>
      </c>
      <c r="K26" s="31" t="s">
        <v>60</v>
      </c>
      <c r="L26" s="32">
        <v>856.92150000000004</v>
      </c>
      <c r="M26" s="33" t="s">
        <v>26</v>
      </c>
      <c r="N26" s="61"/>
      <c r="O26" s="32">
        <f t="shared" si="1"/>
        <v>0</v>
      </c>
    </row>
    <row r="27" spans="1:15" x14ac:dyDescent="0.25">
      <c r="A27" s="25" t="s">
        <v>47</v>
      </c>
      <c r="B27" s="26" t="s">
        <v>61</v>
      </c>
      <c r="C27" s="53" t="s">
        <v>85</v>
      </c>
      <c r="D27" s="27">
        <v>64</v>
      </c>
      <c r="E27" s="27">
        <v>0</v>
      </c>
      <c r="F27" s="27">
        <f t="shared" si="0"/>
        <v>64</v>
      </c>
      <c r="G27" s="28" t="s">
        <v>23</v>
      </c>
      <c r="H27" s="29" t="s">
        <v>62</v>
      </c>
      <c r="I27" s="30">
        <v>0.2</v>
      </c>
      <c r="J27" s="30">
        <v>0</v>
      </c>
      <c r="K27" s="31" t="s">
        <v>63</v>
      </c>
      <c r="L27" s="32">
        <v>1219.3832</v>
      </c>
      <c r="M27" s="33" t="s">
        <v>26</v>
      </c>
      <c r="N27" s="61"/>
      <c r="O27" s="32">
        <f t="shared" si="1"/>
        <v>0</v>
      </c>
    </row>
    <row r="28" spans="1:15" x14ac:dyDescent="0.25">
      <c r="A28" s="25" t="s">
        <v>47</v>
      </c>
      <c r="B28" s="26" t="s">
        <v>64</v>
      </c>
      <c r="C28" s="53" t="s">
        <v>85</v>
      </c>
      <c r="D28" s="27">
        <v>28</v>
      </c>
      <c r="E28" s="27">
        <v>0</v>
      </c>
      <c r="F28" s="27">
        <f t="shared" si="0"/>
        <v>28</v>
      </c>
      <c r="G28" s="28" t="s">
        <v>23</v>
      </c>
      <c r="H28" s="29" t="s">
        <v>43</v>
      </c>
      <c r="I28" s="30">
        <v>0.21</v>
      </c>
      <c r="J28" s="30">
        <v>0</v>
      </c>
      <c r="K28" s="31" t="s">
        <v>65</v>
      </c>
      <c r="L28" s="32">
        <v>508.63290000000001</v>
      </c>
      <c r="M28" s="33" t="s">
        <v>26</v>
      </c>
      <c r="N28" s="61"/>
      <c r="O28" s="32">
        <f t="shared" si="1"/>
        <v>0</v>
      </c>
    </row>
    <row r="29" spans="1:15" ht="15.75" thickBot="1" x14ac:dyDescent="0.3">
      <c r="A29" s="25" t="s">
        <v>66</v>
      </c>
      <c r="B29" s="26" t="s">
        <v>67</v>
      </c>
      <c r="C29" s="53" t="s">
        <v>85</v>
      </c>
      <c r="D29" s="27">
        <v>125</v>
      </c>
      <c r="E29" s="27">
        <v>0</v>
      </c>
      <c r="F29" s="27">
        <f t="shared" si="0"/>
        <v>125</v>
      </c>
      <c r="G29" s="28" t="s">
        <v>23</v>
      </c>
      <c r="H29" s="29" t="s">
        <v>49</v>
      </c>
      <c r="I29" s="30">
        <v>0.19000000000000003</v>
      </c>
      <c r="J29" s="30">
        <v>0</v>
      </c>
      <c r="K29" s="31" t="s">
        <v>68</v>
      </c>
      <c r="L29" s="32">
        <v>2485.6</v>
      </c>
      <c r="M29" s="33" t="s">
        <v>26</v>
      </c>
      <c r="N29" s="61"/>
      <c r="O29" s="32">
        <f t="shared" si="1"/>
        <v>0</v>
      </c>
    </row>
    <row r="30" spans="1:15" ht="15.75" thickBot="1" x14ac:dyDescent="0.3">
      <c r="A30" s="34"/>
      <c r="B30" s="35"/>
      <c r="C30" s="35"/>
      <c r="D30" s="35"/>
      <c r="E30" s="35"/>
      <c r="F30" s="35"/>
      <c r="G30" s="35"/>
      <c r="H30" s="35"/>
      <c r="I30" s="35"/>
      <c r="J30" s="36" t="s">
        <v>69</v>
      </c>
      <c r="K30" s="36"/>
      <c r="L30" s="37">
        <f>SUM(L12:L29)</f>
        <v>23230.999</v>
      </c>
      <c r="M30" s="38"/>
      <c r="N30" s="39" t="s">
        <v>70</v>
      </c>
      <c r="O30" s="37">
        <f>SUM(O12:O29)</f>
        <v>0</v>
      </c>
    </row>
    <row r="31" spans="1:15" ht="15.75" thickBot="1" x14ac:dyDescent="0.3">
      <c r="A31" s="40" t="s">
        <v>71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37">
        <f>O32-O30</f>
        <v>0</v>
      </c>
    </row>
    <row r="32" spans="1:15" ht="15.75" thickBot="1" x14ac:dyDescent="0.3">
      <c r="A32" s="40" t="s">
        <v>72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37">
        <f>IF(C35="N",O30,(O30*1.2))</f>
        <v>0</v>
      </c>
    </row>
    <row r="33" spans="1:15" x14ac:dyDescent="0.25">
      <c r="A33" s="62" t="s">
        <v>88</v>
      </c>
      <c r="B33" s="4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25">
      <c r="A34" s="43" t="s">
        <v>73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ht="25.5" customHeight="1" thickBot="1" x14ac:dyDescent="0.3">
      <c r="A35" s="54" t="s">
        <v>86</v>
      </c>
      <c r="B35" s="44"/>
      <c r="C35" s="44"/>
      <c r="D35" s="44"/>
      <c r="E35" s="44"/>
      <c r="F35" s="55" t="s">
        <v>87</v>
      </c>
      <c r="G35" s="44"/>
      <c r="H35" s="44"/>
      <c r="I35" s="44"/>
      <c r="J35" s="45"/>
      <c r="K35" s="45"/>
      <c r="L35" s="45"/>
      <c r="M35" s="45"/>
      <c r="N35" s="45"/>
      <c r="O35" s="45"/>
    </row>
    <row r="36" spans="1:15" ht="15" customHeight="1" x14ac:dyDescent="0.25">
      <c r="A36" s="46" t="s">
        <v>74</v>
      </c>
      <c r="B36" s="46"/>
      <c r="C36" s="46"/>
      <c r="D36" s="46"/>
      <c r="E36" s="47" t="s">
        <v>75</v>
      </c>
      <c r="F36" s="48" t="s">
        <v>76</v>
      </c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15.75" thickBot="1" x14ac:dyDescent="0.3">
      <c r="A37" s="57" t="s">
        <v>89</v>
      </c>
      <c r="B37" s="58"/>
      <c r="C37" s="58"/>
      <c r="D37" s="58"/>
      <c r="E37" s="47"/>
      <c r="F37" s="48" t="s">
        <v>77</v>
      </c>
      <c r="G37" s="56"/>
      <c r="H37" s="56"/>
      <c r="I37" s="56"/>
      <c r="J37" s="56"/>
      <c r="K37" s="56"/>
      <c r="L37" s="56"/>
      <c r="M37" s="56"/>
      <c r="N37" s="56"/>
      <c r="O37" s="56"/>
    </row>
    <row r="38" spans="1:15" ht="18" customHeight="1" thickBot="1" x14ac:dyDescent="0.3">
      <c r="A38" s="58"/>
      <c r="B38" s="58"/>
      <c r="C38" s="58"/>
      <c r="D38" s="58"/>
      <c r="E38" s="47"/>
      <c r="F38" s="48" t="s">
        <v>78</v>
      </c>
      <c r="G38" s="56"/>
      <c r="H38" s="56"/>
      <c r="I38" s="56"/>
      <c r="J38" s="56"/>
      <c r="K38" s="56"/>
      <c r="L38" s="56"/>
      <c r="M38" s="56"/>
      <c r="N38" s="56"/>
      <c r="O38" s="56"/>
    </row>
    <row r="39" spans="1:15" ht="15.75" thickBot="1" x14ac:dyDescent="0.3">
      <c r="A39" s="58"/>
      <c r="B39" s="58"/>
      <c r="C39" s="58"/>
      <c r="D39" s="58"/>
      <c r="E39" s="47"/>
      <c r="F39" s="48" t="s">
        <v>79</v>
      </c>
      <c r="G39" s="56"/>
      <c r="H39" s="56"/>
      <c r="I39" s="56"/>
      <c r="J39" s="56"/>
      <c r="K39" s="56"/>
      <c r="L39" s="56"/>
      <c r="M39" s="56"/>
      <c r="N39" s="56"/>
      <c r="O39" s="56"/>
    </row>
    <row r="40" spans="1:15" ht="15.75" thickBot="1" x14ac:dyDescent="0.3">
      <c r="A40" s="58"/>
      <c r="B40" s="58"/>
      <c r="C40" s="58"/>
      <c r="D40" s="58"/>
      <c r="E40" s="47"/>
      <c r="F40" s="49" t="s">
        <v>80</v>
      </c>
      <c r="G40" s="49"/>
      <c r="H40" s="59"/>
      <c r="I40" s="59"/>
      <c r="J40" s="59"/>
      <c r="K40" s="59"/>
      <c r="L40" s="59"/>
      <c r="M40" s="59"/>
      <c r="N40" s="59"/>
      <c r="O40" s="59"/>
    </row>
    <row r="41" spans="1:15" ht="15.75" thickBot="1" x14ac:dyDescent="0.3">
      <c r="A41" s="58"/>
      <c r="B41" s="58"/>
      <c r="C41" s="58"/>
      <c r="D41" s="58"/>
    </row>
    <row r="42" spans="1:15" ht="15.75" thickBot="1" x14ac:dyDescent="0.3">
      <c r="A42" s="58"/>
      <c r="B42" s="58"/>
      <c r="C42" s="58"/>
      <c r="D42" s="58"/>
      <c r="K42" s="60"/>
      <c r="L42" s="60"/>
      <c r="M42" s="60"/>
      <c r="N42" s="60"/>
      <c r="O42" s="60"/>
    </row>
    <row r="43" spans="1:15" ht="15.75" thickBot="1" x14ac:dyDescent="0.3">
      <c r="A43" s="58"/>
      <c r="B43" s="58"/>
      <c r="C43" s="58"/>
      <c r="D43" s="58"/>
      <c r="E43" s="45"/>
      <c r="I43" s="5" t="s">
        <v>81</v>
      </c>
      <c r="K43" s="60"/>
      <c r="L43" s="60"/>
      <c r="M43" s="60"/>
      <c r="N43" s="60"/>
      <c r="O43" s="60"/>
    </row>
    <row r="44" spans="1:15" x14ac:dyDescent="0.25">
      <c r="E44" s="45"/>
    </row>
  </sheetData>
  <mergeCells count="36">
    <mergeCell ref="A36:D36"/>
    <mergeCell ref="E36:E40"/>
    <mergeCell ref="G36:O36"/>
    <mergeCell ref="A37:D43"/>
    <mergeCell ref="G37:O37"/>
    <mergeCell ref="G38:O38"/>
    <mergeCell ref="G39:O39"/>
    <mergeCell ref="F40:G40"/>
    <mergeCell ref="H40:O40"/>
    <mergeCell ref="K42:O43"/>
    <mergeCell ref="J10:J11"/>
    <mergeCell ref="J30:K30"/>
    <mergeCell ref="A31:N31"/>
    <mergeCell ref="A32:N32"/>
    <mergeCell ref="A33:C33"/>
    <mergeCell ref="A34:O34"/>
    <mergeCell ref="K9:K11"/>
    <mergeCell ref="L9:L11"/>
    <mergeCell ref="M9:M11"/>
    <mergeCell ref="N9:N11"/>
    <mergeCell ref="O9:O11"/>
    <mergeCell ref="C10:C11"/>
    <mergeCell ref="D10:D11"/>
    <mergeCell ref="E10:E11"/>
    <mergeCell ref="F10:F11"/>
    <mergeCell ref="I10:I11"/>
    <mergeCell ref="A1:K1"/>
    <mergeCell ref="D5:E5"/>
    <mergeCell ref="B6:E6"/>
    <mergeCell ref="B7:E7"/>
    <mergeCell ref="A9:A11"/>
    <mergeCell ref="B9:B11"/>
    <mergeCell ref="D9:F9"/>
    <mergeCell ref="G9:G11"/>
    <mergeCell ref="H9:H11"/>
    <mergeCell ref="I9:J9"/>
  </mergeCells>
  <dataValidations count="1">
    <dataValidation type="custom" allowBlank="1" showErrorMessage="1" errorTitle="Chyba!" error="Môžete zadať maximálne 2 desatinné miesta" sqref="N12:N29 JJ12:JJ29 TF12:TF29 ADB12:ADB29 AMX12:AMX29 AWT12:AWT29 BGP12:BGP29 BQL12:BQL29 CAH12:CAH29 CKD12:CKD29 CTZ12:CTZ29 DDV12:DDV29 DNR12:DNR29 DXN12:DXN29 EHJ12:EHJ29 ERF12:ERF29 FBB12:FBB29 FKX12:FKX29 FUT12:FUT29 GEP12:GEP29 GOL12:GOL29 GYH12:GYH29 HID12:HID29 HRZ12:HRZ29 IBV12:IBV29 ILR12:ILR29 IVN12:IVN29 JFJ12:JFJ29 JPF12:JPF29 JZB12:JZB29 KIX12:KIX29 KST12:KST29 LCP12:LCP29 LML12:LML29 LWH12:LWH29 MGD12:MGD29 MPZ12:MPZ29 MZV12:MZV29 NJR12:NJR29 NTN12:NTN29 ODJ12:ODJ29 ONF12:ONF29 OXB12:OXB29 PGX12:PGX29 PQT12:PQT29 QAP12:QAP29 QKL12:QKL29 QUH12:QUH29 RED12:RED29 RNZ12:RNZ29 RXV12:RXV29 SHR12:SHR29 SRN12:SRN29 TBJ12:TBJ29 TLF12:TLF29 TVB12:TVB29 UEX12:UEX29 UOT12:UOT29 UYP12:UYP29 VIL12:VIL29 VSH12:VSH29 WCD12:WCD29 WLZ12:WLZ29 WVV12:WVV29 N65548:N65565 JJ65548:JJ65565 TF65548:TF65565 ADB65548:ADB65565 AMX65548:AMX65565 AWT65548:AWT65565 BGP65548:BGP65565 BQL65548:BQL65565 CAH65548:CAH65565 CKD65548:CKD65565 CTZ65548:CTZ65565 DDV65548:DDV65565 DNR65548:DNR65565 DXN65548:DXN65565 EHJ65548:EHJ65565 ERF65548:ERF65565 FBB65548:FBB65565 FKX65548:FKX65565 FUT65548:FUT65565 GEP65548:GEP65565 GOL65548:GOL65565 GYH65548:GYH65565 HID65548:HID65565 HRZ65548:HRZ65565 IBV65548:IBV65565 ILR65548:ILR65565 IVN65548:IVN65565 JFJ65548:JFJ65565 JPF65548:JPF65565 JZB65548:JZB65565 KIX65548:KIX65565 KST65548:KST65565 LCP65548:LCP65565 LML65548:LML65565 LWH65548:LWH65565 MGD65548:MGD65565 MPZ65548:MPZ65565 MZV65548:MZV65565 NJR65548:NJR65565 NTN65548:NTN65565 ODJ65548:ODJ65565 ONF65548:ONF65565 OXB65548:OXB65565 PGX65548:PGX65565 PQT65548:PQT65565 QAP65548:QAP65565 QKL65548:QKL65565 QUH65548:QUH65565 RED65548:RED65565 RNZ65548:RNZ65565 RXV65548:RXV65565 SHR65548:SHR65565 SRN65548:SRN65565 TBJ65548:TBJ65565 TLF65548:TLF65565 TVB65548:TVB65565 UEX65548:UEX65565 UOT65548:UOT65565 UYP65548:UYP65565 VIL65548:VIL65565 VSH65548:VSH65565 WCD65548:WCD65565 WLZ65548:WLZ65565 WVV65548:WVV65565 N131084:N131101 JJ131084:JJ131101 TF131084:TF131101 ADB131084:ADB131101 AMX131084:AMX131101 AWT131084:AWT131101 BGP131084:BGP131101 BQL131084:BQL131101 CAH131084:CAH131101 CKD131084:CKD131101 CTZ131084:CTZ131101 DDV131084:DDV131101 DNR131084:DNR131101 DXN131084:DXN131101 EHJ131084:EHJ131101 ERF131084:ERF131101 FBB131084:FBB131101 FKX131084:FKX131101 FUT131084:FUT131101 GEP131084:GEP131101 GOL131084:GOL131101 GYH131084:GYH131101 HID131084:HID131101 HRZ131084:HRZ131101 IBV131084:IBV131101 ILR131084:ILR131101 IVN131084:IVN131101 JFJ131084:JFJ131101 JPF131084:JPF131101 JZB131084:JZB131101 KIX131084:KIX131101 KST131084:KST131101 LCP131084:LCP131101 LML131084:LML131101 LWH131084:LWH131101 MGD131084:MGD131101 MPZ131084:MPZ131101 MZV131084:MZV131101 NJR131084:NJR131101 NTN131084:NTN131101 ODJ131084:ODJ131101 ONF131084:ONF131101 OXB131084:OXB131101 PGX131084:PGX131101 PQT131084:PQT131101 QAP131084:QAP131101 QKL131084:QKL131101 QUH131084:QUH131101 RED131084:RED131101 RNZ131084:RNZ131101 RXV131084:RXV131101 SHR131084:SHR131101 SRN131084:SRN131101 TBJ131084:TBJ131101 TLF131084:TLF131101 TVB131084:TVB131101 UEX131084:UEX131101 UOT131084:UOT131101 UYP131084:UYP131101 VIL131084:VIL131101 VSH131084:VSH131101 WCD131084:WCD131101 WLZ131084:WLZ131101 WVV131084:WVV131101 N196620:N196637 JJ196620:JJ196637 TF196620:TF196637 ADB196620:ADB196637 AMX196620:AMX196637 AWT196620:AWT196637 BGP196620:BGP196637 BQL196620:BQL196637 CAH196620:CAH196637 CKD196620:CKD196637 CTZ196620:CTZ196637 DDV196620:DDV196637 DNR196620:DNR196637 DXN196620:DXN196637 EHJ196620:EHJ196637 ERF196620:ERF196637 FBB196620:FBB196637 FKX196620:FKX196637 FUT196620:FUT196637 GEP196620:GEP196637 GOL196620:GOL196637 GYH196620:GYH196637 HID196620:HID196637 HRZ196620:HRZ196637 IBV196620:IBV196637 ILR196620:ILR196637 IVN196620:IVN196637 JFJ196620:JFJ196637 JPF196620:JPF196637 JZB196620:JZB196637 KIX196620:KIX196637 KST196620:KST196637 LCP196620:LCP196637 LML196620:LML196637 LWH196620:LWH196637 MGD196620:MGD196637 MPZ196620:MPZ196637 MZV196620:MZV196637 NJR196620:NJR196637 NTN196620:NTN196637 ODJ196620:ODJ196637 ONF196620:ONF196637 OXB196620:OXB196637 PGX196620:PGX196637 PQT196620:PQT196637 QAP196620:QAP196637 QKL196620:QKL196637 QUH196620:QUH196637 RED196620:RED196637 RNZ196620:RNZ196637 RXV196620:RXV196637 SHR196620:SHR196637 SRN196620:SRN196637 TBJ196620:TBJ196637 TLF196620:TLF196637 TVB196620:TVB196637 UEX196620:UEX196637 UOT196620:UOT196637 UYP196620:UYP196637 VIL196620:VIL196637 VSH196620:VSH196637 WCD196620:WCD196637 WLZ196620:WLZ196637 WVV196620:WVV196637 N262156:N262173 JJ262156:JJ262173 TF262156:TF262173 ADB262156:ADB262173 AMX262156:AMX262173 AWT262156:AWT262173 BGP262156:BGP262173 BQL262156:BQL262173 CAH262156:CAH262173 CKD262156:CKD262173 CTZ262156:CTZ262173 DDV262156:DDV262173 DNR262156:DNR262173 DXN262156:DXN262173 EHJ262156:EHJ262173 ERF262156:ERF262173 FBB262156:FBB262173 FKX262156:FKX262173 FUT262156:FUT262173 GEP262156:GEP262173 GOL262156:GOL262173 GYH262156:GYH262173 HID262156:HID262173 HRZ262156:HRZ262173 IBV262156:IBV262173 ILR262156:ILR262173 IVN262156:IVN262173 JFJ262156:JFJ262173 JPF262156:JPF262173 JZB262156:JZB262173 KIX262156:KIX262173 KST262156:KST262173 LCP262156:LCP262173 LML262156:LML262173 LWH262156:LWH262173 MGD262156:MGD262173 MPZ262156:MPZ262173 MZV262156:MZV262173 NJR262156:NJR262173 NTN262156:NTN262173 ODJ262156:ODJ262173 ONF262156:ONF262173 OXB262156:OXB262173 PGX262156:PGX262173 PQT262156:PQT262173 QAP262156:QAP262173 QKL262156:QKL262173 QUH262156:QUH262173 RED262156:RED262173 RNZ262156:RNZ262173 RXV262156:RXV262173 SHR262156:SHR262173 SRN262156:SRN262173 TBJ262156:TBJ262173 TLF262156:TLF262173 TVB262156:TVB262173 UEX262156:UEX262173 UOT262156:UOT262173 UYP262156:UYP262173 VIL262156:VIL262173 VSH262156:VSH262173 WCD262156:WCD262173 WLZ262156:WLZ262173 WVV262156:WVV262173 N327692:N327709 JJ327692:JJ327709 TF327692:TF327709 ADB327692:ADB327709 AMX327692:AMX327709 AWT327692:AWT327709 BGP327692:BGP327709 BQL327692:BQL327709 CAH327692:CAH327709 CKD327692:CKD327709 CTZ327692:CTZ327709 DDV327692:DDV327709 DNR327692:DNR327709 DXN327692:DXN327709 EHJ327692:EHJ327709 ERF327692:ERF327709 FBB327692:FBB327709 FKX327692:FKX327709 FUT327692:FUT327709 GEP327692:GEP327709 GOL327692:GOL327709 GYH327692:GYH327709 HID327692:HID327709 HRZ327692:HRZ327709 IBV327692:IBV327709 ILR327692:ILR327709 IVN327692:IVN327709 JFJ327692:JFJ327709 JPF327692:JPF327709 JZB327692:JZB327709 KIX327692:KIX327709 KST327692:KST327709 LCP327692:LCP327709 LML327692:LML327709 LWH327692:LWH327709 MGD327692:MGD327709 MPZ327692:MPZ327709 MZV327692:MZV327709 NJR327692:NJR327709 NTN327692:NTN327709 ODJ327692:ODJ327709 ONF327692:ONF327709 OXB327692:OXB327709 PGX327692:PGX327709 PQT327692:PQT327709 QAP327692:QAP327709 QKL327692:QKL327709 QUH327692:QUH327709 RED327692:RED327709 RNZ327692:RNZ327709 RXV327692:RXV327709 SHR327692:SHR327709 SRN327692:SRN327709 TBJ327692:TBJ327709 TLF327692:TLF327709 TVB327692:TVB327709 UEX327692:UEX327709 UOT327692:UOT327709 UYP327692:UYP327709 VIL327692:VIL327709 VSH327692:VSH327709 WCD327692:WCD327709 WLZ327692:WLZ327709 WVV327692:WVV327709 N393228:N393245 JJ393228:JJ393245 TF393228:TF393245 ADB393228:ADB393245 AMX393228:AMX393245 AWT393228:AWT393245 BGP393228:BGP393245 BQL393228:BQL393245 CAH393228:CAH393245 CKD393228:CKD393245 CTZ393228:CTZ393245 DDV393228:DDV393245 DNR393228:DNR393245 DXN393228:DXN393245 EHJ393228:EHJ393245 ERF393228:ERF393245 FBB393228:FBB393245 FKX393228:FKX393245 FUT393228:FUT393245 GEP393228:GEP393245 GOL393228:GOL393245 GYH393228:GYH393245 HID393228:HID393245 HRZ393228:HRZ393245 IBV393228:IBV393245 ILR393228:ILR393245 IVN393228:IVN393245 JFJ393228:JFJ393245 JPF393228:JPF393245 JZB393228:JZB393245 KIX393228:KIX393245 KST393228:KST393245 LCP393228:LCP393245 LML393228:LML393245 LWH393228:LWH393245 MGD393228:MGD393245 MPZ393228:MPZ393245 MZV393228:MZV393245 NJR393228:NJR393245 NTN393228:NTN393245 ODJ393228:ODJ393245 ONF393228:ONF393245 OXB393228:OXB393245 PGX393228:PGX393245 PQT393228:PQT393245 QAP393228:QAP393245 QKL393228:QKL393245 QUH393228:QUH393245 RED393228:RED393245 RNZ393228:RNZ393245 RXV393228:RXV393245 SHR393228:SHR393245 SRN393228:SRN393245 TBJ393228:TBJ393245 TLF393228:TLF393245 TVB393228:TVB393245 UEX393228:UEX393245 UOT393228:UOT393245 UYP393228:UYP393245 VIL393228:VIL393245 VSH393228:VSH393245 WCD393228:WCD393245 WLZ393228:WLZ393245 WVV393228:WVV393245 N458764:N458781 JJ458764:JJ458781 TF458764:TF458781 ADB458764:ADB458781 AMX458764:AMX458781 AWT458764:AWT458781 BGP458764:BGP458781 BQL458764:BQL458781 CAH458764:CAH458781 CKD458764:CKD458781 CTZ458764:CTZ458781 DDV458764:DDV458781 DNR458764:DNR458781 DXN458764:DXN458781 EHJ458764:EHJ458781 ERF458764:ERF458781 FBB458764:FBB458781 FKX458764:FKX458781 FUT458764:FUT458781 GEP458764:GEP458781 GOL458764:GOL458781 GYH458764:GYH458781 HID458764:HID458781 HRZ458764:HRZ458781 IBV458764:IBV458781 ILR458764:ILR458781 IVN458764:IVN458781 JFJ458764:JFJ458781 JPF458764:JPF458781 JZB458764:JZB458781 KIX458764:KIX458781 KST458764:KST458781 LCP458764:LCP458781 LML458764:LML458781 LWH458764:LWH458781 MGD458764:MGD458781 MPZ458764:MPZ458781 MZV458764:MZV458781 NJR458764:NJR458781 NTN458764:NTN458781 ODJ458764:ODJ458781 ONF458764:ONF458781 OXB458764:OXB458781 PGX458764:PGX458781 PQT458764:PQT458781 QAP458764:QAP458781 QKL458764:QKL458781 QUH458764:QUH458781 RED458764:RED458781 RNZ458764:RNZ458781 RXV458764:RXV458781 SHR458764:SHR458781 SRN458764:SRN458781 TBJ458764:TBJ458781 TLF458764:TLF458781 TVB458764:TVB458781 UEX458764:UEX458781 UOT458764:UOT458781 UYP458764:UYP458781 VIL458764:VIL458781 VSH458764:VSH458781 WCD458764:WCD458781 WLZ458764:WLZ458781 WVV458764:WVV458781 N524300:N524317 JJ524300:JJ524317 TF524300:TF524317 ADB524300:ADB524317 AMX524300:AMX524317 AWT524300:AWT524317 BGP524300:BGP524317 BQL524300:BQL524317 CAH524300:CAH524317 CKD524300:CKD524317 CTZ524300:CTZ524317 DDV524300:DDV524317 DNR524300:DNR524317 DXN524300:DXN524317 EHJ524300:EHJ524317 ERF524300:ERF524317 FBB524300:FBB524317 FKX524300:FKX524317 FUT524300:FUT524317 GEP524300:GEP524317 GOL524300:GOL524317 GYH524300:GYH524317 HID524300:HID524317 HRZ524300:HRZ524317 IBV524300:IBV524317 ILR524300:ILR524317 IVN524300:IVN524317 JFJ524300:JFJ524317 JPF524300:JPF524317 JZB524300:JZB524317 KIX524300:KIX524317 KST524300:KST524317 LCP524300:LCP524317 LML524300:LML524317 LWH524300:LWH524317 MGD524300:MGD524317 MPZ524300:MPZ524317 MZV524300:MZV524317 NJR524300:NJR524317 NTN524300:NTN524317 ODJ524300:ODJ524317 ONF524300:ONF524317 OXB524300:OXB524317 PGX524300:PGX524317 PQT524300:PQT524317 QAP524300:QAP524317 QKL524300:QKL524317 QUH524300:QUH524317 RED524300:RED524317 RNZ524300:RNZ524317 RXV524300:RXV524317 SHR524300:SHR524317 SRN524300:SRN524317 TBJ524300:TBJ524317 TLF524300:TLF524317 TVB524300:TVB524317 UEX524300:UEX524317 UOT524300:UOT524317 UYP524300:UYP524317 VIL524300:VIL524317 VSH524300:VSH524317 WCD524300:WCD524317 WLZ524300:WLZ524317 WVV524300:WVV524317 N589836:N589853 JJ589836:JJ589853 TF589836:TF589853 ADB589836:ADB589853 AMX589836:AMX589853 AWT589836:AWT589853 BGP589836:BGP589853 BQL589836:BQL589853 CAH589836:CAH589853 CKD589836:CKD589853 CTZ589836:CTZ589853 DDV589836:DDV589853 DNR589836:DNR589853 DXN589836:DXN589853 EHJ589836:EHJ589853 ERF589836:ERF589853 FBB589836:FBB589853 FKX589836:FKX589853 FUT589836:FUT589853 GEP589836:GEP589853 GOL589836:GOL589853 GYH589836:GYH589853 HID589836:HID589853 HRZ589836:HRZ589853 IBV589836:IBV589853 ILR589836:ILR589853 IVN589836:IVN589853 JFJ589836:JFJ589853 JPF589836:JPF589853 JZB589836:JZB589853 KIX589836:KIX589853 KST589836:KST589853 LCP589836:LCP589853 LML589836:LML589853 LWH589836:LWH589853 MGD589836:MGD589853 MPZ589836:MPZ589853 MZV589836:MZV589853 NJR589836:NJR589853 NTN589836:NTN589853 ODJ589836:ODJ589853 ONF589836:ONF589853 OXB589836:OXB589853 PGX589836:PGX589853 PQT589836:PQT589853 QAP589836:QAP589853 QKL589836:QKL589853 QUH589836:QUH589853 RED589836:RED589853 RNZ589836:RNZ589853 RXV589836:RXV589853 SHR589836:SHR589853 SRN589836:SRN589853 TBJ589836:TBJ589853 TLF589836:TLF589853 TVB589836:TVB589853 UEX589836:UEX589853 UOT589836:UOT589853 UYP589836:UYP589853 VIL589836:VIL589853 VSH589836:VSH589853 WCD589836:WCD589853 WLZ589836:WLZ589853 WVV589836:WVV589853 N655372:N655389 JJ655372:JJ655389 TF655372:TF655389 ADB655372:ADB655389 AMX655372:AMX655389 AWT655372:AWT655389 BGP655372:BGP655389 BQL655372:BQL655389 CAH655372:CAH655389 CKD655372:CKD655389 CTZ655372:CTZ655389 DDV655372:DDV655389 DNR655372:DNR655389 DXN655372:DXN655389 EHJ655372:EHJ655389 ERF655372:ERF655389 FBB655372:FBB655389 FKX655372:FKX655389 FUT655372:FUT655389 GEP655372:GEP655389 GOL655372:GOL655389 GYH655372:GYH655389 HID655372:HID655389 HRZ655372:HRZ655389 IBV655372:IBV655389 ILR655372:ILR655389 IVN655372:IVN655389 JFJ655372:JFJ655389 JPF655372:JPF655389 JZB655372:JZB655389 KIX655372:KIX655389 KST655372:KST655389 LCP655372:LCP655389 LML655372:LML655389 LWH655372:LWH655389 MGD655372:MGD655389 MPZ655372:MPZ655389 MZV655372:MZV655389 NJR655372:NJR655389 NTN655372:NTN655389 ODJ655372:ODJ655389 ONF655372:ONF655389 OXB655372:OXB655389 PGX655372:PGX655389 PQT655372:PQT655389 QAP655372:QAP655389 QKL655372:QKL655389 QUH655372:QUH655389 RED655372:RED655389 RNZ655372:RNZ655389 RXV655372:RXV655389 SHR655372:SHR655389 SRN655372:SRN655389 TBJ655372:TBJ655389 TLF655372:TLF655389 TVB655372:TVB655389 UEX655372:UEX655389 UOT655372:UOT655389 UYP655372:UYP655389 VIL655372:VIL655389 VSH655372:VSH655389 WCD655372:WCD655389 WLZ655372:WLZ655389 WVV655372:WVV655389 N720908:N720925 JJ720908:JJ720925 TF720908:TF720925 ADB720908:ADB720925 AMX720908:AMX720925 AWT720908:AWT720925 BGP720908:BGP720925 BQL720908:BQL720925 CAH720908:CAH720925 CKD720908:CKD720925 CTZ720908:CTZ720925 DDV720908:DDV720925 DNR720908:DNR720925 DXN720908:DXN720925 EHJ720908:EHJ720925 ERF720908:ERF720925 FBB720908:FBB720925 FKX720908:FKX720925 FUT720908:FUT720925 GEP720908:GEP720925 GOL720908:GOL720925 GYH720908:GYH720925 HID720908:HID720925 HRZ720908:HRZ720925 IBV720908:IBV720925 ILR720908:ILR720925 IVN720908:IVN720925 JFJ720908:JFJ720925 JPF720908:JPF720925 JZB720908:JZB720925 KIX720908:KIX720925 KST720908:KST720925 LCP720908:LCP720925 LML720908:LML720925 LWH720908:LWH720925 MGD720908:MGD720925 MPZ720908:MPZ720925 MZV720908:MZV720925 NJR720908:NJR720925 NTN720908:NTN720925 ODJ720908:ODJ720925 ONF720908:ONF720925 OXB720908:OXB720925 PGX720908:PGX720925 PQT720908:PQT720925 QAP720908:QAP720925 QKL720908:QKL720925 QUH720908:QUH720925 RED720908:RED720925 RNZ720908:RNZ720925 RXV720908:RXV720925 SHR720908:SHR720925 SRN720908:SRN720925 TBJ720908:TBJ720925 TLF720908:TLF720925 TVB720908:TVB720925 UEX720908:UEX720925 UOT720908:UOT720925 UYP720908:UYP720925 VIL720908:VIL720925 VSH720908:VSH720925 WCD720908:WCD720925 WLZ720908:WLZ720925 WVV720908:WVV720925 N786444:N786461 JJ786444:JJ786461 TF786444:TF786461 ADB786444:ADB786461 AMX786444:AMX786461 AWT786444:AWT786461 BGP786444:BGP786461 BQL786444:BQL786461 CAH786444:CAH786461 CKD786444:CKD786461 CTZ786444:CTZ786461 DDV786444:DDV786461 DNR786444:DNR786461 DXN786444:DXN786461 EHJ786444:EHJ786461 ERF786444:ERF786461 FBB786444:FBB786461 FKX786444:FKX786461 FUT786444:FUT786461 GEP786444:GEP786461 GOL786444:GOL786461 GYH786444:GYH786461 HID786444:HID786461 HRZ786444:HRZ786461 IBV786444:IBV786461 ILR786444:ILR786461 IVN786444:IVN786461 JFJ786444:JFJ786461 JPF786444:JPF786461 JZB786444:JZB786461 KIX786444:KIX786461 KST786444:KST786461 LCP786444:LCP786461 LML786444:LML786461 LWH786444:LWH786461 MGD786444:MGD786461 MPZ786444:MPZ786461 MZV786444:MZV786461 NJR786444:NJR786461 NTN786444:NTN786461 ODJ786444:ODJ786461 ONF786444:ONF786461 OXB786444:OXB786461 PGX786444:PGX786461 PQT786444:PQT786461 QAP786444:QAP786461 QKL786444:QKL786461 QUH786444:QUH786461 RED786444:RED786461 RNZ786444:RNZ786461 RXV786444:RXV786461 SHR786444:SHR786461 SRN786444:SRN786461 TBJ786444:TBJ786461 TLF786444:TLF786461 TVB786444:TVB786461 UEX786444:UEX786461 UOT786444:UOT786461 UYP786444:UYP786461 VIL786444:VIL786461 VSH786444:VSH786461 WCD786444:WCD786461 WLZ786444:WLZ786461 WVV786444:WVV786461 N851980:N851997 JJ851980:JJ851997 TF851980:TF851997 ADB851980:ADB851997 AMX851980:AMX851997 AWT851980:AWT851997 BGP851980:BGP851997 BQL851980:BQL851997 CAH851980:CAH851997 CKD851980:CKD851997 CTZ851980:CTZ851997 DDV851980:DDV851997 DNR851980:DNR851997 DXN851980:DXN851997 EHJ851980:EHJ851997 ERF851980:ERF851997 FBB851980:FBB851997 FKX851980:FKX851997 FUT851980:FUT851997 GEP851980:GEP851997 GOL851980:GOL851997 GYH851980:GYH851997 HID851980:HID851997 HRZ851980:HRZ851997 IBV851980:IBV851997 ILR851980:ILR851997 IVN851980:IVN851997 JFJ851980:JFJ851997 JPF851980:JPF851997 JZB851980:JZB851997 KIX851980:KIX851997 KST851980:KST851997 LCP851980:LCP851997 LML851980:LML851997 LWH851980:LWH851997 MGD851980:MGD851997 MPZ851980:MPZ851997 MZV851980:MZV851997 NJR851980:NJR851997 NTN851980:NTN851997 ODJ851980:ODJ851997 ONF851980:ONF851997 OXB851980:OXB851997 PGX851980:PGX851997 PQT851980:PQT851997 QAP851980:QAP851997 QKL851980:QKL851997 QUH851980:QUH851997 RED851980:RED851997 RNZ851980:RNZ851997 RXV851980:RXV851997 SHR851980:SHR851997 SRN851980:SRN851997 TBJ851980:TBJ851997 TLF851980:TLF851997 TVB851980:TVB851997 UEX851980:UEX851997 UOT851980:UOT851997 UYP851980:UYP851997 VIL851980:VIL851997 VSH851980:VSH851997 WCD851980:WCD851997 WLZ851980:WLZ851997 WVV851980:WVV851997 N917516:N917533 JJ917516:JJ917533 TF917516:TF917533 ADB917516:ADB917533 AMX917516:AMX917533 AWT917516:AWT917533 BGP917516:BGP917533 BQL917516:BQL917533 CAH917516:CAH917533 CKD917516:CKD917533 CTZ917516:CTZ917533 DDV917516:DDV917533 DNR917516:DNR917533 DXN917516:DXN917533 EHJ917516:EHJ917533 ERF917516:ERF917533 FBB917516:FBB917533 FKX917516:FKX917533 FUT917516:FUT917533 GEP917516:GEP917533 GOL917516:GOL917533 GYH917516:GYH917533 HID917516:HID917533 HRZ917516:HRZ917533 IBV917516:IBV917533 ILR917516:ILR917533 IVN917516:IVN917533 JFJ917516:JFJ917533 JPF917516:JPF917533 JZB917516:JZB917533 KIX917516:KIX917533 KST917516:KST917533 LCP917516:LCP917533 LML917516:LML917533 LWH917516:LWH917533 MGD917516:MGD917533 MPZ917516:MPZ917533 MZV917516:MZV917533 NJR917516:NJR917533 NTN917516:NTN917533 ODJ917516:ODJ917533 ONF917516:ONF917533 OXB917516:OXB917533 PGX917516:PGX917533 PQT917516:PQT917533 QAP917516:QAP917533 QKL917516:QKL917533 QUH917516:QUH917533 RED917516:RED917533 RNZ917516:RNZ917533 RXV917516:RXV917533 SHR917516:SHR917533 SRN917516:SRN917533 TBJ917516:TBJ917533 TLF917516:TLF917533 TVB917516:TVB917533 UEX917516:UEX917533 UOT917516:UOT917533 UYP917516:UYP917533 VIL917516:VIL917533 VSH917516:VSH917533 WCD917516:WCD917533 WLZ917516:WLZ917533 WVV917516:WVV917533 N983052:N983069 JJ983052:JJ983069 TF983052:TF983069 ADB983052:ADB983069 AMX983052:AMX983069 AWT983052:AWT983069 BGP983052:BGP983069 BQL983052:BQL983069 CAH983052:CAH983069 CKD983052:CKD983069 CTZ983052:CTZ983069 DDV983052:DDV983069 DNR983052:DNR983069 DXN983052:DXN983069 EHJ983052:EHJ983069 ERF983052:ERF983069 FBB983052:FBB983069 FKX983052:FKX983069 FUT983052:FUT983069 GEP983052:GEP983069 GOL983052:GOL983069 GYH983052:GYH983069 HID983052:HID983069 HRZ983052:HRZ983069 IBV983052:IBV983069 ILR983052:ILR983069 IVN983052:IVN983069 JFJ983052:JFJ983069 JPF983052:JPF983069 JZB983052:JZB983069 KIX983052:KIX983069 KST983052:KST983069 LCP983052:LCP983069 LML983052:LML983069 LWH983052:LWH983069 MGD983052:MGD983069 MPZ983052:MPZ983069 MZV983052:MZV983069 NJR983052:NJR983069 NTN983052:NTN983069 ODJ983052:ODJ983069 ONF983052:ONF983069 OXB983052:OXB983069 PGX983052:PGX983069 PQT983052:PQT983069 QAP983052:QAP983069 QKL983052:QKL983069 QUH983052:QUH983069 RED983052:RED983069 RNZ983052:RNZ983069 RXV983052:RXV983069 SHR983052:SHR983069 SRN983052:SRN983069 TBJ983052:TBJ983069 TLF983052:TLF983069 TVB983052:TVB983069 UEX983052:UEX983069 UOT983052:UOT983069 UYP983052:UYP983069 VIL983052:VIL983069 VSH983052:VSH983069 WCD983052:WCD983069 WLZ983052:WLZ983069 WVV983052:WVV983069">
      <formula1>MOD(ROUND(N12*100,20),1)=0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Miroslav.Gajdos</dc:creator>
  <cp:lastModifiedBy>Miroslav.Gajdos</cp:lastModifiedBy>
  <dcterms:created xsi:type="dcterms:W3CDTF">2023-03-07T08:54:56Z</dcterms:created>
  <dcterms:modified xsi:type="dcterms:W3CDTF">2023-03-07T09:01:26Z</dcterms:modified>
</cp:coreProperties>
</file>