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stacna\Desktop\VO GASTRO\"/>
    </mc:Choice>
  </mc:AlternateContent>
  <bookViews>
    <workbookView xWindow="-90" yWindow="-90" windowWidth="19395" windowHeight="10395"/>
  </bookViews>
  <sheets>
    <sheet name="Hárok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23" i="1" l="1"/>
  <c r="G116" i="1" l="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119" i="1" l="1"/>
  <c r="G121" i="1" s="1"/>
  <c r="G122" i="1" s="1"/>
</calcChain>
</file>

<file path=xl/sharedStrings.xml><?xml version="1.0" encoding="utf-8"?>
<sst xmlns="http://schemas.openxmlformats.org/spreadsheetml/2006/main" count="354" uniqueCount="120">
  <si>
    <t>Číslo</t>
  </si>
  <si>
    <t>MJ</t>
  </si>
  <si>
    <t>Množstvo</t>
  </si>
  <si>
    <t>Cena/MJ
bez DPH
 Eur</t>
  </si>
  <si>
    <t>Celková Cena
bez DPH
 Eur</t>
  </si>
  <si>
    <t>ks</t>
  </si>
  <si>
    <t xml:space="preserve">Sifon jednodrez - nerezový zvršok </t>
  </si>
  <si>
    <t xml:space="preserve">Sifon jednodrez - nerezový zvršok  </t>
  </si>
  <si>
    <t>Mäsoklát bukový 600x600, rozmer: 600x600x240/900mm(šxhxv)</t>
  </si>
  <si>
    <t xml:space="preserve">Rameno stieracie sada            </t>
  </si>
  <si>
    <t>Sada redukčná 30/60,sada hák, metla, miešač, kotol 30 l</t>
  </si>
  <si>
    <t>Polica nástenná dvojitá,rozmer:1050 x350 (šxhxv),2 x polica, celonerezové prevedenie</t>
  </si>
  <si>
    <t>Soľ tabletová  25 kg, vhodná na regeneráciu automatických katexových zmäkčovačov, pitnej a úžitkovej vody, NaCl chlorid sodný - kuchynská soľ, balenie 25 kg</t>
  </si>
  <si>
    <t>Vozík zavážací s klietkou 20xGN2/1, kapacita: 20 zásuvov x GN2/1, rozteč: 65mm, priečne uloženie, celonerezové prevedenie</t>
  </si>
  <si>
    <t>Rameno napúšťacie, výška 1340 mm</t>
  </si>
  <si>
    <t>Žľab ramena</t>
  </si>
  <si>
    <t xml:space="preserve">Rameno na automatický zdvih košov </t>
  </si>
  <si>
    <t xml:space="preserve">Fritovací kôš </t>
  </si>
  <si>
    <t xml:space="preserve">Varný kôš </t>
  </si>
  <si>
    <t xml:space="preserve">Rošt </t>
  </si>
  <si>
    <t xml:space="preserve">Sito na vypúšťanie </t>
  </si>
  <si>
    <t>Lopatka veľká</t>
  </si>
  <si>
    <t>Odkvapávač pod termos, rozmer : 35x20x3cm, nerezový rošt, plastová vanička</t>
  </si>
  <si>
    <t>Vozík na tácky, rozmer: ....x....x1700 mm/pre tácky</t>
  </si>
  <si>
    <t>Dráha na tácky joklová, dlžka:2,3m, jokel 25x25mm, nerezové prevedenie, delená, dodávaná z viacerých kusov</t>
  </si>
  <si>
    <t>Sada dávkovačov detergentov, umývací + oplachový dávkovač riadený časovo</t>
  </si>
  <si>
    <t>Sumarizácia:</t>
  </si>
  <si>
    <t>Doprava, montáž a zaškolenie obsluhy:</t>
  </si>
  <si>
    <t>DPH:</t>
  </si>
  <si>
    <t>Vozík manipulačný, rozmer: cca. 995x700x1000mm(šxhxv), nosnosť min.: 300kg, plošinový, prevedenie: drevo/lakovaný kov, 4 kolieska. Rozmery sú orientačné.</t>
  </si>
  <si>
    <t>Regálová zostava rovná, dural+plast, 4 police, rozmer cca: 1398x577x1700mm(šxhxv), 4 x polica 1330/577, 2 x stojna 577/1700, nehrdzavejúca konštrukcia, prevedenie: dural,tvrdený plast. Rozmery sú orientačné.</t>
  </si>
  <si>
    <t>Drez jednodielny lisovaný, rozmer cca: 1200x700x900mm(šxhxv), rozmer drezu: 950x510x380mm,1 x lisovaný drez, výška zadného lemu 40mm. Rozmery sú orientačné.</t>
  </si>
  <si>
    <t>Sprcha stoj. s ramienkom, rozmer cca: 150x200x1100mm(šxhxv), nerezová tlaková hadica, vyrovnávacia pružina, tlaková sprcha s pákovým ovládačom, batéria z drezu,úchyt do steny, spätné klapky. Rozmery sú orientačné.</t>
  </si>
  <si>
    <t>Váha plošinová s vyhodnocovacou jednotkou, rozmer min: 500x590x800mm(šxhxv), príkon elektro: 10W/230V, plošinová, rozmer plošiny: 450x600mm, minimálna váživosť: 400g, maximálna váživosť: 150kg, nulovanie, tara, displej : jednostranný, zabudovaný akumulátor 6V/4Ah, trojrežimová: váženie, počítanie, percentá, nastavenie alarmu pri prekročení limitov, režim počítania. Rozmery sú orientačné.</t>
  </si>
  <si>
    <t>Regálová zostava rovná, dural+plast, 4 police, rozmer min: 776x577x1700mm(šxhxv), 4 x polica 708/577, 2 x stojna 577/1700, nehrdzavejúca konštrukcia, prevedenie: dural,tvrdený plast. Rozmery sú orientačné.</t>
  </si>
  <si>
    <t>Chladnička nerez. ventil. 700 l,rozme cca: 710x800x2000mm(šxhxv), príkon elektro: 0,45kW/230V, objem min: 690 l, chladenie: ventilované, dvere: plné, vonkajšie prevedenie: nerezovám, vnútorné prevedenie: nerezová, prev. teplota: -2/+8°C, elektronická riadiaca jednotka, zámok, max. teplota okolia +43°C, monobloková chladiaca jednotka, elektronické riadenie vlhkosti, vnútorný rozmer: GN2/1, základné príslušenstvo: - 4 x rošt GN2/1. Rozmery sú orientačné.</t>
  </si>
  <si>
    <t>Vozík na zeleninu 90 l, rozmer napr.: 600x500x600mm(šxhxv), objem: 90 l, výpustný ventil, 4 kolieska. Rozmery sú orientačné.</t>
  </si>
  <si>
    <t>Stôl umývací, rozmer:1250x700 x850/900mm(šxhxv), rozmer vane: 600x450x250/300mm(šxhxv), lisovaná vaňa, výška zadného lemu 40mm. Rozmery sú orientačné.</t>
  </si>
  <si>
    <t>Box chladiaci na odpad, rozmer: 990x850x1120mm(šxhxv), príkon elektro: 0,65kW/230V, chladenie: ventilované, dvere: 1 x bočné dvere pre nádobu na odpad o objeme 240 l, horné veko pre vhadzovanie odpadu, vonkajšie prevedenie: nerez, vnútorné prevedenie: nerez, prev. teplota: +6/+8°C, elektronická riadiaca jednotka, automatické odmrazovanie, automatické odparovanie kondenzátu, (nádoba na odpad nie je súčasťou zariadenia). Rozmery sú orientačné.</t>
  </si>
  <si>
    <t>Umývadlo s kolenovým spínaním, rozmer: 400x295x290mm(šxhxv), opláštený nerezový výlisok, páka kolenového spínania, príslušenstvo: odpadová trubka. Rozmery sú orientačné.</t>
  </si>
  <si>
    <t>Regálová zostava rovná, dural+plast, 4 police, rozmer napr.: 1573x577x1700mm(šxhxv), 4 x polica 1505/577, 2 x stojna 577/1700, nehrdzavejúca konštrukcia, prevedenie: dural,tvrdený plast. Rozmery sú orientačné.</t>
  </si>
  <si>
    <t>Umývadlo s kolenovým spínaním, rozmer napr.: 400x295x290mm(šxhxv), opláštený nerezový výlisok, páka kolenového spínania, príslušenstvo: odpadová trubka. Rozmery sú orientačné.</t>
  </si>
  <si>
    <t>Stôl rovný valčekový 110, rozmer: 1145x630x875mm (šxhxv), výstupný stôl k umývačke, nerezové prevedenie, valčeková posuvná plocha, KONCOVÝ SPÍNAČ. Rozmery sú orientačné.</t>
  </si>
  <si>
    <t>Sušiaci modul rohový, rozmer: 820x880x1775mm (šxhxv), príkon elektro: 6,8kW/400V, prietok vzduchu: 1150 m3, teplota : 75 °C, vlhkosť : 25 %, automatická Štart /Stop funkcia. Rozmery sú orientačné.</t>
  </si>
  <si>
    <t>Sprcha stoj. s ramienkom, rozmer: 150x200x1100mm(šxhxv), nerezová tlaková hadica, vyrovnávacia pružina, tlaková sprcha s pákovým ovládačom, batéria z drezu, úchyt do steny, spätné klapky. Rozmery sú orientačné.</t>
  </si>
  <si>
    <t>Kôš na odpadky nerez. mobilný 50 l, priemer : 44cm, výška : 61cm, objem : 50l. Rozmery sú orientačné.</t>
  </si>
  <si>
    <t>Škrabka zemiakov, nerezová, náplň 20kg, 300kg/h, rozmer: 750x800x950mm(šxhxv), príkon elektro: 0,6kW/400V, produkcia: 300kg/h, hmotnosť jednej náplne: 20kg, prevedenie: nerez. Rozmery sú orientačné.</t>
  </si>
  <si>
    <t>Lapač šupiek a škrobu, nerezový, priemer: 320mm, priemer: 320mm, výška: 380mm. Rozmery sú orientačné.</t>
  </si>
  <si>
    <t>Bubon navíjací so sprchou 20m, gumová tlaková hadica na navíjacom bubne, koncovka s pákovým ovládačom, úchyt na stenu.</t>
  </si>
  <si>
    <t>Regálová zostava rohová, dural+plast, 4 police, rozmer:1398x1940x1700 mm(šxhxv), 4 x polica 1240/577, 4 x polica 1330/373, 2 x stojna 577/1700, 1 x stojna 373/1700, 4 x rohový modul 373, nehrdzavejúca konštrukcia, prevedenie: dural, tvrdený plast. Rozmery sú orientačné.</t>
  </si>
  <si>
    <t>Chladnička nerez. ventil. 700 l, rozmer: 710x800x2000mm(šxhxv), príkon elektro: 0,45kW/230V, objem: 700 l, chladenie: ventilované, dvere: plné, vonkajšie prevedenie: nerezová, vnútorné prevedenie: nerezová, prev. teplota: -2/+8°C, elektronická riadiaca jednotka, zámok, max. teplota okolia +43°C, monobloková chladiaca jednotka, elektronické riadenie vlhkosti, vnútorný rozmer: GN2/1, základné príslušenstvo - 4 x rošt GN2/1. Rozmery sú orientačné.</t>
  </si>
  <si>
    <t>Mraznička nerez. ventil. 700 l, rozmer: 710x800x2000mm(šxhxv), príkon elektro: 0,6kW/230V, objem: 700 l, chladenie: ventilované, dvere: plné, vonkajšie prevedenie: nerezová, vnútorné prevedenie: nerezová, prev. teplota: -18/-24°C, elektronická riadiaca jednotka, zámok, max. teplota okolia +43°C, monobloková chladiaca jednotka, vnútorný rozmer GN2/1, základné príslušenstvo:- 4 x rošt GN2/1. Rozmery sú orientačné.</t>
  </si>
  <si>
    <t>Stôl umývací so zásuvkou, rozmer:1200x600 x900mm(šxhxv), 1 x drez
rozmery vane: 340x400x220mm(šxhxv), lisovaná vaňa, 1 x zásuvka, výška zadného lemu 40mm. Rozmery sú orientačné.</t>
  </si>
  <si>
    <t>Batéria páková dlhé rameno, dĺžka krku 250mm, pripojovacie hadice pancierové 3/8", montážny otvor do stola 30-32mm, prietok 22L/min. Rozmery sú orientačné.</t>
  </si>
  <si>
    <t>Váha stolová, digital., rozmer: 235x240x130mm(šxhxv), príkon elektro: 3W/230V, rozmer plošiny: 230x190mm, minimálna váživosť: 20g, maximálna váživosť: 6kg, dvojrozsahová - vážiaci dielik: - od 20g do 3kg = 1g, - od 3kg do 6kg = 2g, displej: obojstranný, nulovanie, tara, základné príslušenstvo:,-adaptér. Rozmery sú orientačné.</t>
  </si>
  <si>
    <t>Regálová zostava rohová, dural+plast, 4 police, rozmer: 3655x1573x1700mm(šxhxv), 12 x polica 1505x573, 4 x stojna 577/1700, 4 x rohový modul 577, nehrdzavejúca konštrukcia, prevedenie: dural,tvrdený plast. Rozmery sú orientačné.</t>
  </si>
  <si>
    <t>Stôl umývací, rozmer: 1145x700x850/900mm(šxhxv), rozmery vane: 340x400x220mm(šxhxv), lisovaná vaňa, výška zadného lemu 40mm, NAD CHLADNIČKU. Rozmery sú orientačné.</t>
  </si>
  <si>
    <t>Chladnička podpult. nerez. ventil. 130 l rozmer: 600x585x850mm(šxhxv), príkon elektro: 0,15kW/230V, objem: 130 l, chladenie: ventilované, dvere: plné, vonkajšie prevedenie: nerezová, vnútorné prevedenie: biela, prev. teplota: 0/+8°C, elektronická riadiaca jednotka, zámok, max. teplota/vlhkosť okolia +25°C / 60%R.H., základné príslušenstvo:- 2 x rošt. Rozmery sú orientačné.</t>
  </si>
  <si>
    <t>Výlevka kombi. s umývadlom, rozmer: 500x700x850mm (šxhxv), 1 x vaňa: 390x285x125mm, 1 x vaňa: 400x400x200mm, odoberateľný nerezový rošt, batéria, sifon 40mm, možnosť závesného uchytenia. Rozmery sú orientačné.</t>
  </si>
  <si>
    <t>Chladnička nerez. ventil. 700 l,, rozmer: 710x800x2000mm(šxhxv), príkon elektro: 0,45kW/230Vobjem: 700 l, chladenie: ventilované, dvere: plné, vonkajšie prevedenie: nerezová, vnútorné prevedenie: nerezová, prev. teplota: -2/+8°C, elektronická riadiaca jednotka, zámok, max. teplota okolia +43°C, monobloková chladiaca jednotka, elektronické riadenie vlhkosti, vnútorný rozmer: GN2/1, základné príslušenstvo: - 4 x rošt GN2/1. Rozmery sú orientačné.</t>
  </si>
  <si>
    <t>Stôl umývací, rozmer:1450x700 x850/900mm(šxhxv), rozmer vane: 600x450x250/300mm(šxhxv), lisovaná vaňa, výška zadného lemu 40mm. Rozmery sú orientačné.</t>
  </si>
  <si>
    <t>Sprcha stoj. s ramienkom , rozmer: 150x200x1100mm(šxhxv), nerezová tlaková hadica, vyrovnávacia pružina, tlaková sprcha s pákovým ovládačom, batéria z drezu, úchyt do steny, spätné klapky. Rozmery sú orientačné.</t>
  </si>
  <si>
    <t>Zmäkčovač volumetrický, rozmer: 250x460x485mm (šxhxv), príkon elektro: 4 W/230V, objem: 8 lmax. odporúčaný prietok: 1400 l/h, vstupná teplota vody 8 - 25°C, elektronická riadiaca LCD jednotka s opticko-akustickou, signalizáciou nedostatku soli, regenerácia tabletovou soľou, nastavenie regenerácie na na základe prietoku alt. Časovo, stavové LED diódy, pamäť alarmov, automatický program dezinfekcie živice, zabudovaný by-pass mixer. Rozmery sú orientačné.</t>
  </si>
  <si>
    <t>Soľ tabletová 25 kg, vhodná na regeneráciu automatických katexových zmäkčovačov pitnej a úžitkovej vody, NaCl chlorid sodný - kuchynská soľ, balenie 25 kg.</t>
  </si>
  <si>
    <t>Umývačka čierneho riadu, atmosf. Bojler, rozmer: 853x857x1960/2274mm(šxhxv), príkon elektro: 18,7kW/400V, kapacita: 30/15/10/5 košov/h, cyklus: 120“,240“,360“,720“, maximálna vstupná výška: 850mm, vnútorný rozmer komory: 700x700x850mm(šxhxv), prevedenie: dvojplášťová, spotreba vody: 4 l/cyklus, bojler: atmosférický s oplachovým čerpadlom, elektronické ovládanie, samočistiaci program, 4 ďalšie špecifické programy, autodiagnostický systém detekcie závad, rotačné horné a dolné umývacie a oplachové ramená, oplachové čerpadlo pre garantovaný tlak oplachu, termostop pre zaručenú teplotu oplachu podlá HACCP, účinný filtračný systém, základné príslušenstvo:-nerez koš 700x700mm(šxh), -dávkovač umývacieho prostriedku, -dávkovač oplachového prostriedku. Rozmery sú orientačné.</t>
  </si>
  <si>
    <t>Držiak plechov nerez , rozmer: 500x500mm(šxh),max. hĺbka: 65mm.</t>
  </si>
  <si>
    <t>Regálová zostava rovná, dural+plast, 4 police, rozmer: 1042x577x1700mm(šxhxv), 4 x polica 974/277, 2 x stojna 577/1700, nehrdzavejúca konštrukcia, prevedenie: dural, tvrdený plast. Rozmery sú orientačné.</t>
  </si>
  <si>
    <t>Stôl chladiaci s drezom, 2 x dvere, 2 x zás., rozmer: 1880x700x850mm(šxhxv), príkon elektro: 0,38kW/230V, pre uloženie GN1/1, 2 x dvere, 1 x zásuvkový set ZS1212 (2 x zásuvka s hĺbkou 200mm), chladenie: ventilované, chladiaci agregát vpravo, prev. teplota: -2/+8°C,pracovná doska s lemom, pracovná doska s otvorom na batériu, elektronická riadiaca jednotka, elektronické riadenie vlhkosti, max. teplota okolia +43°C, drez 340x400x165mm nad agregátom, základné príslušenstvo: 2 x rošt. Rozmery sú orientačné.</t>
  </si>
  <si>
    <t>Batéria páková dlhé rameno , dĺžka krku 250mm, pripojovacie hadice pancierové 3/8", montážny otvor do stola 30-32mm, prietok 22L/min. Rozmery sú orientačné.</t>
  </si>
  <si>
    <t>Mlynček na mäso, dvojzloženie, 400V, 300kg/h, rozmer: 450x290x480mm(šxhxv), príkon elektro: 1,1kW/400V, produkcia: 300kg/h, dvojzloženie ( 2 x nôž + 2 x doska ), priemer dosky 81mm, telo-leštený hliníkový odliatok, prac. časti a násypka – nerez, odnímateľná hlava, základné príslušenstvo: -miska na produkt, tlačný kolík, dosky: 8; 4,5mm. Rozmery sú orientačné.</t>
  </si>
  <si>
    <t>Stroj nárezový šnekový 300, rozmer: 480x580x515mm(šxhxv), príkon elektro: 0,32kW/230Vprevod: šnekový, priemer noža: 300mm/hladký, antiadhézna úprava noža, hrúbka rezu: 0-15mm, max. priemer rezu: 240mm, rezný stôl uložený šikmo, tlakový odliatok z hliníkovej zliatiny, brúsne zariadenie, motor s ventilátorom a poistkou proti prehriatiu. Rozmery sú orientačné.</t>
  </si>
  <si>
    <t>Stôl chladiaci, 2 x dvere, rozmer: 1380x700x850mm(šxhxv), príkon elektro: 0,32kW/230V, pre uloženie GN1/1, 2 x dvere, chladenie: ventilované, chladiaci agregát vpravo, prev. teplota: -2/+8°C, pracovná doska s lemom, elektronická riadiaca jednotka, elektronické riadenie vlhkosti, max. teplota okolia +43°C, základné príslušenstvo: 2 x rošt. Rozmery sú orientačné.</t>
  </si>
  <si>
    <t>Stôl umývací s policou a zásuvkou, rozmer: 1500x700x900mm(šxhxv), 1 x drez, rozmery vane: 400x500x250/300mm(šxhxv), lisovaná vaňa, 1 x polica, 1 x zásuvka, výška zadného lemu 40mm. Rozmery sú orientačné.</t>
  </si>
  <si>
    <t>Krájač zeleniny 500kg/h, rozmer: 360x340x690mm(šxhxv), príkon elektro: 0,75kW/230V, výkon: 500kg/h, ovládanie: štart, stop, počet otáčok: 375 ot./min, hlava z eloxovaného hliníkového odliatku, veľký otvor vstupnej hlavy, základné príslušenstvo: -vyhadzovací kotúč,-tlačný kolík. Rozmery sú orientačné.</t>
  </si>
  <si>
    <t>Základná doporučená sada diskov pre krájač zeleniny, plátkovač 2mm, strúhač 2mm´, krájač rezancov 4x4, sada pre krájanie kociek: plátkovací disk + mriežka 10x10x10mm. Rozmery sú orientačné.</t>
  </si>
  <si>
    <t>Podstavec pod krájač zeleniny, rozmer: 1005x365x680mm(šxhxv), plocha pre krájač zeleniny: 295x410mm, 4 kolieska s brzdou. Rozmery sú orientačné.</t>
  </si>
  <si>
    <t>Robot univerzálny 60 l, rozmer: 632x721x1300mm(šxhxv), príkon elektro: 2,25kW/400V, objem kotlíka: 60 l´, regulácia: 3 rýchlosti, mechanický časovač, zdvíhanie kotlíka: mechanické, kolesom, bezpečnostné mikrospínače, prevod pomocou ozubených kolies, VÝSTUP NA PRÍDAVNÉ ZARIADENIE, základné príslušenstvo: -kotlík, hák, metla, miešač, vozík. Rozmery sú orientačné.</t>
  </si>
  <si>
    <t>Stôl pracovný so zásuvkami, rozmer: 2100x800x850/900mm(šxhxv), 3 x zásuvka, 1 x polica, hrúbka  pracovnej dosky 40mm, DREVENÁ PRACOVNÁ DOSKA. Rozmery sú orientačné.</t>
  </si>
  <si>
    <t>Váha stolová, digital., rozmer: 235x240x130mm(šxhxv), príkon elektro: 3W/230V, stolová, rozmer plošiny: 230x190mm, minimálna váživosť: 20g, maximálna váživosť: 6kg, dvojrozsahová - vážiaci dielik:- od 20g do 3kg = 1g, - od 3kg do 6kg = 2g, displej: obojstranný, nulovanie, tara , základné príslušenstvo:-adaptér. Rozmery sú orientačné.</t>
  </si>
  <si>
    <t>Konvektomat el. 20xGN2/1, bojler. progr., rozmer: 1156x963x1815mm(šxhxv), príkon elektro: 58,9kW/400V, kapacita: 20 x GN2/1 alebo 40 x GN1/1, zásuvy naprieč pre lahšiu manipuláciu, tvorba pary: v bojleri s autom. prechodom do nástrekového režimu, v prípade neočakávaného výpadku bojleru, TROJITÉ SKLO DVERÍ pre úsporu energie, ovládanie: elektronické programovateľné, dotykový 8“ displej s piktogramami, 1000 voliteľných PROGRAMOV po 20 krokoch, MENU V SK jazyku + SLOVENSKÉ KUCH. PROGRAMY, obľúbené programy, posledných 10 programov, 6 bodová teplotná sondafunkcie: horúci vzduch 30-300°C, kombinovaný režim 30–300°C, varenie v pare 30–130°C, BIO varenie 30–98°C, nízkoteplotné pečenie, nočné pečenie, Cook&amp;Hold, delta T, regenerácia, GoldenTouch pre dokončenie zapečením, manuálne privlhčenie, Sous-vide program, sušenie, sterilizácia, konfitovanie, údenie, program Easy-cooking pre jednoduchý výber úpravy pokrmov, program MyVison pre uzpôsobení si menu hlavnej obrazovky, časovanie zásuvov, odložený štart, nekonečný čas varenia, 7 rýchlostí ventilátora, FanStop, taktovanie, autoreverz ventilátora, automatická regulácia vlhkosti, el. ovládanie odvetrávacej klapky, 5 automatických UMÝVACÍCH CYKLOV + odvápnenie komory, integrovaná funkcia odvápnenia bojleru, predohrev komory, rýchle, schladenie komory, USB+LAN port pre HACCP výstup a programovanie, automatická diagnostika chýb a prevádzkových udalostí, RUČNÁ SPRCHA zavážacia konštrukcia a vozík v cene. Rozmery sú orientačné.</t>
  </si>
  <si>
    <t>Zmäkčovač volumetrický,rozmer: 250x460x485mm (šxhxv),príkon elektro: 4 W/230V, objem: 8 l, max. odporúčaný prietok: 1400 l/h,vstupná teplota vody 8 - 25°C,elektronická riadiaca LCD jednotka s opticko-akustickou, signalizáciou nedostatku soli, regenerácia tabletovou soľou, nastavenie regenerácie na na základe prietoku alt. Časovo, stavové LED diódy, pamäť alarmov, automatický program dezinfekcie živice, zabudovaný by-pass mixer. Rozmery sú orientačné.</t>
  </si>
  <si>
    <t>Stôl pracovný so zásuvkami, rozmer: 1800x600x850/900mm(šxhxv), 3 x zásuvka, 1 x polica, hrúbka  pracovnej dosky 40mm, výška zadného lemu 40mm. Rozmery sú orientačné.</t>
  </si>
  <si>
    <t>Váha stolová, digital., rozmer: 235x240x130mm(šxhxv), príkon elektro: 3W/230V, Stolová, rozmer plošiny: 230x190mm, minimálna váživosť: 20g, maximálna váživosť: 6kg, dvojrozsahová - vážiaci dielik:- od 20g do 3kg = 1g, - od 3kg do 6kg = 2g, displej: obojstranný, nulovanie, tara, základné príslušenstvo:-adaptér. Rozmery sú orientačné.</t>
  </si>
  <si>
    <t>Sporák kombin., skrinka, 6xhorák, 1200/900, rozmer: 1200x900x900mm(šxhxv), príkon plyn: 45kWpríkon elektro: 6,7kW/400V, plynový príkon horákov: 1x4kW + 3x7kW + 2x10kW, počet horákov: 6ks, elektrický príkon rúry: 6,7kW, vnútorný rozmer rúry: 670x730x340mm(šxhxv)/GN2/1, regulácia teploty rúry: 50-300°C, zapaľovanie pilotným plameňom, liatinové rošty horákov, skrinka s dverami, hrúbka plechu vrchnej dosky: 2mm, základné príslušenstvo:-rošt rúry GN2/1. Rozmery sú orientačné.</t>
  </si>
  <si>
    <t>Kotol el. 270 l, 1400/900, rozmer: 1400x900x850mm(šxhxv), príkon elektro: 32kW/400V, objem: 270 l, vnútorný rozmer duplikátora: 1100x550x470mm(šxhxv), ohrev: nepriamy, vložka hranatá, elektronická kontrola hladiny vody v duplikátore, MOŽNOSŤ VARENIA V GASTRONÁDOBÁCH, vypúšťanie: výpustný ventil, batéria na napúšťanie vody, príslušenstvo na objednávku:- varné gastronádoby s úchytmi. Rozmery sú orientačné.</t>
  </si>
  <si>
    <t>KKotol el. 150 l, 800/900, rozmer: 800x900x900mm(šxhxv), príkon elektro: 21,5kW/400V,objem: 150 l, vložka guľatá,vnútorný priemer vložky: 600mm,ohrev: nepriamy,dvojitá regulácia výkonu pre miernejšie varenie,nastavenie výkonu: 2 + 8 stupňov, regulácia: hlavná + energoregulátorom a tlakovým spínačom (PRESOSTATOM) pre úsporu energie a vody, vypúšťanie: výpustný ventil, napúšťanie  duplikátora: elektroventilom, integrované napúšťanie studenej aj teplej vody, hrúbka plechu vrchnej dosky: 2mm, prelisovaná horná doska s prepadom. Rozmery sú orientačné.</t>
  </si>
  <si>
    <t>Multifunkčné varné zariadenie , el. 110l, multifunkčné využitie – ako klasická panva, kotol, grilovacia doska, steamer parák, fritéza, na prípravu základov, mäsa, minútkových gulášov, soté, omáčok, polievok, cestovín, možnosť nízkoteplotnej úpravy a VARENIA CEZ NOC bez dozoru, rozmer: 1707x850x1030mm(šxhxv), príkon elektro: 36,9kW/400V, objem vane: 110l, prevedenie vane/dna: nerez/nerez, AISI-316, rozmer dna: 1071x580mm(šxh) / 63dm2, kapacita: 3xGN1/1, hĺbka vane: 220mm  - NÍZKA VAŇA, sklápanie: motorové automatické, regulácia teploty: 30-250°C, integrované vypúšťanie vane bez nutnosti sklápania, multifunkčné sendvičové dno z nerez oceli, JPX ohrevný systém dna zaručujúcí vysokú teplotnú stabilitu a rovnomernú distribúciu tepla po celom dne panvy, elektronická riadiaca jednotka s digitálnym displejom, intuitívne ovládanie – dotykový 10“ DISPLEJ v českom jazyku, automatické programy (350 programov po 20 krokoch) s možnosťou uloženia vlastných, možnosť predprogramovania doby varenia a začiatku/konca varenia, USB a Wifi konektivita, HACCP management, presné motorové sklápanie a zatváranie veka, MOŽNOSŤ VARENIA V KOŠOCH PRI ZAVRETOM VEKU / CEZ NOC ODOVOD NADBYTOČNEJ PARY OTVOROM V STREDE VEKA, stupeň ochrany proti striekajúcej vode IPX5, autodiagnostický systém servisných závad, príslušenstvo: - pokrmová 4-bodová teplotná sonda (6-bodová za príplatok),  funcia automatického zdvíhania a spúšťania varných / fritovacích košov, integrované el. riadené napúšťanie vody, integrovaná ručná oplachová navinovacia sprcha, integrovaná zásuvka na 230V na prídavné zariadenia. Rozmery sú orientačné.</t>
  </si>
  <si>
    <t>Vozík transportný vyhrievaný, 15xGN 2/1-65, rozmer: 775x945x1510mm(šxhxv), príkon elektro: 1,8kW/230V, kapacita:15 x GN2/1- 65mm alebo 30 x GN1/1- 65mm alebo 10 x GN1/1 - 200mm, regulácia teploty: 30-90°C + ventilátor, dvojplášťový, izolovaný, ventilovaný ohrev, digitálny termostat , otváranie dverí o 270°, 4 kolieska, 2 brzdené, odkladacia zásuvka. Rozmery sú orientačné.</t>
  </si>
  <si>
    <t>Stôl umývací s posuvnými dverami, rozmer: 1300x700x900mm(šxhxv) 1 x drez, rozmer vane: 340x400x220mm(šxhxv) lisovaná vaňa, posuvné dvere, spodná polica, výška zadného lemu 40mm. Rozmery sú orientačné.</t>
  </si>
  <si>
    <t xml:space="preserve">Batéria páková dlhé rameno, dĺžka krku 250mm, pripojovacie hadice pancierové 3/8", montážny otvor do stola 30-32mm, prietok 22L/min. </t>
  </si>
  <si>
    <t>Rúra mikrovlnná 34 l, 1 x magnetron, rozmer: 560x480x350mm(šxhxv), príkon elektro: 1,6kW/230V, mikrovlnný výkon: 1,1kW, vnútorný rozmer: 368x381x216mm(šxhxv), objem: 34 l, počet magnetronov: 1, ovládanie: manuálne, 10 minútový otočný spínač. Rozmery sú orientačné.</t>
  </si>
  <si>
    <t>Skrinka nástenná s posuvnými dverami, rozmer: 1300x350x700mm (šxhxv), posuvné dvere so zadným krytom, výškovo prestaviteľná polica, celonerezové prevedenie. Rozmery sú orientačné.</t>
  </si>
  <si>
    <t>Stôl pracovný jednoduchý, rozmer: 720x800x900mm(šxhxv), hrúbka pracovnej dosky 40mm, BEZ zadného lemu, NAD CHLADNIČKU ODSKOK ZAD. NôH. Rozmery sú orientačné.</t>
  </si>
  <si>
    <t>Chladnička podpult. nerez. ventil. 130 l, rozmer: 600x585x850mm(šxhxv) príkon elektro: 0,15kW/230V, objem: 130 l, chladenie: ventilované, dvere: plné, vonkajšie prevedenie: nerezová, vnútorné prevedenie: biela, prev. teplota: 0/+8°C, elektronická riadiaca jednotka, zámok, max. teplota/vlhkosť okolia +25°C / 60%R.H., základné príslušenstvo:- 2 x rošt. Rozmery sú orientačné.</t>
  </si>
  <si>
    <t>Pult ohrevný na 4xGN1/1, lis. vaňa, polica, rozmer: 1500x800x900mm(šxhxv), príkon elektro: 3kW/230V, kapacita: 4 x GN1/1 - 200mm, regulácia teploty: 30-90°C, ovládanie: na dlhšej strane, nedelená lisovaná vaňa, výpustný ventil, polica, príslušenstvo na objednávku: gastronádoby, hygienický zákryt, ODSKOK ZAD. NôH. Rozmery sú orientačné.</t>
  </si>
  <si>
    <t>Nadstavba k výdajnému pultu hranatá- nerez, rozmer: 1500x290x400mm(šxhxv), rovné sklá, odkladacia plocha z nerezu, s LED osvetlením. Rozmery sú orientačné.</t>
  </si>
  <si>
    <t>Ohrievač tanierov pojazdný, 100 tanierov, rozmer: 440x870x900mm(šxhxv), príkon elektro: 0,75kW/230V, kapacita: 2 x 50 tanierov, regulácia teploty: 30-90°C, vedenie pre priemer tanierov 270mm, kryt tanierov, automatické vysúvanie tanierov, 4 kolieska, 2 brzdené. Rozmery sú orientačné.</t>
  </si>
  <si>
    <t>Stôl pracovný s 2 policami, rozmer:1700x800 x900mm(šxhxv), 2 x polica, hrúbka pracovnej dosky 40mm, BEZ zadného lemu, ODSKOK ZAD. NôH. Rozmery sú orientačné.</t>
  </si>
  <si>
    <t>Termos 20 l nerezový+kohút/Toml.páka, priemer : 34 cm,výška : 58 cm, objem : 20 l, prevedenie : nerezové, vložka nerezová, veko vrátane tesniacej gumy, ventil na vyrovnávanie tlaku, rúčka na prenos, výpustný kohút Tomlinson - plast., výška kohúta 16 cm od podložky. Rozmery sú orientačné.</t>
  </si>
  <si>
    <t xml:space="preserve">Násypník na pečivo, rozmery:  600x500x510mm(šxhxv),prevedenie nerez + plexisklo, zásuvka na omrvinky, delený. </t>
  </si>
  <si>
    <t>Stôl pracovný s 2 policami, rozmer: 1100x800x900mm(šxhxv), 2 x polica, hrúbka pracovnej dosky 40mm, BEZ zadného lemu ODSKOK ZAD. NôH. Rozmery sú orientačné.</t>
  </si>
  <si>
    <t>Dráha na tácky trubková, dĺžka:7,25m, trubka pr. 30mm, nerezové prevedenie, delená, dodávaná z viacerých kusov. Rozmery sú orientačné.</t>
  </si>
  <si>
    <t>Vozík na tácky a príbory 2x polica, rozmer: 825x620x1300mm(šxhxv), 4 x GN1/4 -150mm, 2 x polica, 4 kolieska, 2 brzdené. Rozmery sú orientačné.</t>
  </si>
  <si>
    <t>Stôl pracovný veľký s dierou na odpad, rozmer: 2300x750x900mm(šxhxv), diera na odpad s priemerom 250mm, hrúbka pracovnej dosky 40mm, BEZ zadného lemu, ODSKOK ZAD. NôH DO OKIENKA. Rozmery sú orientačné.</t>
  </si>
  <si>
    <t>Kôš na odpadky plastový 60 l, priemer : 38cm, výška : 62cm, objem : 60l. Rozmery sú orientačné.</t>
  </si>
  <si>
    <t>Stôl predumývací so zvýšeným zadným lemom, rozmer: 1100x750x900mm(šxhxv), rozmery vane: 500x400x250/300mm(šxhxv), lisovaná vaňa, výška zadného lemu 300mm, vedenie na koše v doske stola. Rozmery sú orientačné.</t>
  </si>
  <si>
    <t>Sprcha stoj. s ramienkom   , rozmer: 150x200x1100mm(šxhxv), nerezová tlaková hadica, vyrovnávacia pružina, tlaková sprcha s pákovým ovládačom, batéria z drezu,úchyt do steny, spätné klapky . Rozmery sú orientačné.</t>
  </si>
  <si>
    <t>Zmäkčovač volumetrický, rozmer: 250x460x485mm (šxhxv), príkon elektro: 4 W/230V, objem: 8 l, max. odporúčaný prietok: 1400 l/h, vstupná teplota vody 8 - 25°C, elektronická riadiaca LCD jednotka s opticko-akustickou, signalizáciou nedostatku soli, regenerácia tabletovou soľou, nastavenie regenerácie na na základe prietoku alt. Časovo, stavové LED diódy, pamäť alarmov, automatický program dezinfekcie živice, zabudovaný by-pass mixer. Rozmery sú orientačné.</t>
  </si>
  <si>
    <t>Umývačka riadu tunelová, atmosf. bojler,rozmer: 1150x770x1590/2090mm(šxhxv), príkon elektro na studenú vodu: 28,7kW/400V, príkon elektro na teplú vodu: 22,2kW/400V, kapacita: 160/120/80/60 košov/h, cyklus: kontinuálny, počet rýchlostí posuvu: 4, rozmer koša: 500x500mm(šxh), maximálna vstupná výška 450mm, prevedenie: dvojplášťová, spotreba vody: 170 l/h, bojler: atmosferický, oplachové čerpadlo pre garantovaný tlak oplachu, elektronické ovládanie, autodiagnostický systém detekcie závad, termostop pre zaručenú teplotu oplachu podľa HACCP, smer posuvu košov treba špecifikovať pri objednávke, automatický štart umývačky po vložení koša, zabudovaný USB port, základné príslušenstvo: kôs na sklo, koš na 18 tanierov. Rozmery sú orientačné.</t>
  </si>
  <si>
    <t>Pozn.:</t>
  </si>
  <si>
    <t>Názov
Popis min. Špecifikácia parametrov(pozn. k špecifikácii na konci hárku)</t>
  </si>
  <si>
    <t>Zákazka: "Vybavenie kuchyne ZŠ Cádrova"</t>
  </si>
  <si>
    <t>"doplní uchádzač"</t>
  </si>
  <si>
    <t>(meno, priezvisko, podpis oprávnenej osoby uchádzača)</t>
  </si>
  <si>
    <t xml:space="preserve"> Ponúkaný výrobok/značka/typ
Ponúkané reálne parametre</t>
  </si>
  <si>
    <t>Cena spolu za poožky v EUR  bez DPH:</t>
  </si>
  <si>
    <t>Celková cena za predmet zákazky v EUR bez DPH:</t>
  </si>
  <si>
    <t>Celková cena za predmet zákazky v EUR s DPH:</t>
  </si>
  <si>
    <t>Opis predmetu zákazky a štruktúrovaný rozpočet ceny tovarov</t>
  </si>
  <si>
    <t>Verejný obstarávateľ uvádza, že parametre produktov v špecifikácii sú uvedené ako minimálne a budú akceptované "ekvivalenty" s lepšími parametrami. Rozmery sú uvádzané ako orientačné, avšak musia byť navzájom kompatibilné a v súlade s priestorovým návrhom, t.j. priestorovými možnosťami navrhovaného stavu kuchyne v projektovej dokumentácii/rozmery sú uvedené s odchylkou oproti skutkovému stavu cca 500mm/a zároveň preverením rozmerov podľa zamerania skutkového stavu. Požadovaná je súčinnosť s dodávateľom stavebných prác pre správne napojenie na rozvody. Verejný obstarávateľ požaduje produktové listy ku jednotlivým výrobkom príp. doplnenie reálnych parametrov ku jednotlivým položkám z dôvodu overenia splnenia minimálnych požadovaných parametrov obstarávaných položiek. Verejný obstarávateľ požaduje dodržat výkonové parametre ako príkon/ výkon/objemy/nosnosti/počty políc/materiálové prevedenie a 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</si>
</sst>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3" x14ac:knownFonts="1">
    <font>
      <sz val="11"/>
      <color theme="1"/>
      <name val="Calibri"/>
      <family val="2"/>
      <charset val="238"/>
      <scheme val="minor"/>
    </font>
    <font>
      <sz val="11"/>
      <color indexed="8"/>
      <name val="Calibri"/>
      <family val="2"/>
    </font>
    <font>
      <sz val="11"/>
      <color indexed="9"/>
      <name val="Calibri"/>
      <family val="2"/>
    </font>
    <font>
      <sz val="11"/>
      <name val="Calibri"/>
      <family val="2"/>
    </font>
    <font>
      <b/>
      <sz val="11"/>
      <color indexed="8"/>
      <name val="Calibri"/>
      <family val="2"/>
    </font>
    <font>
      <b/>
      <i/>
      <sz val="11"/>
      <color indexed="8"/>
      <name val="Calibri"/>
      <family val="2"/>
    </font>
    <font>
      <i/>
      <sz val="11"/>
      <color indexed="8"/>
      <name val="Calibri"/>
      <family val="2"/>
    </font>
    <font>
      <b/>
      <sz val="11"/>
      <color theme="1"/>
      <name val="Calibri"/>
      <family val="2"/>
      <scheme val="minor"/>
    </font>
    <font>
      <sz val="14"/>
      <color theme="1"/>
      <name val="Calibri"/>
      <family val="2"/>
      <charset val="238"/>
      <scheme val="minor"/>
    </font>
    <font>
      <b/>
      <sz val="18"/>
      <color theme="1"/>
      <name val="Calibri"/>
      <family val="2"/>
      <charset val="238"/>
      <scheme val="minor"/>
    </font>
    <font>
      <b/>
      <i/>
      <sz val="14"/>
      <color theme="1"/>
      <name val="Calibri"/>
      <family val="2"/>
      <charset val="238"/>
      <scheme val="minor"/>
    </font>
    <font>
      <b/>
      <i/>
      <sz val="16"/>
      <color indexed="8"/>
      <name val="Calibri"/>
      <family val="2"/>
    </font>
    <font>
      <i/>
      <sz val="16"/>
      <color indexed="8"/>
      <name val="Calibri"/>
      <family val="2"/>
    </font>
  </fonts>
  <fills count="6">
    <fill>
      <patternFill patternType="none"/>
    </fill>
    <fill>
      <patternFill patternType="gray125"/>
    </fill>
    <fill>
      <patternFill patternType="solid">
        <fgColor indexed="10"/>
        <bgColor indexed="8"/>
      </patternFill>
    </fill>
    <fill>
      <patternFill patternType="solid">
        <fgColor theme="9"/>
        <bgColor indexed="8"/>
      </patternFill>
    </fill>
    <fill>
      <patternFill patternType="solid">
        <fgColor theme="9"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applyFill="0" applyProtection="0"/>
  </cellStyleXfs>
  <cellXfs count="33">
    <xf numFmtId="0" fontId="0" fillId="0" borderId="0" xfId="0"/>
    <xf numFmtId="0" fontId="1" fillId="0" borderId="1" xfId="1" applyFill="1" applyBorder="1" applyAlignment="1" applyProtection="1">
      <alignment horizontal="left" vertical="top" wrapText="1"/>
    </xf>
    <xf numFmtId="164" fontId="1" fillId="0" borderId="1" xfId="1" applyNumberFormat="1" applyFill="1" applyBorder="1" applyAlignment="1" applyProtection="1">
      <alignment horizontal="center" vertical="center"/>
    </xf>
    <xf numFmtId="164" fontId="1" fillId="0" borderId="1" xfId="1" applyNumberFormat="1" applyFill="1" applyBorder="1" applyAlignment="1" applyProtection="1">
      <alignment horizontal="center" vertical="top"/>
    </xf>
    <xf numFmtId="0" fontId="1" fillId="0" borderId="1" xfId="1" applyFill="1" applyBorder="1" applyAlignment="1" applyProtection="1">
      <alignment wrapText="1"/>
    </xf>
    <xf numFmtId="0" fontId="1" fillId="0" borderId="1" xfId="1" applyFill="1" applyBorder="1" applyAlignment="1" applyProtection="1">
      <alignment vertical="top" wrapText="1"/>
    </xf>
    <xf numFmtId="0" fontId="3" fillId="2" borderId="0" xfId="1" applyFont="1" applyFill="1" applyProtection="1"/>
    <xf numFmtId="4" fontId="4" fillId="0" borderId="1" xfId="1" applyNumberFormat="1" applyFont="1" applyFill="1" applyBorder="1" applyAlignment="1" applyProtection="1">
      <alignment horizontal="right"/>
    </xf>
    <xf numFmtId="4" fontId="1" fillId="0" borderId="1" xfId="1" applyNumberFormat="1" applyFill="1" applyBorder="1" applyAlignment="1" applyProtection="1">
      <alignment horizontal="right"/>
    </xf>
    <xf numFmtId="0" fontId="5" fillId="0" borderId="0" xfId="1" applyFont="1" applyFill="1" applyAlignment="1" applyProtection="1">
      <alignment horizontal="right" wrapText="1"/>
    </xf>
    <xf numFmtId="0" fontId="6" fillId="0" borderId="0" xfId="1" applyFont="1" applyFill="1" applyProtection="1"/>
    <xf numFmtId="2" fontId="1" fillId="0" borderId="0" xfId="1" applyNumberFormat="1" applyFill="1" applyAlignment="1" applyProtection="1">
      <alignment horizontal="right"/>
    </xf>
    <xf numFmtId="0" fontId="7" fillId="0" borderId="0" xfId="0" applyFont="1"/>
    <xf numFmtId="0" fontId="2" fillId="2" borderId="1" xfId="1" applyFont="1" applyFill="1" applyBorder="1" applyAlignment="1" applyProtection="1">
      <alignment horizontal="center" vertical="top"/>
    </xf>
    <xf numFmtId="0" fontId="2" fillId="2" borderId="1" xfId="1" applyFont="1" applyFill="1" applyBorder="1" applyAlignment="1" applyProtection="1">
      <alignment vertical="top" wrapText="1"/>
    </xf>
    <xf numFmtId="0" fontId="2" fillId="3" borderId="1" xfId="1" applyFont="1" applyFill="1" applyBorder="1" applyAlignment="1" applyProtection="1">
      <alignment horizontal="center" vertical="top" wrapText="1"/>
    </xf>
    <xf numFmtId="0" fontId="1" fillId="0" borderId="1" xfId="1" applyFill="1" applyBorder="1" applyAlignment="1" applyProtection="1">
      <alignment horizontal="center" vertical="center"/>
    </xf>
    <xf numFmtId="2" fontId="1" fillId="4" borderId="1" xfId="1" applyNumberFormat="1" applyFill="1" applyBorder="1" applyAlignment="1" applyProtection="1">
      <alignment horizontal="center" vertical="center"/>
    </xf>
    <xf numFmtId="2" fontId="1" fillId="0" borderId="1" xfId="1" applyNumberFormat="1" applyFill="1" applyBorder="1" applyAlignment="1" applyProtection="1">
      <alignment horizontal="center" vertical="center"/>
    </xf>
    <xf numFmtId="0" fontId="1" fillId="0" borderId="1" xfId="1" applyFill="1" applyBorder="1" applyAlignment="1" applyProtection="1">
      <alignment horizontal="center" vertical="top"/>
    </xf>
    <xf numFmtId="0" fontId="9" fillId="0" borderId="0" xfId="0" applyFont="1" applyAlignment="1">
      <alignment horizontal="center" vertical="center" wrapText="1"/>
    </xf>
    <xf numFmtId="0" fontId="10" fillId="5" borderId="2" xfId="0" applyFont="1" applyFill="1" applyBorder="1" applyAlignment="1">
      <alignment horizontal="center" vertical="center"/>
    </xf>
    <xf numFmtId="0" fontId="10" fillId="5" borderId="0" xfId="0" applyFont="1" applyFill="1" applyBorder="1" applyAlignment="1">
      <alignment horizontal="center" vertical="center"/>
    </xf>
    <xf numFmtId="0" fontId="8" fillId="0" borderId="0" xfId="0" applyFont="1" applyAlignment="1"/>
    <xf numFmtId="0" fontId="0" fillId="0" borderId="0" xfId="0" applyAlignment="1">
      <alignment horizontal="center" vertical="center"/>
    </xf>
    <xf numFmtId="0" fontId="0" fillId="0" borderId="0" xfId="0" applyAlignment="1"/>
    <xf numFmtId="0" fontId="7" fillId="0" borderId="0" xfId="0" applyFont="1" applyAlignment="1">
      <alignment wrapText="1"/>
    </xf>
    <xf numFmtId="0" fontId="0" fillId="0" borderId="0" xfId="0" applyAlignment="1">
      <alignment wrapText="1"/>
    </xf>
    <xf numFmtId="4" fontId="11" fillId="0" borderId="1" xfId="1" applyNumberFormat="1" applyFont="1" applyFill="1" applyBorder="1" applyAlignment="1" applyProtection="1">
      <alignment horizontal="right" wrapText="1"/>
    </xf>
    <xf numFmtId="4" fontId="12" fillId="0" borderId="1" xfId="1" applyNumberFormat="1" applyFont="1" applyFill="1" applyBorder="1" applyProtection="1"/>
    <xf numFmtId="0" fontId="1" fillId="0" borderId="0" xfId="1" applyFill="1" applyAlignment="1" applyProtection="1">
      <alignment horizontal="left" vertical="top"/>
    </xf>
    <xf numFmtId="4" fontId="1" fillId="0" borderId="1" xfId="1" applyNumberFormat="1" applyFill="1" applyBorder="1" applyAlignment="1" applyProtection="1">
      <alignment horizontal="right" wrapText="1"/>
    </xf>
    <xf numFmtId="4" fontId="1" fillId="0" borderId="1" xfId="1" applyNumberFormat="1" applyFill="1" applyBorder="1" applyProtection="1"/>
  </cellXfs>
  <cellStyles count="2">
    <cellStyle name="Normálna" xfId="0" builtinId="0"/>
    <cellStyle name="Normálna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7"/>
  <sheetViews>
    <sheetView tabSelected="1" view="pageLayout" topLeftCell="B119" zoomScale="130" zoomScaleNormal="70" zoomScalePageLayoutView="130" workbookViewId="0">
      <selection activeCell="B125" sqref="B125:G125"/>
    </sheetView>
  </sheetViews>
  <sheetFormatPr defaultRowHeight="15" x14ac:dyDescent="0.25"/>
  <cols>
    <col min="2" max="3" width="63.140625" customWidth="1"/>
    <col min="6" max="6" width="15.42578125" customWidth="1"/>
    <col min="7" max="7" width="18" customWidth="1"/>
    <col min="8" max="8" width="5" customWidth="1"/>
  </cols>
  <sheetData>
    <row r="1" spans="1:7" ht="33.4" customHeight="1" x14ac:dyDescent="0.25">
      <c r="A1" s="20" t="s">
        <v>118</v>
      </c>
      <c r="B1" s="20"/>
      <c r="C1" s="20"/>
      <c r="D1" s="20"/>
      <c r="E1" s="20"/>
      <c r="F1" s="20"/>
      <c r="G1" s="20"/>
    </row>
    <row r="2" spans="1:7" ht="36.4" customHeight="1" x14ac:dyDescent="0.3">
      <c r="B2" s="21" t="s">
        <v>111</v>
      </c>
      <c r="C2" s="22"/>
      <c r="D2" s="22"/>
      <c r="E2" s="22"/>
      <c r="F2" s="22"/>
      <c r="G2" s="23"/>
    </row>
    <row r="4" spans="1:7" ht="45" x14ac:dyDescent="0.25">
      <c r="A4" s="13" t="s">
        <v>0</v>
      </c>
      <c r="B4" s="14" t="s">
        <v>110</v>
      </c>
      <c r="C4" s="14" t="s">
        <v>114</v>
      </c>
      <c r="D4" s="13" t="s">
        <v>1</v>
      </c>
      <c r="E4" s="13" t="s">
        <v>2</v>
      </c>
      <c r="F4" s="15" t="s">
        <v>3</v>
      </c>
      <c r="G4" s="15" t="s">
        <v>4</v>
      </c>
    </row>
    <row r="5" spans="1:7" ht="45" x14ac:dyDescent="0.25">
      <c r="A5" s="16">
        <v>1</v>
      </c>
      <c r="B5" s="1" t="s">
        <v>29</v>
      </c>
      <c r="C5" s="5" t="s">
        <v>112</v>
      </c>
      <c r="D5" s="2" t="s">
        <v>5</v>
      </c>
      <c r="E5" s="2">
        <v>1</v>
      </c>
      <c r="F5" s="17"/>
      <c r="G5" s="18">
        <f>ROUND(E5*F5,2)</f>
        <v>0</v>
      </c>
    </row>
    <row r="6" spans="1:7" ht="60" x14ac:dyDescent="0.25">
      <c r="A6" s="16">
        <v>2</v>
      </c>
      <c r="B6" s="1" t="s">
        <v>30</v>
      </c>
      <c r="C6" s="5" t="s">
        <v>112</v>
      </c>
      <c r="D6" s="2" t="s">
        <v>5</v>
      </c>
      <c r="E6" s="2">
        <v>1</v>
      </c>
      <c r="F6" s="17"/>
      <c r="G6" s="18">
        <f>ROUND(E6*F6,2)</f>
        <v>0</v>
      </c>
    </row>
    <row r="7" spans="1:7" ht="45" x14ac:dyDescent="0.25">
      <c r="A7" s="16">
        <v>3</v>
      </c>
      <c r="B7" s="1" t="s">
        <v>31</v>
      </c>
      <c r="C7" s="5" t="s">
        <v>112</v>
      </c>
      <c r="D7" s="2" t="s">
        <v>5</v>
      </c>
      <c r="E7" s="2">
        <v>1</v>
      </c>
      <c r="F7" s="17"/>
      <c r="G7" s="18">
        <f t="shared" ref="G7:G70" si="0">ROUND(E7*F7,2)</f>
        <v>0</v>
      </c>
    </row>
    <row r="8" spans="1:7" ht="60" x14ac:dyDescent="0.25">
      <c r="A8" s="16">
        <v>3.1</v>
      </c>
      <c r="B8" s="1" t="s">
        <v>32</v>
      </c>
      <c r="C8" s="5" t="s">
        <v>112</v>
      </c>
      <c r="D8" s="2" t="s">
        <v>5</v>
      </c>
      <c r="E8" s="2">
        <v>1</v>
      </c>
      <c r="F8" s="17"/>
      <c r="G8" s="18">
        <f t="shared" si="0"/>
        <v>0</v>
      </c>
    </row>
    <row r="9" spans="1:7" x14ac:dyDescent="0.25">
      <c r="A9" s="16">
        <v>3.2</v>
      </c>
      <c r="B9" s="1" t="s">
        <v>6</v>
      </c>
      <c r="C9" s="5" t="s">
        <v>112</v>
      </c>
      <c r="D9" s="3" t="s">
        <v>5</v>
      </c>
      <c r="E9" s="3">
        <v>1</v>
      </c>
      <c r="F9" s="17"/>
      <c r="G9" s="18">
        <f t="shared" si="0"/>
        <v>0</v>
      </c>
    </row>
    <row r="10" spans="1:7" ht="120" x14ac:dyDescent="0.25">
      <c r="A10" s="16">
        <v>4</v>
      </c>
      <c r="B10" s="1" t="s">
        <v>35</v>
      </c>
      <c r="C10" s="5" t="s">
        <v>112</v>
      </c>
      <c r="D10" s="2" t="s">
        <v>5</v>
      </c>
      <c r="E10" s="2">
        <v>1</v>
      </c>
      <c r="F10" s="17"/>
      <c r="G10" s="18">
        <f t="shared" si="0"/>
        <v>0</v>
      </c>
    </row>
    <row r="11" spans="1:7" ht="105" x14ac:dyDescent="0.25">
      <c r="A11" s="16">
        <v>5</v>
      </c>
      <c r="B11" s="4" t="s">
        <v>33</v>
      </c>
      <c r="C11" s="5" t="s">
        <v>112</v>
      </c>
      <c r="D11" s="2" t="s">
        <v>5</v>
      </c>
      <c r="E11" s="2">
        <v>1</v>
      </c>
      <c r="F11" s="17"/>
      <c r="G11" s="18">
        <f t="shared" si="0"/>
        <v>0</v>
      </c>
    </row>
    <row r="12" spans="1:7" ht="60" x14ac:dyDescent="0.25">
      <c r="A12" s="16">
        <v>6</v>
      </c>
      <c r="B12" s="4" t="s">
        <v>34</v>
      </c>
      <c r="C12" s="5" t="s">
        <v>112</v>
      </c>
      <c r="D12" s="2" t="s">
        <v>5</v>
      </c>
      <c r="E12" s="2">
        <v>1</v>
      </c>
      <c r="F12" s="17"/>
      <c r="G12" s="18">
        <f t="shared" si="0"/>
        <v>0</v>
      </c>
    </row>
    <row r="13" spans="1:7" ht="30" x14ac:dyDescent="0.25">
      <c r="A13" s="16">
        <v>7</v>
      </c>
      <c r="B13" s="4" t="s">
        <v>36</v>
      </c>
      <c r="C13" s="5" t="s">
        <v>112</v>
      </c>
      <c r="D13" s="3" t="s">
        <v>5</v>
      </c>
      <c r="E13" s="3">
        <v>1</v>
      </c>
      <c r="F13" s="17"/>
      <c r="G13" s="18">
        <f t="shared" si="0"/>
        <v>0</v>
      </c>
    </row>
    <row r="14" spans="1:7" ht="45" x14ac:dyDescent="0.25">
      <c r="A14" s="16">
        <v>8</v>
      </c>
      <c r="B14" s="4" t="s">
        <v>37</v>
      </c>
      <c r="C14" s="5" t="s">
        <v>112</v>
      </c>
      <c r="D14" s="2" t="s">
        <v>5</v>
      </c>
      <c r="E14" s="2">
        <v>1</v>
      </c>
      <c r="F14" s="17"/>
      <c r="G14" s="18">
        <f t="shared" si="0"/>
        <v>0</v>
      </c>
    </row>
    <row r="15" spans="1:7" x14ac:dyDescent="0.25">
      <c r="A15" s="19">
        <v>8.1</v>
      </c>
      <c r="B15" s="4" t="s">
        <v>7</v>
      </c>
      <c r="C15" s="5" t="s">
        <v>112</v>
      </c>
      <c r="D15" s="3" t="s">
        <v>5</v>
      </c>
      <c r="E15" s="3">
        <v>1</v>
      </c>
      <c r="F15" s="17"/>
      <c r="G15" s="18">
        <f t="shared" si="0"/>
        <v>0</v>
      </c>
    </row>
    <row r="16" spans="1:7" ht="60" x14ac:dyDescent="0.25">
      <c r="A16" s="16">
        <v>8.1999999999999993</v>
      </c>
      <c r="B16" s="1" t="s">
        <v>44</v>
      </c>
      <c r="C16" s="5" t="s">
        <v>112</v>
      </c>
      <c r="D16" s="2" t="s">
        <v>5</v>
      </c>
      <c r="E16" s="2">
        <v>1</v>
      </c>
      <c r="F16" s="17"/>
      <c r="G16" s="18">
        <f t="shared" si="0"/>
        <v>0</v>
      </c>
    </row>
    <row r="17" spans="1:7" ht="30" x14ac:dyDescent="0.25">
      <c r="A17" s="16">
        <v>9</v>
      </c>
      <c r="B17" s="1" t="s">
        <v>45</v>
      </c>
      <c r="C17" s="5" t="s">
        <v>112</v>
      </c>
      <c r="D17" s="2" t="s">
        <v>5</v>
      </c>
      <c r="E17" s="2">
        <v>1</v>
      </c>
      <c r="F17" s="17"/>
      <c r="G17" s="18">
        <f t="shared" si="0"/>
        <v>0</v>
      </c>
    </row>
    <row r="18" spans="1:7" ht="60" x14ac:dyDescent="0.25">
      <c r="A18" s="16">
        <v>10</v>
      </c>
      <c r="B18" s="1" t="s">
        <v>46</v>
      </c>
      <c r="C18" s="5" t="s">
        <v>112</v>
      </c>
      <c r="D18" s="2" t="s">
        <v>5</v>
      </c>
      <c r="E18" s="2">
        <v>1</v>
      </c>
      <c r="F18" s="17"/>
      <c r="G18" s="18">
        <f t="shared" si="0"/>
        <v>0</v>
      </c>
    </row>
    <row r="19" spans="1:7" ht="30" x14ac:dyDescent="0.25">
      <c r="A19" s="16">
        <v>10.1</v>
      </c>
      <c r="B19" s="1" t="s">
        <v>47</v>
      </c>
      <c r="C19" s="5" t="s">
        <v>112</v>
      </c>
      <c r="D19" s="2" t="s">
        <v>5</v>
      </c>
      <c r="E19" s="2">
        <v>1</v>
      </c>
      <c r="F19" s="17"/>
      <c r="G19" s="18">
        <f t="shared" si="0"/>
        <v>0</v>
      </c>
    </row>
    <row r="20" spans="1:7" ht="30" x14ac:dyDescent="0.25">
      <c r="A20" s="16">
        <v>11</v>
      </c>
      <c r="B20" s="1" t="s">
        <v>48</v>
      </c>
      <c r="C20" s="5" t="s">
        <v>112</v>
      </c>
      <c r="D20" s="2" t="s">
        <v>5</v>
      </c>
      <c r="E20" s="2">
        <v>1</v>
      </c>
      <c r="F20" s="17"/>
      <c r="G20" s="18">
        <f t="shared" si="0"/>
        <v>0</v>
      </c>
    </row>
    <row r="21" spans="1:7" ht="75" x14ac:dyDescent="0.25">
      <c r="A21" s="19">
        <v>13</v>
      </c>
      <c r="B21" s="1" t="s">
        <v>49</v>
      </c>
      <c r="C21" s="5" t="s">
        <v>112</v>
      </c>
      <c r="D21" s="2" t="s">
        <v>5</v>
      </c>
      <c r="E21" s="2">
        <v>1</v>
      </c>
      <c r="F21" s="17"/>
      <c r="G21" s="18">
        <f t="shared" si="0"/>
        <v>0</v>
      </c>
    </row>
    <row r="22" spans="1:7" ht="105" x14ac:dyDescent="0.25">
      <c r="A22" s="19">
        <v>14</v>
      </c>
      <c r="B22" s="1" t="s">
        <v>50</v>
      </c>
      <c r="C22" s="5" t="s">
        <v>112</v>
      </c>
      <c r="D22" s="2" t="s">
        <v>5</v>
      </c>
      <c r="E22" s="2">
        <v>2</v>
      </c>
      <c r="F22" s="17"/>
      <c r="G22" s="18">
        <f t="shared" si="0"/>
        <v>0</v>
      </c>
    </row>
    <row r="23" spans="1:7" ht="105" x14ac:dyDescent="0.25">
      <c r="A23" s="19">
        <v>15</v>
      </c>
      <c r="B23" s="1" t="s">
        <v>51</v>
      </c>
      <c r="C23" s="5" t="s">
        <v>112</v>
      </c>
      <c r="D23" s="2" t="s">
        <v>5</v>
      </c>
      <c r="E23" s="2">
        <v>1</v>
      </c>
      <c r="F23" s="17"/>
      <c r="G23" s="18">
        <f t="shared" si="0"/>
        <v>0</v>
      </c>
    </row>
    <row r="24" spans="1:7" ht="45" x14ac:dyDescent="0.25">
      <c r="A24" s="19">
        <v>17</v>
      </c>
      <c r="B24" s="1" t="s">
        <v>52</v>
      </c>
      <c r="C24" s="5" t="s">
        <v>112</v>
      </c>
      <c r="D24" s="2" t="s">
        <v>5</v>
      </c>
      <c r="E24" s="2">
        <v>1</v>
      </c>
      <c r="F24" s="17"/>
      <c r="G24" s="18">
        <f t="shared" si="0"/>
        <v>0</v>
      </c>
    </row>
    <row r="25" spans="1:7" x14ac:dyDescent="0.25">
      <c r="A25" s="19">
        <v>17.100000000000001</v>
      </c>
      <c r="B25" s="1" t="s">
        <v>7</v>
      </c>
      <c r="C25" s="5" t="s">
        <v>112</v>
      </c>
      <c r="D25" s="2" t="s">
        <v>5</v>
      </c>
      <c r="E25" s="2">
        <v>1</v>
      </c>
      <c r="F25" s="17"/>
      <c r="G25" s="18">
        <f t="shared" si="0"/>
        <v>0</v>
      </c>
    </row>
    <row r="26" spans="1:7" ht="45" x14ac:dyDescent="0.25">
      <c r="A26" s="19">
        <v>17.2</v>
      </c>
      <c r="B26" s="1" t="s">
        <v>53</v>
      </c>
      <c r="C26" s="5" t="s">
        <v>112</v>
      </c>
      <c r="D26" s="2" t="s">
        <v>5</v>
      </c>
      <c r="E26" s="2">
        <v>1</v>
      </c>
      <c r="F26" s="17"/>
      <c r="G26" s="18">
        <f t="shared" si="0"/>
        <v>0</v>
      </c>
    </row>
    <row r="27" spans="1:7" ht="75" x14ac:dyDescent="0.25">
      <c r="A27" s="19">
        <v>18</v>
      </c>
      <c r="B27" s="1" t="s">
        <v>54</v>
      </c>
      <c r="C27" s="5" t="s">
        <v>112</v>
      </c>
      <c r="D27" s="2" t="s">
        <v>5</v>
      </c>
      <c r="E27" s="2">
        <v>1</v>
      </c>
      <c r="F27" s="17"/>
      <c r="G27" s="18">
        <f t="shared" si="0"/>
        <v>0</v>
      </c>
    </row>
    <row r="28" spans="1:7" ht="60" x14ac:dyDescent="0.25">
      <c r="A28" s="19">
        <v>19</v>
      </c>
      <c r="B28" s="1" t="s">
        <v>55</v>
      </c>
      <c r="C28" s="5" t="s">
        <v>112</v>
      </c>
      <c r="D28" s="2" t="s">
        <v>5</v>
      </c>
      <c r="E28" s="2">
        <v>1</v>
      </c>
      <c r="F28" s="17"/>
      <c r="G28" s="18">
        <f t="shared" si="0"/>
        <v>0</v>
      </c>
    </row>
    <row r="29" spans="1:7" ht="45" x14ac:dyDescent="0.25">
      <c r="A29" s="19">
        <v>20</v>
      </c>
      <c r="B29" s="1" t="s">
        <v>56</v>
      </c>
      <c r="C29" s="5" t="s">
        <v>112</v>
      </c>
      <c r="D29" s="2" t="s">
        <v>5</v>
      </c>
      <c r="E29" s="2">
        <v>1</v>
      </c>
      <c r="F29" s="17"/>
      <c r="G29" s="18">
        <f t="shared" si="0"/>
        <v>0</v>
      </c>
    </row>
    <row r="30" spans="1:7" x14ac:dyDescent="0.25">
      <c r="A30" s="19">
        <v>20.100000000000001</v>
      </c>
      <c r="B30" s="1" t="s">
        <v>7</v>
      </c>
      <c r="C30" s="5" t="s">
        <v>112</v>
      </c>
      <c r="D30" s="2" t="s">
        <v>5</v>
      </c>
      <c r="E30" s="2">
        <v>1</v>
      </c>
      <c r="F30" s="17"/>
      <c r="G30" s="18">
        <f t="shared" si="0"/>
        <v>0</v>
      </c>
    </row>
    <row r="31" spans="1:7" ht="45" x14ac:dyDescent="0.25">
      <c r="A31" s="19">
        <v>20.2</v>
      </c>
      <c r="B31" s="1" t="s">
        <v>53</v>
      </c>
      <c r="C31" s="5" t="s">
        <v>112</v>
      </c>
      <c r="D31" s="2" t="s">
        <v>5</v>
      </c>
      <c r="E31" s="2">
        <v>1</v>
      </c>
      <c r="F31" s="17"/>
      <c r="G31" s="18">
        <f t="shared" si="0"/>
        <v>0</v>
      </c>
    </row>
    <row r="32" spans="1:7" ht="30" x14ac:dyDescent="0.25">
      <c r="A32" s="19">
        <v>21</v>
      </c>
      <c r="B32" s="1" t="s">
        <v>45</v>
      </c>
      <c r="C32" s="5" t="s">
        <v>112</v>
      </c>
      <c r="D32" s="2" t="s">
        <v>5</v>
      </c>
      <c r="E32" s="2">
        <v>1</v>
      </c>
      <c r="F32" s="17"/>
      <c r="G32" s="18">
        <f t="shared" si="0"/>
        <v>0</v>
      </c>
    </row>
    <row r="33" spans="1:7" ht="105" x14ac:dyDescent="0.25">
      <c r="A33" s="19">
        <v>22</v>
      </c>
      <c r="B33" s="1" t="s">
        <v>57</v>
      </c>
      <c r="C33" s="5" t="s">
        <v>112</v>
      </c>
      <c r="D33" s="2" t="s">
        <v>5</v>
      </c>
      <c r="E33" s="2">
        <v>1</v>
      </c>
      <c r="F33" s="17"/>
      <c r="G33" s="18">
        <f t="shared" si="0"/>
        <v>0</v>
      </c>
    </row>
    <row r="34" spans="1:7" ht="60" x14ac:dyDescent="0.25">
      <c r="A34" s="19">
        <v>23</v>
      </c>
      <c r="B34" s="1" t="s">
        <v>58</v>
      </c>
      <c r="C34" s="5" t="s">
        <v>112</v>
      </c>
      <c r="D34" s="2" t="s">
        <v>5</v>
      </c>
      <c r="E34" s="2">
        <v>1</v>
      </c>
      <c r="F34" s="17"/>
      <c r="G34" s="18">
        <f t="shared" si="0"/>
        <v>0</v>
      </c>
    </row>
    <row r="35" spans="1:7" ht="105" x14ac:dyDescent="0.25">
      <c r="A35" s="19">
        <v>24</v>
      </c>
      <c r="B35" s="1" t="s">
        <v>59</v>
      </c>
      <c r="C35" s="5" t="s">
        <v>112</v>
      </c>
      <c r="D35" s="2" t="s">
        <v>5</v>
      </c>
      <c r="E35" s="2">
        <v>1</v>
      </c>
      <c r="F35" s="17"/>
      <c r="G35" s="18">
        <f t="shared" si="0"/>
        <v>0</v>
      </c>
    </row>
    <row r="36" spans="1:7" ht="45" x14ac:dyDescent="0.25">
      <c r="A36" s="19">
        <v>25</v>
      </c>
      <c r="B36" s="1" t="s">
        <v>60</v>
      </c>
      <c r="C36" s="5" t="s">
        <v>112</v>
      </c>
      <c r="D36" s="2" t="s">
        <v>5</v>
      </c>
      <c r="E36" s="2">
        <v>1</v>
      </c>
      <c r="F36" s="17"/>
      <c r="G36" s="18">
        <f t="shared" si="0"/>
        <v>0</v>
      </c>
    </row>
    <row r="37" spans="1:7" x14ac:dyDescent="0.25">
      <c r="A37" s="19">
        <v>25.1</v>
      </c>
      <c r="B37" s="1" t="s">
        <v>6</v>
      </c>
      <c r="C37" s="5" t="s">
        <v>112</v>
      </c>
      <c r="D37" s="2" t="s">
        <v>5</v>
      </c>
      <c r="E37" s="2">
        <v>1</v>
      </c>
      <c r="F37" s="17"/>
      <c r="G37" s="18">
        <f t="shared" si="0"/>
        <v>0</v>
      </c>
    </row>
    <row r="38" spans="1:7" ht="60" x14ac:dyDescent="0.25">
      <c r="A38" s="19">
        <v>26</v>
      </c>
      <c r="B38" s="1" t="s">
        <v>61</v>
      </c>
      <c r="C38" s="5" t="s">
        <v>112</v>
      </c>
      <c r="D38" s="2" t="s">
        <v>5</v>
      </c>
      <c r="E38" s="2">
        <v>1</v>
      </c>
      <c r="F38" s="17"/>
      <c r="G38" s="18">
        <f t="shared" si="0"/>
        <v>0</v>
      </c>
    </row>
    <row r="39" spans="1:7" ht="30" x14ac:dyDescent="0.25">
      <c r="A39" s="19">
        <v>27</v>
      </c>
      <c r="B39" s="1" t="s">
        <v>45</v>
      </c>
      <c r="C39" s="5" t="s">
        <v>112</v>
      </c>
      <c r="D39" s="2" t="s">
        <v>5</v>
      </c>
      <c r="E39" s="2">
        <v>1</v>
      </c>
      <c r="F39" s="17"/>
      <c r="G39" s="18">
        <f t="shared" si="0"/>
        <v>0</v>
      </c>
    </row>
    <row r="40" spans="1:7" ht="120" x14ac:dyDescent="0.25">
      <c r="A40" s="19">
        <v>28</v>
      </c>
      <c r="B40" s="1" t="s">
        <v>62</v>
      </c>
      <c r="C40" s="5" t="s">
        <v>112</v>
      </c>
      <c r="D40" s="2" t="s">
        <v>5</v>
      </c>
      <c r="E40" s="2">
        <v>1</v>
      </c>
      <c r="F40" s="17"/>
      <c r="G40" s="18">
        <f t="shared" si="0"/>
        <v>0</v>
      </c>
    </row>
    <row r="41" spans="1:7" ht="45" x14ac:dyDescent="0.25">
      <c r="A41" s="19">
        <v>28.1</v>
      </c>
      <c r="B41" s="1" t="s">
        <v>63</v>
      </c>
      <c r="C41" s="5" t="s">
        <v>112</v>
      </c>
      <c r="D41" s="2" t="s">
        <v>5</v>
      </c>
      <c r="E41" s="2">
        <v>1</v>
      </c>
      <c r="F41" s="17"/>
      <c r="G41" s="18">
        <f t="shared" si="0"/>
        <v>0</v>
      </c>
    </row>
    <row r="42" spans="1:7" ht="195" x14ac:dyDescent="0.25">
      <c r="A42" s="19">
        <v>29</v>
      </c>
      <c r="B42" s="1" t="s">
        <v>64</v>
      </c>
      <c r="C42" s="5" t="s">
        <v>112</v>
      </c>
      <c r="D42" s="2" t="s">
        <v>5</v>
      </c>
      <c r="E42" s="2">
        <v>1</v>
      </c>
      <c r="F42" s="17"/>
      <c r="G42" s="18">
        <f t="shared" si="0"/>
        <v>0</v>
      </c>
    </row>
    <row r="43" spans="1:7" x14ac:dyDescent="0.25">
      <c r="A43" s="19">
        <v>29.1</v>
      </c>
      <c r="B43" s="1" t="s">
        <v>65</v>
      </c>
      <c r="C43" s="5" t="s">
        <v>112</v>
      </c>
      <c r="D43" s="2" t="s">
        <v>5</v>
      </c>
      <c r="E43" s="2">
        <v>1</v>
      </c>
      <c r="F43" s="17"/>
      <c r="G43" s="18">
        <f t="shared" si="0"/>
        <v>0</v>
      </c>
    </row>
    <row r="44" spans="1:7" ht="60" x14ac:dyDescent="0.25">
      <c r="A44" s="19">
        <v>30</v>
      </c>
      <c r="B44" s="1" t="s">
        <v>66</v>
      </c>
      <c r="C44" s="5" t="s">
        <v>112</v>
      </c>
      <c r="D44" s="2" t="s">
        <v>5</v>
      </c>
      <c r="E44" s="2">
        <v>1</v>
      </c>
      <c r="F44" s="17"/>
      <c r="G44" s="18">
        <f t="shared" si="0"/>
        <v>0</v>
      </c>
    </row>
    <row r="45" spans="1:7" ht="120" x14ac:dyDescent="0.25">
      <c r="A45" s="19">
        <v>31</v>
      </c>
      <c r="B45" s="1" t="s">
        <v>67</v>
      </c>
      <c r="C45" s="5" t="s">
        <v>112</v>
      </c>
      <c r="D45" s="2" t="s">
        <v>5</v>
      </c>
      <c r="E45" s="2">
        <v>1</v>
      </c>
      <c r="F45" s="17"/>
      <c r="G45" s="18">
        <f t="shared" si="0"/>
        <v>0</v>
      </c>
    </row>
    <row r="46" spans="1:7" x14ac:dyDescent="0.25">
      <c r="A46" s="19">
        <v>31.1</v>
      </c>
      <c r="B46" s="1" t="s">
        <v>6</v>
      </c>
      <c r="C46" s="5" t="s">
        <v>112</v>
      </c>
      <c r="D46" s="2" t="s">
        <v>5</v>
      </c>
      <c r="E46" s="2">
        <v>1</v>
      </c>
      <c r="F46" s="17"/>
      <c r="G46" s="18">
        <f t="shared" si="0"/>
        <v>0</v>
      </c>
    </row>
    <row r="47" spans="1:7" ht="45" x14ac:dyDescent="0.25">
      <c r="A47" s="19">
        <v>31.2</v>
      </c>
      <c r="B47" s="1" t="s">
        <v>68</v>
      </c>
      <c r="C47" s="5" t="s">
        <v>112</v>
      </c>
      <c r="D47" s="2" t="s">
        <v>5</v>
      </c>
      <c r="E47" s="2">
        <v>1</v>
      </c>
      <c r="F47" s="17"/>
      <c r="G47" s="18">
        <f t="shared" si="0"/>
        <v>0</v>
      </c>
    </row>
    <row r="48" spans="1:7" x14ac:dyDescent="0.25">
      <c r="A48" s="19">
        <v>32</v>
      </c>
      <c r="B48" s="1" t="s">
        <v>8</v>
      </c>
      <c r="C48" s="5" t="s">
        <v>112</v>
      </c>
      <c r="D48" s="2" t="s">
        <v>5</v>
      </c>
      <c r="E48" s="2">
        <v>1</v>
      </c>
      <c r="F48" s="17"/>
      <c r="G48" s="18">
        <f t="shared" si="0"/>
        <v>0</v>
      </c>
    </row>
    <row r="49" spans="1:7" ht="90" x14ac:dyDescent="0.25">
      <c r="A49" s="19">
        <v>33</v>
      </c>
      <c r="B49" s="1" t="s">
        <v>69</v>
      </c>
      <c r="C49" s="5" t="s">
        <v>112</v>
      </c>
      <c r="D49" s="2" t="s">
        <v>5</v>
      </c>
      <c r="E49" s="2">
        <v>1</v>
      </c>
      <c r="F49" s="17"/>
      <c r="G49" s="18">
        <f t="shared" si="0"/>
        <v>0</v>
      </c>
    </row>
    <row r="50" spans="1:7" ht="90" x14ac:dyDescent="0.25">
      <c r="A50" s="19">
        <v>34</v>
      </c>
      <c r="B50" s="1" t="s">
        <v>70</v>
      </c>
      <c r="C50" s="5" t="s">
        <v>112</v>
      </c>
      <c r="D50" s="2" t="s">
        <v>5</v>
      </c>
      <c r="E50" s="2">
        <v>1</v>
      </c>
      <c r="F50" s="17"/>
      <c r="G50" s="18">
        <f t="shared" si="0"/>
        <v>0</v>
      </c>
    </row>
    <row r="51" spans="1:7" ht="90" x14ac:dyDescent="0.25">
      <c r="A51" s="19">
        <v>35</v>
      </c>
      <c r="B51" s="1" t="s">
        <v>71</v>
      </c>
      <c r="C51" s="5" t="s">
        <v>112</v>
      </c>
      <c r="D51" s="2" t="s">
        <v>5</v>
      </c>
      <c r="E51" s="2">
        <v>1</v>
      </c>
      <c r="F51" s="17"/>
      <c r="G51" s="18">
        <f t="shared" si="0"/>
        <v>0</v>
      </c>
    </row>
    <row r="52" spans="1:7" ht="60" x14ac:dyDescent="0.25">
      <c r="A52" s="19">
        <v>36</v>
      </c>
      <c r="B52" s="1" t="s">
        <v>72</v>
      </c>
      <c r="C52" s="5" t="s">
        <v>112</v>
      </c>
      <c r="D52" s="2" t="s">
        <v>5</v>
      </c>
      <c r="E52" s="2">
        <v>1</v>
      </c>
      <c r="F52" s="17"/>
      <c r="G52" s="18">
        <f t="shared" si="0"/>
        <v>0</v>
      </c>
    </row>
    <row r="53" spans="1:7" x14ac:dyDescent="0.25">
      <c r="A53" s="19">
        <v>36.1</v>
      </c>
      <c r="B53" s="1" t="s">
        <v>6</v>
      </c>
      <c r="C53" s="5" t="s">
        <v>112</v>
      </c>
      <c r="D53" s="2" t="s">
        <v>5</v>
      </c>
      <c r="E53" s="2">
        <v>1</v>
      </c>
      <c r="F53" s="17"/>
      <c r="G53" s="18">
        <f t="shared" si="0"/>
        <v>0</v>
      </c>
    </row>
    <row r="54" spans="1:7" ht="45" x14ac:dyDescent="0.25">
      <c r="A54" s="19">
        <v>36.200000000000003</v>
      </c>
      <c r="B54" s="1" t="s">
        <v>68</v>
      </c>
      <c r="C54" s="5" t="s">
        <v>112</v>
      </c>
      <c r="D54" s="2" t="s">
        <v>5</v>
      </c>
      <c r="E54" s="2">
        <v>1</v>
      </c>
      <c r="F54" s="17"/>
      <c r="G54" s="18">
        <f t="shared" si="0"/>
        <v>0</v>
      </c>
    </row>
    <row r="55" spans="1:7" ht="75" x14ac:dyDescent="0.25">
      <c r="A55" s="19">
        <v>37</v>
      </c>
      <c r="B55" s="1" t="s">
        <v>73</v>
      </c>
      <c r="C55" s="5" t="s">
        <v>112</v>
      </c>
      <c r="D55" s="2" t="s">
        <v>5</v>
      </c>
      <c r="E55" s="2">
        <v>1</v>
      </c>
      <c r="F55" s="17"/>
      <c r="G55" s="18">
        <f t="shared" si="0"/>
        <v>0</v>
      </c>
    </row>
    <row r="56" spans="1:7" ht="45" x14ac:dyDescent="0.25">
      <c r="A56" s="19">
        <v>37.1</v>
      </c>
      <c r="B56" s="1" t="s">
        <v>74</v>
      </c>
      <c r="C56" s="5" t="s">
        <v>112</v>
      </c>
      <c r="D56" s="2" t="s">
        <v>5</v>
      </c>
      <c r="E56" s="2">
        <v>1</v>
      </c>
      <c r="F56" s="17"/>
      <c r="G56" s="18">
        <f t="shared" si="0"/>
        <v>0</v>
      </c>
    </row>
    <row r="57" spans="1:7" ht="45" x14ac:dyDescent="0.25">
      <c r="A57" s="19">
        <v>37.200000000000003</v>
      </c>
      <c r="B57" s="1" t="s">
        <v>75</v>
      </c>
      <c r="C57" s="5" t="s">
        <v>112</v>
      </c>
      <c r="D57" s="2" t="s">
        <v>5</v>
      </c>
      <c r="E57" s="2">
        <v>1</v>
      </c>
      <c r="F57" s="17"/>
      <c r="G57" s="18">
        <f t="shared" si="0"/>
        <v>0</v>
      </c>
    </row>
    <row r="58" spans="1:7" ht="90" x14ac:dyDescent="0.25">
      <c r="A58" s="19">
        <v>38</v>
      </c>
      <c r="B58" s="1" t="s">
        <v>76</v>
      </c>
      <c r="C58" s="5" t="s">
        <v>112</v>
      </c>
      <c r="D58" s="2" t="s">
        <v>5</v>
      </c>
      <c r="E58" s="2">
        <v>1</v>
      </c>
      <c r="F58" s="17"/>
      <c r="G58" s="18">
        <f t="shared" si="0"/>
        <v>0</v>
      </c>
    </row>
    <row r="59" spans="1:7" x14ac:dyDescent="0.25">
      <c r="A59" s="19">
        <v>38.1</v>
      </c>
      <c r="B59" s="1" t="s">
        <v>9</v>
      </c>
      <c r="C59" s="5" t="s">
        <v>112</v>
      </c>
      <c r="D59" s="2" t="s">
        <v>5</v>
      </c>
      <c r="E59" s="2">
        <v>1</v>
      </c>
      <c r="F59" s="17"/>
      <c r="G59" s="18">
        <f t="shared" si="0"/>
        <v>0</v>
      </c>
    </row>
    <row r="60" spans="1:7" x14ac:dyDescent="0.25">
      <c r="A60" s="19">
        <v>38.200000000000003</v>
      </c>
      <c r="B60" s="1" t="s">
        <v>10</v>
      </c>
      <c r="C60" s="5" t="s">
        <v>112</v>
      </c>
      <c r="D60" s="2" t="s">
        <v>5</v>
      </c>
      <c r="E60" s="2">
        <v>1</v>
      </c>
      <c r="F60" s="17"/>
      <c r="G60" s="18">
        <f t="shared" si="0"/>
        <v>0</v>
      </c>
    </row>
    <row r="61" spans="1:7" ht="45" x14ac:dyDescent="0.25">
      <c r="A61" s="19">
        <v>39</v>
      </c>
      <c r="B61" s="1" t="s">
        <v>77</v>
      </c>
      <c r="C61" s="5" t="s">
        <v>112</v>
      </c>
      <c r="D61" s="2" t="s">
        <v>5</v>
      </c>
      <c r="E61" s="2">
        <v>1</v>
      </c>
      <c r="F61" s="17"/>
      <c r="G61" s="18">
        <f t="shared" si="0"/>
        <v>0</v>
      </c>
    </row>
    <row r="62" spans="1:7" ht="90" x14ac:dyDescent="0.25">
      <c r="A62" s="19">
        <v>40</v>
      </c>
      <c r="B62" s="1" t="s">
        <v>78</v>
      </c>
      <c r="C62" s="5" t="s">
        <v>112</v>
      </c>
      <c r="D62" s="2" t="s">
        <v>5</v>
      </c>
      <c r="E62" s="2">
        <v>1</v>
      </c>
      <c r="F62" s="17"/>
      <c r="G62" s="18">
        <f t="shared" si="0"/>
        <v>0</v>
      </c>
    </row>
    <row r="63" spans="1:7" ht="30" x14ac:dyDescent="0.25">
      <c r="A63" s="19">
        <v>41</v>
      </c>
      <c r="B63" s="1" t="s">
        <v>11</v>
      </c>
      <c r="C63" s="5" t="s">
        <v>112</v>
      </c>
      <c r="D63" s="2" t="s">
        <v>5</v>
      </c>
      <c r="E63" s="2">
        <v>2</v>
      </c>
      <c r="F63" s="17"/>
      <c r="G63" s="18">
        <f t="shared" si="0"/>
        <v>0</v>
      </c>
    </row>
    <row r="64" spans="1:7" ht="375" x14ac:dyDescent="0.25">
      <c r="A64" s="19">
        <v>42</v>
      </c>
      <c r="B64" s="1" t="s">
        <v>79</v>
      </c>
      <c r="C64" s="5" t="s">
        <v>112</v>
      </c>
      <c r="D64" s="2" t="s">
        <v>5</v>
      </c>
      <c r="E64" s="2">
        <v>1</v>
      </c>
      <c r="F64" s="17"/>
      <c r="G64" s="18">
        <f t="shared" si="0"/>
        <v>0</v>
      </c>
    </row>
    <row r="65" spans="1:7" ht="120" x14ac:dyDescent="0.25">
      <c r="A65" s="19">
        <v>43</v>
      </c>
      <c r="B65" s="1" t="s">
        <v>80</v>
      </c>
      <c r="C65" s="5" t="s">
        <v>112</v>
      </c>
      <c r="D65" s="2" t="s">
        <v>5</v>
      </c>
      <c r="E65" s="2">
        <v>1</v>
      </c>
      <c r="F65" s="17"/>
      <c r="G65" s="18">
        <f t="shared" si="0"/>
        <v>0</v>
      </c>
    </row>
    <row r="66" spans="1:7" ht="45" x14ac:dyDescent="0.25">
      <c r="A66" s="19">
        <v>43.1</v>
      </c>
      <c r="B66" s="5" t="s">
        <v>12</v>
      </c>
      <c r="C66" s="5" t="s">
        <v>112</v>
      </c>
      <c r="D66" s="2" t="s">
        <v>5</v>
      </c>
      <c r="E66" s="2">
        <v>1</v>
      </c>
      <c r="F66" s="17"/>
      <c r="G66" s="18">
        <f t="shared" si="0"/>
        <v>0</v>
      </c>
    </row>
    <row r="67" spans="1:7" ht="30" x14ac:dyDescent="0.25">
      <c r="A67" s="19">
        <v>45</v>
      </c>
      <c r="B67" s="5" t="s">
        <v>13</v>
      </c>
      <c r="C67" s="5" t="s">
        <v>112</v>
      </c>
      <c r="D67" s="2" t="s">
        <v>5</v>
      </c>
      <c r="E67" s="2">
        <v>1</v>
      </c>
      <c r="F67" s="17"/>
      <c r="G67" s="18">
        <f t="shared" si="0"/>
        <v>0</v>
      </c>
    </row>
    <row r="68" spans="1:7" ht="45" x14ac:dyDescent="0.25">
      <c r="A68" s="19">
        <v>46</v>
      </c>
      <c r="B68" s="5" t="s">
        <v>81</v>
      </c>
      <c r="C68" s="5" t="s">
        <v>112</v>
      </c>
      <c r="D68" s="2" t="s">
        <v>5</v>
      </c>
      <c r="E68" s="2">
        <v>1</v>
      </c>
      <c r="F68" s="17"/>
      <c r="G68" s="18">
        <f t="shared" si="0"/>
        <v>0</v>
      </c>
    </row>
    <row r="69" spans="1:7" ht="90" x14ac:dyDescent="0.25">
      <c r="A69" s="19">
        <v>47</v>
      </c>
      <c r="B69" s="5" t="s">
        <v>82</v>
      </c>
      <c r="C69" s="5" t="s">
        <v>112</v>
      </c>
      <c r="D69" s="2" t="s">
        <v>5</v>
      </c>
      <c r="E69" s="2">
        <v>1</v>
      </c>
      <c r="F69" s="17"/>
      <c r="G69" s="18">
        <f t="shared" si="0"/>
        <v>0</v>
      </c>
    </row>
    <row r="70" spans="1:7" ht="120" x14ac:dyDescent="0.25">
      <c r="A70" s="19">
        <v>48</v>
      </c>
      <c r="B70" s="5" t="s">
        <v>83</v>
      </c>
      <c r="C70" s="5" t="s">
        <v>112</v>
      </c>
      <c r="D70" s="2" t="s">
        <v>5</v>
      </c>
      <c r="E70" s="2">
        <v>1</v>
      </c>
      <c r="F70" s="17"/>
      <c r="G70" s="18">
        <f t="shared" si="0"/>
        <v>0</v>
      </c>
    </row>
    <row r="71" spans="1:7" x14ac:dyDescent="0.25">
      <c r="A71" s="19">
        <v>49</v>
      </c>
      <c r="B71" s="5" t="s">
        <v>14</v>
      </c>
      <c r="C71" s="5" t="s">
        <v>112</v>
      </c>
      <c r="D71" s="2" t="s">
        <v>5</v>
      </c>
      <c r="E71" s="2">
        <v>1</v>
      </c>
      <c r="F71" s="17"/>
      <c r="G71" s="18">
        <f t="shared" ref="G71:G116" si="1">ROUND(E71*F71,2)</f>
        <v>0</v>
      </c>
    </row>
    <row r="72" spans="1:7" x14ac:dyDescent="0.25">
      <c r="A72" s="19">
        <v>49.1</v>
      </c>
      <c r="B72" s="5" t="s">
        <v>15</v>
      </c>
      <c r="C72" s="5" t="s">
        <v>112</v>
      </c>
      <c r="D72" s="2" t="s">
        <v>5</v>
      </c>
      <c r="E72" s="2">
        <v>1</v>
      </c>
      <c r="F72" s="17"/>
      <c r="G72" s="18">
        <f t="shared" si="1"/>
        <v>0</v>
      </c>
    </row>
    <row r="73" spans="1:7" ht="105" x14ac:dyDescent="0.25">
      <c r="A73" s="19">
        <v>50</v>
      </c>
      <c r="B73" s="5" t="s">
        <v>84</v>
      </c>
      <c r="C73" s="5" t="s">
        <v>112</v>
      </c>
      <c r="D73" s="2" t="s">
        <v>5</v>
      </c>
      <c r="E73" s="2">
        <v>1</v>
      </c>
      <c r="F73" s="17"/>
      <c r="G73" s="18">
        <f t="shared" si="1"/>
        <v>0</v>
      </c>
    </row>
    <row r="74" spans="1:7" ht="135" x14ac:dyDescent="0.25">
      <c r="A74" s="19">
        <v>52</v>
      </c>
      <c r="B74" s="5" t="s">
        <v>85</v>
      </c>
      <c r="C74" s="5" t="s">
        <v>112</v>
      </c>
      <c r="D74" s="2" t="s">
        <v>5</v>
      </c>
      <c r="E74" s="2">
        <v>1</v>
      </c>
      <c r="F74" s="17"/>
      <c r="G74" s="18">
        <f t="shared" si="1"/>
        <v>0</v>
      </c>
    </row>
    <row r="75" spans="1:7" ht="390" x14ac:dyDescent="0.25">
      <c r="A75" s="19">
        <v>54</v>
      </c>
      <c r="B75" s="1" t="s">
        <v>86</v>
      </c>
      <c r="C75" s="5" t="s">
        <v>112</v>
      </c>
      <c r="D75" s="2" t="s">
        <v>5</v>
      </c>
      <c r="E75" s="2">
        <v>1</v>
      </c>
      <c r="F75" s="17"/>
      <c r="G75" s="18">
        <f t="shared" si="1"/>
        <v>0</v>
      </c>
    </row>
    <row r="76" spans="1:7" x14ac:dyDescent="0.25">
      <c r="A76" s="19">
        <v>54.1</v>
      </c>
      <c r="B76" s="1" t="s">
        <v>16</v>
      </c>
      <c r="C76" s="5" t="s">
        <v>112</v>
      </c>
      <c r="D76" s="2" t="s">
        <v>5</v>
      </c>
      <c r="E76" s="2">
        <v>1</v>
      </c>
      <c r="F76" s="17"/>
      <c r="G76" s="18">
        <f t="shared" si="1"/>
        <v>0</v>
      </c>
    </row>
    <row r="77" spans="1:7" x14ac:dyDescent="0.25">
      <c r="A77" s="19">
        <v>54.2</v>
      </c>
      <c r="B77" s="1" t="s">
        <v>17</v>
      </c>
      <c r="C77" s="5" t="s">
        <v>112</v>
      </c>
      <c r="D77" s="2" t="s">
        <v>5</v>
      </c>
      <c r="E77" s="2">
        <v>3</v>
      </c>
      <c r="F77" s="17"/>
      <c r="G77" s="18">
        <f t="shared" si="1"/>
        <v>0</v>
      </c>
    </row>
    <row r="78" spans="1:7" x14ac:dyDescent="0.25">
      <c r="A78" s="19">
        <v>54.3</v>
      </c>
      <c r="B78" s="1" t="s">
        <v>18</v>
      </c>
      <c r="C78" s="5" t="s">
        <v>112</v>
      </c>
      <c r="D78" s="2" t="s">
        <v>5</v>
      </c>
      <c r="E78" s="2">
        <v>3</v>
      </c>
      <c r="F78" s="17"/>
      <c r="G78" s="18">
        <f t="shared" si="1"/>
        <v>0</v>
      </c>
    </row>
    <row r="79" spans="1:7" x14ac:dyDescent="0.25">
      <c r="A79" s="19">
        <v>54.4</v>
      </c>
      <c r="B79" s="1" t="s">
        <v>19</v>
      </c>
      <c r="C79" s="5" t="s">
        <v>112</v>
      </c>
      <c r="D79" s="2" t="s">
        <v>5</v>
      </c>
      <c r="E79" s="2">
        <v>3</v>
      </c>
      <c r="F79" s="17"/>
      <c r="G79" s="18">
        <f t="shared" si="1"/>
        <v>0</v>
      </c>
    </row>
    <row r="80" spans="1:7" x14ac:dyDescent="0.25">
      <c r="A80" s="19">
        <v>54.5</v>
      </c>
      <c r="B80" s="1" t="s">
        <v>20</v>
      </c>
      <c r="C80" s="5" t="s">
        <v>112</v>
      </c>
      <c r="D80" s="2" t="s">
        <v>5</v>
      </c>
      <c r="E80" s="2">
        <v>1</v>
      </c>
      <c r="F80" s="17"/>
      <c r="G80" s="18">
        <f t="shared" si="1"/>
        <v>0</v>
      </c>
    </row>
    <row r="81" spans="1:7" x14ac:dyDescent="0.25">
      <c r="A81" s="19">
        <v>54.6</v>
      </c>
      <c r="B81" s="1" t="s">
        <v>21</v>
      </c>
      <c r="C81" s="5" t="s">
        <v>112</v>
      </c>
      <c r="D81" s="2" t="s">
        <v>5</v>
      </c>
      <c r="E81" s="2">
        <v>1</v>
      </c>
      <c r="F81" s="17"/>
      <c r="G81" s="18">
        <f t="shared" si="1"/>
        <v>0</v>
      </c>
    </row>
    <row r="82" spans="1:7" ht="90" x14ac:dyDescent="0.25">
      <c r="A82" s="19">
        <v>57</v>
      </c>
      <c r="B82" s="1" t="s">
        <v>87</v>
      </c>
      <c r="C82" s="5" t="s">
        <v>112</v>
      </c>
      <c r="D82" s="2" t="s">
        <v>5</v>
      </c>
      <c r="E82" s="2">
        <v>1</v>
      </c>
      <c r="F82" s="17"/>
      <c r="G82" s="18">
        <f t="shared" si="1"/>
        <v>0</v>
      </c>
    </row>
    <row r="83" spans="1:7" ht="60" x14ac:dyDescent="0.25">
      <c r="A83" s="19">
        <v>58</v>
      </c>
      <c r="B83" s="1" t="s">
        <v>88</v>
      </c>
      <c r="C83" s="5" t="s">
        <v>112</v>
      </c>
      <c r="D83" s="2" t="s">
        <v>5</v>
      </c>
      <c r="E83" s="2">
        <v>1</v>
      </c>
      <c r="F83" s="17"/>
      <c r="G83" s="18">
        <f t="shared" si="1"/>
        <v>0</v>
      </c>
    </row>
    <row r="84" spans="1:7" x14ac:dyDescent="0.25">
      <c r="A84" s="19">
        <v>58.1</v>
      </c>
      <c r="B84" s="1" t="s">
        <v>6</v>
      </c>
      <c r="C84" s="5" t="s">
        <v>112</v>
      </c>
      <c r="D84" s="2" t="s">
        <v>5</v>
      </c>
      <c r="E84" s="2">
        <v>1</v>
      </c>
      <c r="F84" s="17"/>
      <c r="G84" s="18">
        <f t="shared" si="1"/>
        <v>0</v>
      </c>
    </row>
    <row r="85" spans="1:7" ht="45" x14ac:dyDescent="0.25">
      <c r="A85" s="19">
        <v>58.2</v>
      </c>
      <c r="B85" s="1" t="s">
        <v>89</v>
      </c>
      <c r="C85" s="5" t="s">
        <v>112</v>
      </c>
      <c r="D85" s="2" t="s">
        <v>5</v>
      </c>
      <c r="E85" s="2">
        <v>1</v>
      </c>
      <c r="F85" s="17"/>
      <c r="G85" s="18">
        <f t="shared" si="1"/>
        <v>0</v>
      </c>
    </row>
    <row r="86" spans="1:7" ht="75" x14ac:dyDescent="0.25">
      <c r="A86" s="19">
        <v>59</v>
      </c>
      <c r="B86" s="1" t="s">
        <v>90</v>
      </c>
      <c r="C86" s="5" t="s">
        <v>112</v>
      </c>
      <c r="D86" s="2" t="s">
        <v>5</v>
      </c>
      <c r="E86" s="2">
        <v>1</v>
      </c>
      <c r="F86" s="17"/>
      <c r="G86" s="18">
        <f t="shared" si="1"/>
        <v>0</v>
      </c>
    </row>
    <row r="87" spans="1:7" ht="45" x14ac:dyDescent="0.25">
      <c r="A87" s="19">
        <v>60</v>
      </c>
      <c r="B87" s="1" t="s">
        <v>91</v>
      </c>
      <c r="C87" s="5" t="s">
        <v>112</v>
      </c>
      <c r="D87" s="2" t="s">
        <v>5</v>
      </c>
      <c r="E87" s="2">
        <v>1</v>
      </c>
      <c r="F87" s="17"/>
      <c r="G87" s="18">
        <f t="shared" si="1"/>
        <v>0</v>
      </c>
    </row>
    <row r="88" spans="1:7" ht="45" x14ac:dyDescent="0.25">
      <c r="A88" s="19">
        <v>61</v>
      </c>
      <c r="B88" s="1" t="s">
        <v>39</v>
      </c>
      <c r="C88" s="5" t="s">
        <v>112</v>
      </c>
      <c r="D88" s="2" t="s">
        <v>5</v>
      </c>
      <c r="E88" s="2">
        <v>1</v>
      </c>
      <c r="F88" s="17"/>
      <c r="G88" s="18">
        <f t="shared" si="1"/>
        <v>0</v>
      </c>
    </row>
    <row r="89" spans="1:7" ht="45" x14ac:dyDescent="0.25">
      <c r="A89" s="19">
        <v>62</v>
      </c>
      <c r="B89" s="1" t="s">
        <v>92</v>
      </c>
      <c r="C89" s="5" t="s">
        <v>112</v>
      </c>
      <c r="D89" s="2" t="s">
        <v>5</v>
      </c>
      <c r="E89" s="2">
        <v>2</v>
      </c>
      <c r="F89" s="17"/>
      <c r="G89" s="18">
        <f t="shared" si="1"/>
        <v>0</v>
      </c>
    </row>
    <row r="90" spans="1:7" ht="105" x14ac:dyDescent="0.25">
      <c r="A90" s="19">
        <v>63</v>
      </c>
      <c r="B90" s="1" t="s">
        <v>93</v>
      </c>
      <c r="C90" s="5" t="s">
        <v>112</v>
      </c>
      <c r="D90" s="2" t="s">
        <v>5</v>
      </c>
      <c r="E90" s="2">
        <v>2</v>
      </c>
      <c r="F90" s="17"/>
      <c r="G90" s="18">
        <f t="shared" si="1"/>
        <v>0</v>
      </c>
    </row>
    <row r="91" spans="1:7" ht="90" x14ac:dyDescent="0.25">
      <c r="A91" s="19">
        <v>64</v>
      </c>
      <c r="B91" s="1" t="s">
        <v>94</v>
      </c>
      <c r="C91" s="5" t="s">
        <v>112</v>
      </c>
      <c r="D91" s="2" t="s">
        <v>5</v>
      </c>
      <c r="E91" s="2">
        <v>2</v>
      </c>
      <c r="F91" s="17"/>
      <c r="G91" s="18">
        <f t="shared" si="1"/>
        <v>0</v>
      </c>
    </row>
    <row r="92" spans="1:7" ht="45" x14ac:dyDescent="0.25">
      <c r="A92" s="19">
        <v>65</v>
      </c>
      <c r="B92" s="1" t="s">
        <v>95</v>
      </c>
      <c r="C92" s="5" t="s">
        <v>112</v>
      </c>
      <c r="D92" s="2" t="s">
        <v>5</v>
      </c>
      <c r="E92" s="2">
        <v>2</v>
      </c>
      <c r="F92" s="17"/>
      <c r="G92" s="18">
        <f t="shared" si="1"/>
        <v>0</v>
      </c>
    </row>
    <row r="93" spans="1:7" ht="75" x14ac:dyDescent="0.25">
      <c r="A93" s="19">
        <v>66</v>
      </c>
      <c r="B93" s="1" t="s">
        <v>96</v>
      </c>
      <c r="C93" s="5" t="s">
        <v>112</v>
      </c>
      <c r="D93" s="2" t="s">
        <v>5</v>
      </c>
      <c r="E93" s="2">
        <v>3</v>
      </c>
      <c r="F93" s="17"/>
      <c r="G93" s="18">
        <f t="shared" si="1"/>
        <v>0</v>
      </c>
    </row>
    <row r="94" spans="1:7" ht="45" x14ac:dyDescent="0.25">
      <c r="A94" s="19">
        <v>67</v>
      </c>
      <c r="B94" s="1" t="s">
        <v>97</v>
      </c>
      <c r="C94" s="5" t="s">
        <v>112</v>
      </c>
      <c r="D94" s="2" t="s">
        <v>5</v>
      </c>
      <c r="E94" s="2">
        <v>1</v>
      </c>
      <c r="F94" s="17"/>
      <c r="G94" s="18">
        <f t="shared" si="1"/>
        <v>0</v>
      </c>
    </row>
    <row r="95" spans="1:7" ht="75" x14ac:dyDescent="0.25">
      <c r="A95" s="19">
        <v>68</v>
      </c>
      <c r="B95" s="1" t="s">
        <v>98</v>
      </c>
      <c r="C95" s="5" t="s">
        <v>112</v>
      </c>
      <c r="D95" s="2" t="s">
        <v>5</v>
      </c>
      <c r="E95" s="2">
        <v>2</v>
      </c>
      <c r="F95" s="17"/>
      <c r="G95" s="18">
        <f t="shared" si="1"/>
        <v>0</v>
      </c>
    </row>
    <row r="96" spans="1:7" ht="30" x14ac:dyDescent="0.25">
      <c r="A96" s="19">
        <v>68.099999999999994</v>
      </c>
      <c r="B96" s="1" t="s">
        <v>22</v>
      </c>
      <c r="C96" s="5" t="s">
        <v>112</v>
      </c>
      <c r="D96" s="2" t="s">
        <v>5</v>
      </c>
      <c r="E96" s="2">
        <v>2</v>
      </c>
      <c r="F96" s="17"/>
      <c r="G96" s="18">
        <f t="shared" si="1"/>
        <v>0</v>
      </c>
    </row>
    <row r="97" spans="1:7" ht="30" x14ac:dyDescent="0.25">
      <c r="A97" s="19">
        <v>69</v>
      </c>
      <c r="B97" s="1" t="s">
        <v>99</v>
      </c>
      <c r="C97" s="5" t="s">
        <v>112</v>
      </c>
      <c r="D97" s="2" t="s">
        <v>5</v>
      </c>
      <c r="E97" s="2">
        <v>1</v>
      </c>
      <c r="F97" s="17"/>
      <c r="G97" s="18">
        <f t="shared" si="1"/>
        <v>0</v>
      </c>
    </row>
    <row r="98" spans="1:7" ht="45" x14ac:dyDescent="0.25">
      <c r="A98" s="19">
        <v>70</v>
      </c>
      <c r="B98" s="1" t="s">
        <v>100</v>
      </c>
      <c r="C98" s="5" t="s">
        <v>112</v>
      </c>
      <c r="D98" s="2" t="s">
        <v>5</v>
      </c>
      <c r="E98" s="2">
        <v>1</v>
      </c>
      <c r="F98" s="17"/>
      <c r="G98" s="18">
        <f t="shared" si="1"/>
        <v>0</v>
      </c>
    </row>
    <row r="99" spans="1:7" ht="45" x14ac:dyDescent="0.25">
      <c r="A99" s="19">
        <v>71</v>
      </c>
      <c r="B99" s="1" t="s">
        <v>101</v>
      </c>
      <c r="C99" s="5" t="s">
        <v>112</v>
      </c>
      <c r="D99" s="2" t="s">
        <v>5</v>
      </c>
      <c r="E99" s="2">
        <v>1</v>
      </c>
      <c r="F99" s="17"/>
      <c r="G99" s="18">
        <f t="shared" si="1"/>
        <v>0</v>
      </c>
    </row>
    <row r="100" spans="1:7" ht="45" x14ac:dyDescent="0.25">
      <c r="A100" s="19">
        <v>72</v>
      </c>
      <c r="B100" s="1" t="s">
        <v>102</v>
      </c>
      <c r="C100" s="5" t="s">
        <v>112</v>
      </c>
      <c r="D100" s="2" t="s">
        <v>5</v>
      </c>
      <c r="E100" s="2">
        <v>2</v>
      </c>
      <c r="F100" s="17"/>
      <c r="G100" s="18">
        <f t="shared" si="1"/>
        <v>0</v>
      </c>
    </row>
    <row r="101" spans="1:7" x14ac:dyDescent="0.25">
      <c r="A101" s="19">
        <v>73</v>
      </c>
      <c r="B101" s="1" t="s">
        <v>23</v>
      </c>
      <c r="C101" s="5" t="s">
        <v>112</v>
      </c>
      <c r="D101" s="2" t="s">
        <v>5</v>
      </c>
      <c r="E101" s="2">
        <v>2</v>
      </c>
      <c r="F101" s="17"/>
      <c r="G101" s="18">
        <f t="shared" si="1"/>
        <v>0</v>
      </c>
    </row>
    <row r="102" spans="1:7" ht="30" x14ac:dyDescent="0.25">
      <c r="A102" s="19">
        <v>74</v>
      </c>
      <c r="B102" s="1" t="s">
        <v>24</v>
      </c>
      <c r="C102" s="5" t="s">
        <v>112</v>
      </c>
      <c r="D102" s="2" t="s">
        <v>5</v>
      </c>
      <c r="E102" s="2">
        <v>1</v>
      </c>
      <c r="F102" s="17"/>
      <c r="G102" s="18">
        <f t="shared" si="1"/>
        <v>0</v>
      </c>
    </row>
    <row r="103" spans="1:7" ht="60" x14ac:dyDescent="0.25">
      <c r="A103" s="19">
        <v>75</v>
      </c>
      <c r="B103" s="1" t="s">
        <v>103</v>
      </c>
      <c r="C103" s="5" t="s">
        <v>112</v>
      </c>
      <c r="D103" s="2" t="s">
        <v>5</v>
      </c>
      <c r="E103" s="2">
        <v>1</v>
      </c>
      <c r="F103" s="17"/>
      <c r="G103" s="18">
        <f t="shared" si="1"/>
        <v>0</v>
      </c>
    </row>
    <row r="104" spans="1:7" ht="30" x14ac:dyDescent="0.25">
      <c r="A104" s="19">
        <v>76</v>
      </c>
      <c r="B104" s="1" t="s">
        <v>104</v>
      </c>
      <c r="C104" s="5" t="s">
        <v>112</v>
      </c>
      <c r="D104" s="2" t="s">
        <v>5</v>
      </c>
      <c r="E104" s="2">
        <v>2</v>
      </c>
      <c r="F104" s="17"/>
      <c r="G104" s="18">
        <f t="shared" si="1"/>
        <v>0</v>
      </c>
    </row>
    <row r="105" spans="1:7" ht="60" x14ac:dyDescent="0.25">
      <c r="A105" s="19">
        <v>77</v>
      </c>
      <c r="B105" s="1" t="s">
        <v>105</v>
      </c>
      <c r="C105" s="5" t="s">
        <v>112</v>
      </c>
      <c r="D105" s="2" t="s">
        <v>5</v>
      </c>
      <c r="E105" s="2">
        <v>1</v>
      </c>
      <c r="F105" s="17"/>
      <c r="G105" s="18">
        <f t="shared" si="1"/>
        <v>0</v>
      </c>
    </row>
    <row r="106" spans="1:7" x14ac:dyDescent="0.25">
      <c r="A106" s="19">
        <v>77.099999999999994</v>
      </c>
      <c r="B106" s="1" t="s">
        <v>7</v>
      </c>
      <c r="C106" s="5" t="s">
        <v>112</v>
      </c>
      <c r="D106" s="2" t="s">
        <v>5</v>
      </c>
      <c r="E106" s="2">
        <v>1</v>
      </c>
      <c r="F106" s="17"/>
      <c r="G106" s="18">
        <f t="shared" si="1"/>
        <v>0</v>
      </c>
    </row>
    <row r="107" spans="1:7" ht="60" x14ac:dyDescent="0.25">
      <c r="A107" s="19">
        <v>77.2</v>
      </c>
      <c r="B107" s="1" t="s">
        <v>106</v>
      </c>
      <c r="C107" s="5" t="s">
        <v>112</v>
      </c>
      <c r="D107" s="2" t="s">
        <v>5</v>
      </c>
      <c r="E107" s="2">
        <v>1</v>
      </c>
      <c r="F107" s="17"/>
      <c r="G107" s="18">
        <f t="shared" si="1"/>
        <v>0</v>
      </c>
    </row>
    <row r="108" spans="1:7" ht="120" x14ac:dyDescent="0.25">
      <c r="A108" s="19">
        <v>78</v>
      </c>
      <c r="B108" s="1" t="s">
        <v>107</v>
      </c>
      <c r="C108" s="5" t="s">
        <v>112</v>
      </c>
      <c r="D108" s="2" t="s">
        <v>5</v>
      </c>
      <c r="E108" s="2">
        <v>1</v>
      </c>
      <c r="F108" s="17"/>
      <c r="G108" s="18">
        <f t="shared" si="1"/>
        <v>0</v>
      </c>
    </row>
    <row r="109" spans="1:7" ht="45" x14ac:dyDescent="0.25">
      <c r="A109" s="19">
        <v>78.099999999999994</v>
      </c>
      <c r="B109" s="1" t="s">
        <v>12</v>
      </c>
      <c r="C109" s="5" t="s">
        <v>112</v>
      </c>
      <c r="D109" s="2" t="s">
        <v>5</v>
      </c>
      <c r="E109" s="2">
        <v>1</v>
      </c>
      <c r="F109" s="17"/>
      <c r="G109" s="18">
        <f t="shared" si="1"/>
        <v>0</v>
      </c>
    </row>
    <row r="110" spans="1:7" ht="195" x14ac:dyDescent="0.25">
      <c r="A110" s="19">
        <v>79</v>
      </c>
      <c r="B110" s="1" t="s">
        <v>108</v>
      </c>
      <c r="C110" s="5" t="s">
        <v>112</v>
      </c>
      <c r="D110" s="2" t="s">
        <v>5</v>
      </c>
      <c r="E110" s="2">
        <v>1</v>
      </c>
      <c r="F110" s="17"/>
      <c r="G110" s="18">
        <f t="shared" si="1"/>
        <v>0</v>
      </c>
    </row>
    <row r="111" spans="1:7" ht="30" x14ac:dyDescent="0.25">
      <c r="A111" s="19">
        <v>79.099999999999994</v>
      </c>
      <c r="B111" s="1" t="s">
        <v>25</v>
      </c>
      <c r="C111" s="5" t="s">
        <v>112</v>
      </c>
      <c r="D111" s="2" t="s">
        <v>5</v>
      </c>
      <c r="E111" s="2">
        <v>1</v>
      </c>
      <c r="F111" s="17"/>
      <c r="G111" s="18">
        <f t="shared" si="1"/>
        <v>0</v>
      </c>
    </row>
    <row r="112" spans="1:7" ht="60" x14ac:dyDescent="0.25">
      <c r="A112" s="19">
        <v>80</v>
      </c>
      <c r="B112" s="1" t="s">
        <v>43</v>
      </c>
      <c r="C112" s="5" t="s">
        <v>112</v>
      </c>
      <c r="D112" s="2" t="s">
        <v>5</v>
      </c>
      <c r="E112" s="2">
        <v>1</v>
      </c>
      <c r="F112" s="17"/>
      <c r="G112" s="18">
        <f t="shared" si="1"/>
        <v>0</v>
      </c>
    </row>
    <row r="113" spans="1:7" ht="45" x14ac:dyDescent="0.25">
      <c r="A113" s="19">
        <v>82</v>
      </c>
      <c r="B113" s="1" t="s">
        <v>42</v>
      </c>
      <c r="C113" s="5" t="s">
        <v>112</v>
      </c>
      <c r="D113" s="2" t="s">
        <v>5</v>
      </c>
      <c r="E113" s="2">
        <v>1</v>
      </c>
      <c r="F113" s="17"/>
      <c r="G113" s="18">
        <f t="shared" si="1"/>
        <v>0</v>
      </c>
    </row>
    <row r="114" spans="1:7" ht="60" x14ac:dyDescent="0.25">
      <c r="A114" s="19">
        <v>83</v>
      </c>
      <c r="B114" s="1" t="s">
        <v>40</v>
      </c>
      <c r="C114" s="5" t="s">
        <v>112</v>
      </c>
      <c r="D114" s="2" t="s">
        <v>5</v>
      </c>
      <c r="E114" s="2">
        <v>1</v>
      </c>
      <c r="F114" s="17"/>
      <c r="G114" s="18">
        <f t="shared" si="1"/>
        <v>0</v>
      </c>
    </row>
    <row r="115" spans="1:7" ht="60" x14ac:dyDescent="0.25">
      <c r="A115" s="19">
        <v>84</v>
      </c>
      <c r="B115" s="5" t="s">
        <v>41</v>
      </c>
      <c r="C115" s="5" t="s">
        <v>112</v>
      </c>
      <c r="D115" s="2" t="s">
        <v>5</v>
      </c>
      <c r="E115" s="2">
        <v>1</v>
      </c>
      <c r="F115" s="17"/>
      <c r="G115" s="18">
        <f t="shared" si="1"/>
        <v>0</v>
      </c>
    </row>
    <row r="116" spans="1:7" ht="120" x14ac:dyDescent="0.25">
      <c r="A116" s="19">
        <v>85</v>
      </c>
      <c r="B116" s="5" t="s">
        <v>38</v>
      </c>
      <c r="C116" s="5" t="s">
        <v>112</v>
      </c>
      <c r="D116" s="2" t="s">
        <v>5</v>
      </c>
      <c r="E116" s="2">
        <v>1</v>
      </c>
      <c r="F116" s="17"/>
      <c r="G116" s="18">
        <f t="shared" si="1"/>
        <v>0</v>
      </c>
    </row>
    <row r="117" spans="1:7" x14ac:dyDescent="0.25">
      <c r="A117" s="30"/>
      <c r="B117" s="30"/>
      <c r="C117" s="30"/>
      <c r="D117" s="30"/>
      <c r="E117" s="30"/>
      <c r="F117" s="30"/>
      <c r="G117" s="30"/>
    </row>
    <row r="118" spans="1:7" x14ac:dyDescent="0.25">
      <c r="A118" s="6" t="s">
        <v>26</v>
      </c>
      <c r="B118" s="6"/>
      <c r="C118" s="6"/>
      <c r="D118" s="6"/>
      <c r="E118" s="6"/>
      <c r="F118" s="6"/>
      <c r="G118" s="6"/>
    </row>
    <row r="119" spans="1:7" x14ac:dyDescent="0.25">
      <c r="A119" s="31" t="s">
        <v>115</v>
      </c>
      <c r="B119" s="32"/>
      <c r="C119" s="32"/>
      <c r="D119" s="32"/>
      <c r="E119" s="32"/>
      <c r="F119" s="32"/>
      <c r="G119" s="7">
        <f>ROUND(SUM(G4:G116),2)</f>
        <v>0</v>
      </c>
    </row>
    <row r="120" spans="1:7" x14ac:dyDescent="0.25">
      <c r="A120" s="31" t="s">
        <v>27</v>
      </c>
      <c r="B120" s="32"/>
      <c r="C120" s="32"/>
      <c r="D120" s="32"/>
      <c r="E120" s="32"/>
      <c r="F120" s="32"/>
      <c r="G120" s="8"/>
    </row>
    <row r="121" spans="1:7" x14ac:dyDescent="0.25">
      <c r="A121" s="31" t="s">
        <v>116</v>
      </c>
      <c r="B121" s="32"/>
      <c r="C121" s="32"/>
      <c r="D121" s="32"/>
      <c r="E121" s="32"/>
      <c r="F121" s="32"/>
      <c r="G121" s="8">
        <f>SUM(G119:G120)</f>
        <v>0</v>
      </c>
    </row>
    <row r="122" spans="1:7" x14ac:dyDescent="0.25">
      <c r="A122" s="31" t="s">
        <v>28</v>
      </c>
      <c r="B122" s="32"/>
      <c r="C122" s="32"/>
      <c r="D122" s="32"/>
      <c r="E122" s="32"/>
      <c r="F122" s="32"/>
      <c r="G122" s="8">
        <f>G121*0.2</f>
        <v>0</v>
      </c>
    </row>
    <row r="123" spans="1:7" ht="35.65" customHeight="1" x14ac:dyDescent="0.35">
      <c r="A123" s="28" t="s">
        <v>117</v>
      </c>
      <c r="B123" s="29"/>
      <c r="C123" s="29"/>
      <c r="D123" s="29"/>
      <c r="E123" s="29"/>
      <c r="F123" s="29"/>
      <c r="G123" s="8" t="b">
        <f>M125=SUM(G121:G122)</f>
        <v>1</v>
      </c>
    </row>
    <row r="124" spans="1:7" x14ac:dyDescent="0.25">
      <c r="A124" s="9"/>
      <c r="B124" s="10"/>
      <c r="C124" s="10"/>
      <c r="D124" s="10"/>
      <c r="E124" s="10"/>
      <c r="F124" s="10"/>
      <c r="G124" s="11"/>
    </row>
    <row r="125" spans="1:7" ht="75" customHeight="1" x14ac:dyDescent="0.25">
      <c r="A125" s="12" t="s">
        <v>109</v>
      </c>
      <c r="B125" s="26" t="s">
        <v>119</v>
      </c>
      <c r="C125" s="27"/>
      <c r="D125" s="27"/>
      <c r="E125" s="27"/>
      <c r="F125" s="27"/>
      <c r="G125" s="27"/>
    </row>
    <row r="127" spans="1:7" x14ac:dyDescent="0.25">
      <c r="C127" s="24" t="s">
        <v>113</v>
      </c>
      <c r="D127" s="25"/>
      <c r="E127" s="25"/>
      <c r="F127" s="25"/>
    </row>
  </sheetData>
  <mergeCells count="10">
    <mergeCell ref="A1:G1"/>
    <mergeCell ref="B2:G2"/>
    <mergeCell ref="C127:F127"/>
    <mergeCell ref="B125:G125"/>
    <mergeCell ref="A123:F123"/>
    <mergeCell ref="A117:G117"/>
    <mergeCell ref="A119:F119"/>
    <mergeCell ref="A120:F120"/>
    <mergeCell ref="A121:F121"/>
    <mergeCell ref="A122:F122"/>
  </mergeCells>
  <pageMargins left="0.7" right="0.4375" top="0.75" bottom="0.75" header="0.3" footer="0.3"/>
  <pageSetup scale="50" fitToHeight="0" orientation="portrait" r:id="rId1"/>
  <headerFooter>
    <oddHeader>&amp;R&amp;14Príloha č. 1 ku kúpnej zmluve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TC. cajda</dc:creator>
  <cp:lastModifiedBy>bronislava BH. hostacna</cp:lastModifiedBy>
  <cp:lastPrinted>2022-12-01T13:04:11Z</cp:lastPrinted>
  <dcterms:created xsi:type="dcterms:W3CDTF">2022-09-06T08:13:38Z</dcterms:created>
  <dcterms:modified xsi:type="dcterms:W3CDTF">2023-03-19T09:51:54Z</dcterms:modified>
</cp:coreProperties>
</file>