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CSS Poprad\Príloha - štrukt. rozpočet\"/>
    </mc:Choice>
  </mc:AlternateContent>
  <bookViews>
    <workbookView xWindow="360" yWindow="120" windowWidth="27792" windowHeight="13116" activeTab="1"/>
  </bookViews>
  <sheets>
    <sheet name="Hárok1" sheetId="1" r:id="rId1"/>
    <sheet name="Hárok2" sheetId="2" r:id="rId2"/>
    <sheet name="Hárok3" sheetId="3" r:id="rId3"/>
  </sheets>
  <definedNames>
    <definedName name="_xlnm.Print_Titles" localSheetId="1">Hárok2!$3:$5</definedName>
  </definedNames>
  <calcPr calcId="162913"/>
</workbook>
</file>

<file path=xl/calcChain.xml><?xml version="1.0" encoding="utf-8"?>
<calcChain xmlns="http://schemas.openxmlformats.org/spreadsheetml/2006/main">
  <c r="I56" i="2" l="1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/>
  <c r="H13" i="2"/>
  <c r="F13" i="2"/>
  <c r="I12" i="2"/>
  <c r="H12" i="2"/>
  <c r="F12" i="2"/>
  <c r="I11" i="2"/>
  <c r="H11" i="2"/>
  <c r="F11" i="2"/>
  <c r="I10" i="2"/>
  <c r="H10" i="2"/>
  <c r="F10" i="2"/>
  <c r="I9" i="2"/>
  <c r="H9" i="2"/>
  <c r="F9" i="2"/>
  <c r="I8" i="2"/>
  <c r="H8" i="2"/>
  <c r="F8" i="2"/>
  <c r="F7" i="2"/>
  <c r="H7" i="2" s="1"/>
  <c r="I7" i="2" s="1"/>
  <c r="F6" i="2"/>
  <c r="I61" i="1"/>
  <c r="H61" i="1"/>
  <c r="F61" i="1"/>
  <c r="I60" i="1"/>
  <c r="H60" i="1"/>
  <c r="F60" i="1"/>
  <c r="I59" i="1"/>
  <c r="H59" i="1"/>
  <c r="F59" i="1"/>
  <c r="I58" i="1"/>
  <c r="H58" i="1"/>
  <c r="F58" i="1"/>
  <c r="I57" i="1"/>
  <c r="H57" i="1"/>
  <c r="F57" i="1"/>
  <c r="I56" i="1"/>
  <c r="H56" i="1"/>
  <c r="F56" i="1"/>
  <c r="I55" i="1"/>
  <c r="H55" i="1"/>
  <c r="F55" i="1"/>
  <c r="I54" i="1"/>
  <c r="H54" i="1"/>
  <c r="F54" i="1"/>
  <c r="I53" i="1"/>
  <c r="H53" i="1"/>
  <c r="F53" i="1"/>
  <c r="I52" i="1"/>
  <c r="H52" i="1"/>
  <c r="F52" i="1"/>
  <c r="I51" i="1"/>
  <c r="H51" i="1"/>
  <c r="F51" i="1"/>
  <c r="I50" i="1"/>
  <c r="H50" i="1"/>
  <c r="F50" i="1"/>
  <c r="I49" i="1"/>
  <c r="H49" i="1"/>
  <c r="F49" i="1"/>
  <c r="I48" i="1"/>
  <c r="H48" i="1"/>
  <c r="F48" i="1"/>
  <c r="I47" i="1"/>
  <c r="H47" i="1"/>
  <c r="F47" i="1"/>
  <c r="I46" i="1"/>
  <c r="H46" i="1"/>
  <c r="F46" i="1"/>
  <c r="I45" i="1"/>
  <c r="H45" i="1"/>
  <c r="F45" i="1"/>
  <c r="I44" i="1"/>
  <c r="H44" i="1"/>
  <c r="F44" i="1"/>
  <c r="I43" i="1"/>
  <c r="H43" i="1"/>
  <c r="F43" i="1"/>
  <c r="I42" i="1"/>
  <c r="H42" i="1"/>
  <c r="F42" i="1"/>
  <c r="I40" i="1"/>
  <c r="H40" i="1"/>
  <c r="F40" i="1"/>
  <c r="I39" i="1"/>
  <c r="H39" i="1"/>
  <c r="F39" i="1"/>
  <c r="I38" i="1"/>
  <c r="H38" i="1"/>
  <c r="F38" i="1"/>
  <c r="I37" i="1"/>
  <c r="H37" i="1"/>
  <c r="F37" i="1"/>
  <c r="I36" i="1"/>
  <c r="H36" i="1"/>
  <c r="F36" i="1"/>
  <c r="I35" i="1"/>
  <c r="H35" i="1"/>
  <c r="F35" i="1"/>
  <c r="I34" i="1"/>
  <c r="H34" i="1"/>
  <c r="F34" i="1"/>
  <c r="I33" i="1"/>
  <c r="H33" i="1"/>
  <c r="F33" i="1"/>
  <c r="I32" i="1"/>
  <c r="H32" i="1"/>
  <c r="F32" i="1"/>
  <c r="I31" i="1"/>
  <c r="H31" i="1"/>
  <c r="F31" i="1"/>
  <c r="I30" i="1"/>
  <c r="H30" i="1"/>
  <c r="F30" i="1"/>
  <c r="I29" i="1"/>
  <c r="H29" i="1"/>
  <c r="F29" i="1"/>
  <c r="I28" i="1"/>
  <c r="H28" i="1"/>
  <c r="F28" i="1"/>
  <c r="I27" i="1"/>
  <c r="H27" i="1"/>
  <c r="F27" i="1"/>
  <c r="I26" i="1"/>
  <c r="H26" i="1"/>
  <c r="F26" i="1"/>
  <c r="I25" i="1"/>
  <c r="H25" i="1"/>
  <c r="F25" i="1"/>
  <c r="I24" i="1"/>
  <c r="H24" i="1"/>
  <c r="F24" i="1"/>
  <c r="I23" i="1"/>
  <c r="H23" i="1"/>
  <c r="F23" i="1"/>
  <c r="I22" i="1"/>
  <c r="H22" i="1"/>
  <c r="F22" i="1"/>
  <c r="I21" i="1"/>
  <c r="H21" i="1"/>
  <c r="F21" i="1"/>
  <c r="I20" i="1"/>
  <c r="H20" i="1"/>
  <c r="F20" i="1"/>
  <c r="I19" i="1"/>
  <c r="H19" i="1"/>
  <c r="F19" i="1"/>
  <c r="I18" i="1"/>
  <c r="H18" i="1"/>
  <c r="F18" i="1"/>
  <c r="I17" i="1"/>
  <c r="H17" i="1"/>
  <c r="F17" i="1"/>
  <c r="I16" i="1"/>
  <c r="H16" i="1"/>
  <c r="F16" i="1"/>
  <c r="I15" i="1"/>
  <c r="H15" i="1"/>
  <c r="F15" i="1"/>
  <c r="I14" i="1"/>
  <c r="H14" i="1"/>
  <c r="F14" i="1"/>
  <c r="I13" i="1"/>
  <c r="H13" i="1"/>
  <c r="F13" i="1"/>
  <c r="I12" i="1"/>
  <c r="H12" i="1"/>
  <c r="F12" i="1"/>
  <c r="I11" i="1"/>
  <c r="H11" i="1"/>
  <c r="F11" i="1"/>
  <c r="I10" i="1"/>
  <c r="H10" i="1"/>
  <c r="F10" i="1"/>
  <c r="F9" i="1"/>
  <c r="H9" i="1" s="1"/>
  <c r="I9" i="1" s="1"/>
  <c r="F62" i="1" l="1"/>
  <c r="F57" i="2"/>
  <c r="H6" i="2"/>
  <c r="H57" i="2" s="1"/>
  <c r="H62" i="1"/>
  <c r="I62" i="1" s="1"/>
  <c r="I6" i="2" l="1"/>
  <c r="I57" i="2" s="1"/>
</calcChain>
</file>

<file path=xl/sharedStrings.xml><?xml version="1.0" encoding="utf-8"?>
<sst xmlns="http://schemas.openxmlformats.org/spreadsheetml/2006/main" count="341" uniqueCount="180">
  <si>
    <t>PRÍLOHA č.3</t>
  </si>
  <si>
    <t>Štruktúrovaný rozpočet ceny.</t>
  </si>
  <si>
    <t>ČASŤ 1 - Hovädzie a bravčové mäso</t>
  </si>
  <si>
    <t>Pol. č.</t>
  </si>
  <si>
    <t>Názov položky</t>
  </si>
  <si>
    <t>Merná jednotka</t>
  </si>
  <si>
    <t>Predpokladané množstvo</t>
  </si>
  <si>
    <t>Jednotková cena v EUR bez DPH</t>
  </si>
  <si>
    <t>Cena celkom v EUR bez DPH</t>
  </si>
  <si>
    <t>Sadzba DPH v %</t>
  </si>
  <si>
    <t>Výška DPH v EUR</t>
  </si>
  <si>
    <t>Cena celkom v EUR s DPH</t>
  </si>
  <si>
    <t>Zelenina</t>
  </si>
  <si>
    <t>1.</t>
  </si>
  <si>
    <t>Brokolica čerstvá</t>
  </si>
  <si>
    <t>kg</t>
  </si>
  <si>
    <t>2.</t>
  </si>
  <si>
    <t>Cesnak biely voľne ložený čerstvý</t>
  </si>
  <si>
    <t>3.</t>
  </si>
  <si>
    <t>Cibuľa žltá  voľná 60-80 I. kategória</t>
  </si>
  <si>
    <t>4.</t>
  </si>
  <si>
    <t>Cibuľka lahôdková čerstvá 1x1 ks zväzok</t>
  </si>
  <si>
    <t>5.</t>
  </si>
  <si>
    <t>Hliva ustricová I. čerstvá</t>
  </si>
  <si>
    <t>6.</t>
  </si>
  <si>
    <t>Kaleráb I. kategória</t>
  </si>
  <si>
    <t>7.</t>
  </si>
  <si>
    <t>Kaleráb s vňaťou SK 70+ čerstvý 1x1 ks</t>
  </si>
  <si>
    <t>8.</t>
  </si>
  <si>
    <t>Kapusta čínska čerstvá</t>
  </si>
  <si>
    <t>9.</t>
  </si>
  <si>
    <t>Kapusta hlávková biela čerstvá</t>
  </si>
  <si>
    <t>10.</t>
  </si>
  <si>
    <t>Kapusta hlávková červená čerstvá</t>
  </si>
  <si>
    <t>11.</t>
  </si>
  <si>
    <t>Kapusta kyslá biela chladená</t>
  </si>
  <si>
    <t>12.</t>
  </si>
  <si>
    <t>Karfiol čerstvý I.  kategória</t>
  </si>
  <si>
    <t>13.</t>
  </si>
  <si>
    <t>Kel hlávkový čerstvý</t>
  </si>
  <si>
    <t>14.</t>
  </si>
  <si>
    <t>Mrkva karotka praná I. kategória</t>
  </si>
  <si>
    <t>15.</t>
  </si>
  <si>
    <t>Paprika biela čerstvá 40/60 I. kategória</t>
  </si>
  <si>
    <t>16.</t>
  </si>
  <si>
    <t>Paprika mix trikolór čerstvá I. kategória</t>
  </si>
  <si>
    <t>17.</t>
  </si>
  <si>
    <t>Paštrnák čerstvý praný</t>
  </si>
  <si>
    <t>18.</t>
  </si>
  <si>
    <t>Petržlen čerstvý praný</t>
  </si>
  <si>
    <t>19.</t>
  </si>
  <si>
    <t>Petržlen vňať čerstvá hladko lista 100g</t>
  </si>
  <si>
    <t>20.</t>
  </si>
  <si>
    <t>Pór voľný I. kategória</t>
  </si>
  <si>
    <t>21.</t>
  </si>
  <si>
    <t>Rajčiny červené čerstvé I. kategória</t>
  </si>
  <si>
    <t>22.</t>
  </si>
  <si>
    <t>Reďkovka červená guľatá s vňaťou čerstvá zväzok</t>
  </si>
  <si>
    <t>23.</t>
  </si>
  <si>
    <t>Repa červená/ cvikla 50/80 čerstvá </t>
  </si>
  <si>
    <t>24.</t>
  </si>
  <si>
    <t>Šalát hlávkový čerstvý I. kategória</t>
  </si>
  <si>
    <t>25.</t>
  </si>
  <si>
    <t>Šalát ľadový čerstvý I. kategória</t>
  </si>
  <si>
    <t>26.</t>
  </si>
  <si>
    <t>Šampiňóny biele čerstvé I. kategória</t>
  </si>
  <si>
    <t>27.</t>
  </si>
  <si>
    <t>Tekvica Hokkaido čerstvá</t>
  </si>
  <si>
    <t>28.</t>
  </si>
  <si>
    <t>Tekvica maslová čerstvá</t>
  </si>
  <si>
    <t>29.</t>
  </si>
  <si>
    <t>Uhorky hadovky čerstvé</t>
  </si>
  <si>
    <t>30.</t>
  </si>
  <si>
    <t>Zeler buľvový praný čerstvý</t>
  </si>
  <si>
    <t>31.</t>
  </si>
  <si>
    <t>Zeler s vňaťou 80 + čerstvý</t>
  </si>
  <si>
    <t>32.</t>
  </si>
  <si>
    <t>Zemiaky</t>
  </si>
  <si>
    <t>Ovocie</t>
  </si>
  <si>
    <t>Banány  čerstvé I. kategória</t>
  </si>
  <si>
    <t>Broskyne voľné žlto mäsité I. kategória</t>
  </si>
  <si>
    <t>Citróny voľné I. kategória</t>
  </si>
  <si>
    <t>Grepy červený čerstvý</t>
  </si>
  <si>
    <t>Hrozno biele bez kôstkové I. kategória</t>
  </si>
  <si>
    <t>Hrozno červené bez kôstkové I. kategória</t>
  </si>
  <si>
    <t>Hrušky William s biele 65/70 I. čerstvé </t>
  </si>
  <si>
    <t>Hrušky William s červené 65/70 I. čerstvé </t>
  </si>
  <si>
    <t>Jablká Gala 70+ I. kategória čerstvé</t>
  </si>
  <si>
    <t>Jablká Golden Delicious 75+ čerstvé I. kategória</t>
  </si>
  <si>
    <t>Jablká Jonagold 75+ I. čerstvé  I. kategória</t>
  </si>
  <si>
    <t>Jablká Idared 65/75 I. čerstvé I.  kategória</t>
  </si>
  <si>
    <t>Kiwi čerstvé zrelé I. kategória</t>
  </si>
  <si>
    <t>Mandarínky Clementínky voľné</t>
  </si>
  <si>
    <t>Marhule čerstvé</t>
  </si>
  <si>
    <t>Melón vodový bezsemenný čerstvý váž.</t>
  </si>
  <si>
    <t>Nektárinky žlto mäsité B I. čerstvé</t>
  </si>
  <si>
    <t>Pomaranče čerstvé I. kategória</t>
  </si>
  <si>
    <t>Ringloty voľné čerstvé I. kategória</t>
  </si>
  <si>
    <t>Slivky čerstvé I. kategória</t>
  </si>
  <si>
    <t>Maximálna cena celkom za dodanie požadovaného predmetu zákazky :</t>
  </si>
  <si>
    <t>Obchodné meno:</t>
  </si>
  <si>
    <t>IČO:</t>
  </si>
  <si>
    <t>Identifikácia uchádzača</t>
  </si>
  <si>
    <t>x</t>
  </si>
  <si>
    <t>MJ</t>
  </si>
  <si>
    <t>JC v EUR bez DPH</t>
  </si>
  <si>
    <t>Predpokl. množstvo</t>
  </si>
  <si>
    <t xml:space="preserve">baby karotka mrazená  1kg </t>
  </si>
  <si>
    <t>fazuľkové lusky krájané mrazené žlté  1kg</t>
  </si>
  <si>
    <t>fazuľkové lusky krájané mrazené zelené  kg</t>
  </si>
  <si>
    <t>zmes s kukuricov mrazená ( hrášok,mrkva, kukurica) 1kg</t>
  </si>
  <si>
    <t>breťanská zmes( brokolica,karfiol, mrkva) 1kg</t>
  </si>
  <si>
    <t>karfiol ružičkový mrazený(veľ. ružičky 40-60 mm) 1kg</t>
  </si>
  <si>
    <t>kel rezaný mrazený 1kg</t>
  </si>
  <si>
    <t>hrášok zelený mrazený 1kg</t>
  </si>
  <si>
    <t>kukurica mrazená 1kg</t>
  </si>
  <si>
    <t>špargľa zelená mrazená</t>
  </si>
  <si>
    <t>brokolica ružičková mrazená (veľ. ružičky 40-60 mm) 1kg</t>
  </si>
  <si>
    <t>zelenina pod sviečkovú mrazená 1kg</t>
  </si>
  <si>
    <t>špenát mrazený listový  1kg</t>
  </si>
  <si>
    <t>špenát mrazený pretlak  1kg</t>
  </si>
  <si>
    <t>tekvica rezaná mrazená 1kg</t>
  </si>
  <si>
    <t>kúpeľná zmes  mrazená /mrkva plátky červená a žltá, brokolica, baby kukurička klásky, mladý hráškový strúčik, karfiol/  1kg</t>
  </si>
  <si>
    <t>pór rezaný mrazený 1kg</t>
  </si>
  <si>
    <t>kôpor mrazený 1kg</t>
  </si>
  <si>
    <t>wok mrazená zelenina (mrkva žltá, hráškové lusky, kukurička klásky, mrkva červená)</t>
  </si>
  <si>
    <t>zemiakové pirohy bryndzové polotovar  1kg                                                        / hlbokozmrazené, bryndzová plnka min. 30%/                                                                                                               / Po úprave si výrobok zachová celistvosť, náplň zostáva súčasťou výrobku, nevyteká./</t>
  </si>
  <si>
    <t xml:space="preserve"> tvarohové  pirohy polotovar  1kg                                                                                          / hlbokozmrazené, tvarohová plnka min. 30%  /                                                                     / Po úprave si výrobok zachová celistvosť, náplň zostáva súčasťou výrobku, nevyteká. /                 </t>
  </si>
  <si>
    <t xml:space="preserve">knedle ovocné mrazené plnené /jahoda, čučoried., tvaroh/ 1kg                                       / Jogurtové cesto, po úprave si výrobok zachová celistvosť, náplň zostáva súčasťou výrobku, nevyteká/                 </t>
  </si>
  <si>
    <t xml:space="preserve">knedle ovocné mrazené plnené /jahoda, čučoried./ 1kg                                       / Zemiakové cesto, po úprave si výrobok zachová celistvosť, náplň zostáva súčasťou výrobku, nevyteká. /                 </t>
  </si>
  <si>
    <t xml:space="preserve">šúlance plnené  makom 1kg                                                                                /Zemiakové cesto vytvarované do malých šulčekov, predvarené, hlbokozmrazené. Po úprave si výrobok zachová celistvosť, náplň zostáva súčasťou výrobku, nevyteká./            </t>
  </si>
  <si>
    <t>zemiakové rosty mrazené  /30 g/ kus  1,5 kg                                                           /hlbokozmrazené, vhodné na prípravu v elektrickom konvektomate, predsmažené, podiel zemiakov min. 93% /</t>
  </si>
  <si>
    <t>zemiakové placky mrazené / 60g/ kus  1,5kg                                                          /hlbokozmrazené, podiel zemiakov min. 90%, predsmažené/</t>
  </si>
  <si>
    <t>ks</t>
  </si>
  <si>
    <t>americké zemiaky 1kg                                                                                    /hlbokozmrazené, vhodné na prípravu v elektrickom konvektomate, predsmažené, podiel zemiakov min. 93% /</t>
  </si>
  <si>
    <t xml:space="preserve">štrúdľa mrazená jablko-tvaroh 1kg                                                                                    /Po úprave si výrobok zachová celistvosť,náplň zostáva súčasťou výrobku, nevyteká/            </t>
  </si>
  <si>
    <t xml:space="preserve">štrúdľa mrazená višňa-mak 1kg                                                                           /Po úprave si výrobok zachová celistvosť,náplň zostáva súčasťou výrobku, nevyteká/            </t>
  </si>
  <si>
    <t>mrazená -  lesná zmes/ ríbezle, jahody, ostružliny, čučoriedky/ 1kg</t>
  </si>
  <si>
    <t>zemiakové krokety mrazené 1kg                                                                           /hlbokozmrazené, vhodné na prípravu v elektrickom konvektomate, guličky/valčeky, predsmažené, podiel zemiakov min. 93% /</t>
  </si>
  <si>
    <t>zeleninový karbonátok predsmažený 160g</t>
  </si>
  <si>
    <t xml:space="preserve">palacinky mrazené / 62,5g/ kus  1kg  </t>
  </si>
  <si>
    <t>rybie filety  z tresky tmavej mrazené max. 10%  vody  1kg</t>
  </si>
  <si>
    <t xml:space="preserve">rybie filé mrazené z treskovitých rýb (nemleté, bez kosti a vody) 150g kus, </t>
  </si>
  <si>
    <t xml:space="preserve">rybie filé mrazené z treskovitých rýb (nemleté, bez kosti a vody) 100g kus, </t>
  </si>
  <si>
    <t>rybacie filé plnené syrom obaľované 1kg ( požadujeme 100g kus)</t>
  </si>
  <si>
    <t>karfiol obaľovaný- polotovar mrazený (veľ. ružičky 40-60 mm)</t>
  </si>
  <si>
    <t>losos atlantický mrazený bez kože max. 10% vody 1kg</t>
  </si>
  <si>
    <t>losos pacifický mrazený s kožou max. 10% vody 1kg</t>
  </si>
  <si>
    <t>huby mrazené - dubáky 1kg</t>
  </si>
  <si>
    <t>huby kuriatka mrazené 1kg</t>
  </si>
  <si>
    <t>zmes lesných húb/ hríb smrekový, hríb hnedý, kuriatko jedlé/ 1kg</t>
  </si>
  <si>
    <t>šampiňóny krájané mrazené 1kg</t>
  </si>
  <si>
    <t>gratinované zemiaky so syrom 1kg ( požadujeme 120g kus)</t>
  </si>
  <si>
    <t>gratinované zemiaky so špenátom 1kg ( požadujeme 120g kus)</t>
  </si>
  <si>
    <t>cibuľa polotovar mrazená</t>
  </si>
  <si>
    <t xml:space="preserve">knedle plnené údeným mäsom 1kg                                                                            / Zemiakové cesto, po úprave si výrobok zachová celistvosť, náplň zostáva súčasťou výrobku, nevyteká.  Podiel údeného mäsa min.20% . /     </t>
  </si>
  <si>
    <t xml:space="preserve">knedle ovocné mrazené plnené /tvaroh/ 1kg                                                                 / Zemiakové cesto, po úprave si výrobok zachová celistvosť, náplň zostáva súčasťou výrobku, nevyteká. /                 </t>
  </si>
  <si>
    <t>šúlance čisté 1kg                                                                                                               / Zemiakové cesto vytvarované do malých šulčekov, hlbokozmrazené. Po úprave si výrobok zachová celistvosť. /</t>
  </si>
  <si>
    <t>zemiakové dukáty 1kg                                                                                                  / hlbokozmrazené vhodné na prípravu v konvektomate, predsmažené min podiel 93% zemiakov /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</si>
  <si>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</si>
  <si>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</si>
  <si>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</si>
  <si>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</si>
  <si>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</si>
  <si>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</si>
  <si>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</si>
  <si>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</si>
  <si>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</si>
  <si>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</si>
  <si>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</si>
  <si>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</si>
  <si>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</si>
  <si>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</si>
  <si>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</si>
  <si>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</si>
  <si>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</si>
  <si>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</si>
  <si>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</si>
  <si>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 xml:space="preserve">PRÍLOHA č.3 - 5  </t>
  </si>
  <si>
    <t>ČASŤ 5 - Mrazené výrobky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</si>
</sst>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10" fontId="5" fillId="0" borderId="7" xfId="0" applyNumberFormat="1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6" fillId="3" borderId="7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/>
    </xf>
    <xf numFmtId="0" fontId="3" fillId="0" borderId="1" xfId="0" applyNumberFormat="1" applyFont="1" applyBorder="1" applyAlignment="1">
      <alignment horizontal="right" vertical="center"/>
    </xf>
    <xf numFmtId="4" fontId="4" fillId="7" borderId="1" xfId="0" applyNumberFormat="1" applyFont="1" applyFill="1" applyBorder="1" applyAlignment="1">
      <alignment horizontal="right" vertical="center"/>
    </xf>
    <xf numFmtId="9" fontId="4" fillId="7" borderId="1" xfId="0" applyNumberFormat="1" applyFont="1" applyFill="1" applyBorder="1" applyAlignment="1">
      <alignment horizontal="center" vertical="center"/>
    </xf>
    <xf numFmtId="0" fontId="1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7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14" fillId="2" borderId="0" xfId="0" applyFont="1" applyFill="1" applyProtection="1">
      <protection hidden="1"/>
    </xf>
    <xf numFmtId="0" fontId="13" fillId="2" borderId="0" xfId="0" applyFont="1" applyFill="1" applyProtection="1">
      <protection hidden="1"/>
    </xf>
    <xf numFmtId="0" fontId="1" fillId="5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10" fillId="0" borderId="1" xfId="0" applyNumberFormat="1" applyFont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4" fontId="1" fillId="2" borderId="7" xfId="0" applyNumberFormat="1" applyFont="1" applyFill="1" applyBorder="1" applyAlignment="1" applyProtection="1">
      <alignment horizontal="right" vertical="center"/>
      <protection hidden="1"/>
    </xf>
    <xf numFmtId="10" fontId="11" fillId="0" borderId="7" xfId="0" applyNumberFormat="1" applyFont="1" applyBorder="1" applyAlignment="1" applyProtection="1">
      <alignment horizontal="center" vertical="center" wrapText="1"/>
      <protection hidden="1"/>
    </xf>
    <xf numFmtId="4" fontId="1" fillId="7" borderId="1" xfId="0" applyNumberFormat="1" applyFont="1" applyFill="1" applyBorder="1" applyAlignment="1" applyProtection="1">
      <alignment horizontal="right" vertical="center"/>
      <protection locked="0" hidden="1"/>
    </xf>
    <xf numFmtId="9" fontId="1" fillId="7" borderId="1" xfId="0" applyNumberFormat="1" applyFont="1" applyFill="1" applyBorder="1" applyAlignment="1" applyProtection="1">
      <alignment horizontal="center" vertical="center"/>
      <protection locked="0" hidden="1"/>
    </xf>
    <xf numFmtId="4" fontId="9" fillId="8" borderId="7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10" fillId="0" borderId="1" xfId="0" applyFont="1" applyBorder="1" applyAlignment="1" applyProtection="1">
      <alignment vertical="center" wrapText="1"/>
      <protection hidden="1"/>
    </xf>
    <xf numFmtId="0" fontId="0" fillId="2" borderId="0" xfId="0" applyFill="1" applyAlignment="1" applyProtection="1">
      <alignment wrapText="1"/>
      <protection hidden="1"/>
    </xf>
    <xf numFmtId="0" fontId="2" fillId="6" borderId="2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/>
    </xf>
    <xf numFmtId="0" fontId="6" fillId="6" borderId="0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7" fillId="5" borderId="1" xfId="0" applyFont="1" applyFill="1" applyBorder="1" applyAlignment="1" applyProtection="1">
      <alignment horizontal="center"/>
      <protection hidden="1"/>
    </xf>
    <xf numFmtId="0" fontId="8" fillId="4" borderId="4" xfId="0" applyFont="1" applyFill="1" applyBorder="1" applyAlignment="1" applyProtection="1">
      <alignment horizontal="left" vertical="center"/>
      <protection hidden="1"/>
    </xf>
    <xf numFmtId="0" fontId="8" fillId="4" borderId="6" xfId="0" applyFont="1" applyFill="1" applyBorder="1" applyAlignment="1" applyProtection="1">
      <alignment horizontal="left" vertical="center"/>
      <protection hidden="1"/>
    </xf>
    <xf numFmtId="0" fontId="8" fillId="4" borderId="5" xfId="0" applyFont="1" applyFill="1" applyBorder="1" applyAlignment="1" applyProtection="1">
      <alignment horizontal="left" vertical="center"/>
      <protection hidden="1"/>
    </xf>
    <xf numFmtId="0" fontId="7" fillId="7" borderId="1" xfId="0" applyFont="1" applyFill="1" applyBorder="1" applyAlignment="1" applyProtection="1">
      <alignment horizontal="left"/>
      <protection locked="0" hidden="1"/>
    </xf>
    <xf numFmtId="3" fontId="7" fillId="7" borderId="1" xfId="0" applyNumberFormat="1" applyFont="1" applyFill="1" applyBorder="1" applyAlignment="1" applyProtection="1">
      <alignment horizontal="left"/>
      <protection locked="0" hidden="1"/>
    </xf>
    <xf numFmtId="0" fontId="7" fillId="2" borderId="0" xfId="0" applyFont="1" applyFill="1" applyAlignment="1" applyProtection="1">
      <alignment horizontal="righ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sqref="A1:A3"/>
    </sheetView>
  </sheetViews>
  <sheetFormatPr defaultColWidth="9.109375" defaultRowHeight="14.4" x14ac:dyDescent="0.3"/>
  <cols>
    <col min="1" max="1" width="6.33203125" style="4" customWidth="1"/>
    <col min="2" max="2" width="43.88671875" style="4" customWidth="1"/>
    <col min="3" max="3" width="9.109375" style="4"/>
    <col min="4" max="4" width="14.109375" style="5" customWidth="1"/>
    <col min="5" max="5" width="12" style="5" customWidth="1"/>
    <col min="6" max="6" width="11.33203125" style="5" customWidth="1"/>
    <col min="7" max="7" width="8.5546875" style="5" customWidth="1"/>
    <col min="8" max="8" width="11.88671875" style="5" customWidth="1"/>
    <col min="9" max="9" width="12.5546875" style="5" customWidth="1"/>
    <col min="10" max="16384" width="9.109375" style="4"/>
  </cols>
  <sheetData>
    <row r="1" spans="1:9" x14ac:dyDescent="0.3">
      <c r="A1" s="4" t="s">
        <v>0</v>
      </c>
    </row>
    <row r="2" spans="1:9" x14ac:dyDescent="0.3">
      <c r="A2" s="4" t="s">
        <v>1</v>
      </c>
    </row>
    <row r="3" spans="1:9" x14ac:dyDescent="0.3">
      <c r="A3" s="4" t="s">
        <v>2</v>
      </c>
    </row>
    <row r="7" spans="1:9" ht="57.6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</row>
    <row r="8" spans="1:9" x14ac:dyDescent="0.3">
      <c r="A8" s="38" t="s">
        <v>12</v>
      </c>
      <c r="B8" s="39"/>
      <c r="C8" s="39"/>
      <c r="D8" s="39"/>
      <c r="E8" s="39"/>
      <c r="F8" s="39"/>
      <c r="G8" s="39"/>
      <c r="H8" s="39"/>
      <c r="I8" s="40"/>
    </row>
    <row r="9" spans="1:9" x14ac:dyDescent="0.3">
      <c r="A9" s="7" t="s">
        <v>13</v>
      </c>
      <c r="B9" s="3" t="s">
        <v>14</v>
      </c>
      <c r="C9" s="7" t="s">
        <v>15</v>
      </c>
      <c r="D9" s="14">
        <v>10</v>
      </c>
      <c r="E9" s="15">
        <v>2</v>
      </c>
      <c r="F9" s="8">
        <f>IF(E9="","",ROUND(D9*E9,2))</f>
        <v>20</v>
      </c>
      <c r="G9" s="16">
        <v>0.2</v>
      </c>
      <c r="H9" s="8">
        <f>IF(G9="","",ROUND(F9*G9,2))</f>
        <v>4</v>
      </c>
      <c r="I9" s="8">
        <f>IF(G9="","",F9+H9)</f>
        <v>24</v>
      </c>
    </row>
    <row r="10" spans="1:9" x14ac:dyDescent="0.3">
      <c r="A10" s="7" t="s">
        <v>16</v>
      </c>
      <c r="B10" s="3" t="s">
        <v>17</v>
      </c>
      <c r="C10" s="7" t="s">
        <v>15</v>
      </c>
      <c r="D10" s="14">
        <v>20</v>
      </c>
      <c r="E10" s="15"/>
      <c r="F10" s="8" t="str">
        <f t="shared" ref="F10:F40" si="0">IF(E10="","",ROUND(D10*E10,2))</f>
        <v/>
      </c>
      <c r="G10" s="16"/>
      <c r="H10" s="8" t="str">
        <f t="shared" ref="H10:H40" si="1">IF(G10="","",ROUND(F10*G10,2))</f>
        <v/>
      </c>
      <c r="I10" s="8" t="str">
        <f t="shared" ref="I10:I40" si="2">IF(G10="","",F10+H10)</f>
        <v/>
      </c>
    </row>
    <row r="11" spans="1:9" x14ac:dyDescent="0.3">
      <c r="A11" s="7" t="s">
        <v>18</v>
      </c>
      <c r="B11" s="3" t="s">
        <v>19</v>
      </c>
      <c r="C11" s="7" t="s">
        <v>15</v>
      </c>
      <c r="D11" s="14">
        <v>30</v>
      </c>
      <c r="E11" s="15"/>
      <c r="F11" s="8" t="str">
        <f t="shared" si="0"/>
        <v/>
      </c>
      <c r="G11" s="16"/>
      <c r="H11" s="8" t="str">
        <f t="shared" si="1"/>
        <v/>
      </c>
      <c r="I11" s="8" t="str">
        <f t="shared" si="2"/>
        <v/>
      </c>
    </row>
    <row r="12" spans="1:9" x14ac:dyDescent="0.3">
      <c r="A12" s="7" t="s">
        <v>20</v>
      </c>
      <c r="B12" s="3" t="s">
        <v>21</v>
      </c>
      <c r="C12" s="9" t="s">
        <v>15</v>
      </c>
      <c r="D12" s="14">
        <v>55</v>
      </c>
      <c r="E12" s="15"/>
      <c r="F12" s="8" t="str">
        <f t="shared" si="0"/>
        <v/>
      </c>
      <c r="G12" s="16"/>
      <c r="H12" s="8" t="str">
        <f t="shared" si="1"/>
        <v/>
      </c>
      <c r="I12" s="8" t="str">
        <f t="shared" si="2"/>
        <v/>
      </c>
    </row>
    <row r="13" spans="1:9" x14ac:dyDescent="0.3">
      <c r="A13" s="7" t="s">
        <v>22</v>
      </c>
      <c r="B13" s="3" t="s">
        <v>23</v>
      </c>
      <c r="C13" s="7" t="s">
        <v>15</v>
      </c>
      <c r="D13" s="14">
        <v>77</v>
      </c>
      <c r="E13" s="15"/>
      <c r="F13" s="8" t="str">
        <f t="shared" si="0"/>
        <v/>
      </c>
      <c r="G13" s="16"/>
      <c r="H13" s="8" t="str">
        <f t="shared" si="1"/>
        <v/>
      </c>
      <c r="I13" s="8" t="str">
        <f t="shared" si="2"/>
        <v/>
      </c>
    </row>
    <row r="14" spans="1:9" x14ac:dyDescent="0.3">
      <c r="A14" s="7" t="s">
        <v>24</v>
      </c>
      <c r="B14" s="3" t="s">
        <v>25</v>
      </c>
      <c r="C14" s="7" t="s">
        <v>15</v>
      </c>
      <c r="D14" s="14">
        <v>166</v>
      </c>
      <c r="E14" s="15"/>
      <c r="F14" s="8" t="str">
        <f t="shared" si="0"/>
        <v/>
      </c>
      <c r="G14" s="16"/>
      <c r="H14" s="8" t="str">
        <f t="shared" si="1"/>
        <v/>
      </c>
      <c r="I14" s="8" t="str">
        <f t="shared" si="2"/>
        <v/>
      </c>
    </row>
    <row r="15" spans="1:9" x14ac:dyDescent="0.3">
      <c r="A15" s="7" t="s">
        <v>26</v>
      </c>
      <c r="B15" s="3" t="s">
        <v>27</v>
      </c>
      <c r="C15" s="7" t="s">
        <v>15</v>
      </c>
      <c r="D15" s="14"/>
      <c r="E15" s="15"/>
      <c r="F15" s="8" t="str">
        <f t="shared" si="0"/>
        <v/>
      </c>
      <c r="G15" s="16"/>
      <c r="H15" s="8" t="str">
        <f t="shared" si="1"/>
        <v/>
      </c>
      <c r="I15" s="8" t="str">
        <f t="shared" si="2"/>
        <v/>
      </c>
    </row>
    <row r="16" spans="1:9" x14ac:dyDescent="0.3">
      <c r="A16" s="7" t="s">
        <v>28</v>
      </c>
      <c r="B16" s="3" t="s">
        <v>29</v>
      </c>
      <c r="C16" s="7" t="s">
        <v>15</v>
      </c>
      <c r="D16" s="14"/>
      <c r="E16" s="15"/>
      <c r="F16" s="8" t="str">
        <f t="shared" si="0"/>
        <v/>
      </c>
      <c r="G16" s="16"/>
      <c r="H16" s="8" t="str">
        <f t="shared" si="1"/>
        <v/>
      </c>
      <c r="I16" s="8" t="str">
        <f t="shared" si="2"/>
        <v/>
      </c>
    </row>
    <row r="17" spans="1:9" x14ac:dyDescent="0.3">
      <c r="A17" s="7" t="s">
        <v>30</v>
      </c>
      <c r="B17" s="3" t="s">
        <v>31</v>
      </c>
      <c r="C17" s="7" t="s">
        <v>15</v>
      </c>
      <c r="D17" s="14"/>
      <c r="E17" s="15"/>
      <c r="F17" s="8" t="str">
        <f t="shared" si="0"/>
        <v/>
      </c>
      <c r="G17" s="16"/>
      <c r="H17" s="8" t="str">
        <f t="shared" si="1"/>
        <v/>
      </c>
      <c r="I17" s="8" t="str">
        <f t="shared" si="2"/>
        <v/>
      </c>
    </row>
    <row r="18" spans="1:9" x14ac:dyDescent="0.3">
      <c r="A18" s="7" t="s">
        <v>32</v>
      </c>
      <c r="B18" s="3" t="s">
        <v>33</v>
      </c>
      <c r="C18" s="7" t="s">
        <v>15</v>
      </c>
      <c r="D18" s="14"/>
      <c r="E18" s="15"/>
      <c r="F18" s="8" t="str">
        <f t="shared" si="0"/>
        <v/>
      </c>
      <c r="G18" s="16"/>
      <c r="H18" s="8" t="str">
        <f t="shared" si="1"/>
        <v/>
      </c>
      <c r="I18" s="8" t="str">
        <f t="shared" si="2"/>
        <v/>
      </c>
    </row>
    <row r="19" spans="1:9" x14ac:dyDescent="0.3">
      <c r="A19" s="7" t="s">
        <v>34</v>
      </c>
      <c r="B19" s="3" t="s">
        <v>35</v>
      </c>
      <c r="C19" s="7" t="s">
        <v>15</v>
      </c>
      <c r="D19" s="14"/>
      <c r="E19" s="15"/>
      <c r="F19" s="8" t="str">
        <f t="shared" si="0"/>
        <v/>
      </c>
      <c r="G19" s="16"/>
      <c r="H19" s="8" t="str">
        <f t="shared" si="1"/>
        <v/>
      </c>
      <c r="I19" s="8" t="str">
        <f t="shared" si="2"/>
        <v/>
      </c>
    </row>
    <row r="20" spans="1:9" x14ac:dyDescent="0.3">
      <c r="A20" s="7" t="s">
        <v>36</v>
      </c>
      <c r="B20" s="3" t="s">
        <v>37</v>
      </c>
      <c r="C20" s="9" t="s">
        <v>15</v>
      </c>
      <c r="D20" s="14"/>
      <c r="E20" s="15"/>
      <c r="F20" s="8" t="str">
        <f t="shared" si="0"/>
        <v/>
      </c>
      <c r="G20" s="16"/>
      <c r="H20" s="8" t="str">
        <f t="shared" si="1"/>
        <v/>
      </c>
      <c r="I20" s="8" t="str">
        <f t="shared" si="2"/>
        <v/>
      </c>
    </row>
    <row r="21" spans="1:9" x14ac:dyDescent="0.3">
      <c r="A21" s="7" t="s">
        <v>38</v>
      </c>
      <c r="B21" s="3" t="s">
        <v>39</v>
      </c>
      <c r="C21" s="7" t="s">
        <v>15</v>
      </c>
      <c r="D21" s="14"/>
      <c r="E21" s="15"/>
      <c r="F21" s="8" t="str">
        <f t="shared" si="0"/>
        <v/>
      </c>
      <c r="G21" s="16"/>
      <c r="H21" s="8" t="str">
        <f t="shared" si="1"/>
        <v/>
      </c>
      <c r="I21" s="8" t="str">
        <f t="shared" si="2"/>
        <v/>
      </c>
    </row>
    <row r="22" spans="1:9" x14ac:dyDescent="0.3">
      <c r="A22" s="7" t="s">
        <v>40</v>
      </c>
      <c r="B22" s="3" t="s">
        <v>41</v>
      </c>
      <c r="C22" s="7" t="s">
        <v>15</v>
      </c>
      <c r="D22" s="14"/>
      <c r="E22" s="15"/>
      <c r="F22" s="8" t="str">
        <f t="shared" si="0"/>
        <v/>
      </c>
      <c r="G22" s="16"/>
      <c r="H22" s="8" t="str">
        <f t="shared" si="1"/>
        <v/>
      </c>
      <c r="I22" s="8" t="str">
        <f t="shared" si="2"/>
        <v/>
      </c>
    </row>
    <row r="23" spans="1:9" x14ac:dyDescent="0.3">
      <c r="A23" s="7" t="s">
        <v>42</v>
      </c>
      <c r="B23" s="3" t="s">
        <v>43</v>
      </c>
      <c r="C23" s="7" t="s">
        <v>15</v>
      </c>
      <c r="D23" s="14"/>
      <c r="E23" s="15"/>
      <c r="F23" s="8" t="str">
        <f t="shared" si="0"/>
        <v/>
      </c>
      <c r="G23" s="16"/>
      <c r="H23" s="8" t="str">
        <f t="shared" si="1"/>
        <v/>
      </c>
      <c r="I23" s="8" t="str">
        <f t="shared" si="2"/>
        <v/>
      </c>
    </row>
    <row r="24" spans="1:9" x14ac:dyDescent="0.3">
      <c r="A24" s="7" t="s">
        <v>44</v>
      </c>
      <c r="B24" s="3" t="s">
        <v>45</v>
      </c>
      <c r="C24" s="7" t="s">
        <v>15</v>
      </c>
      <c r="D24" s="14"/>
      <c r="E24" s="15"/>
      <c r="F24" s="8" t="str">
        <f t="shared" si="0"/>
        <v/>
      </c>
      <c r="G24" s="16"/>
      <c r="H24" s="8" t="str">
        <f t="shared" si="1"/>
        <v/>
      </c>
      <c r="I24" s="8" t="str">
        <f t="shared" si="2"/>
        <v/>
      </c>
    </row>
    <row r="25" spans="1:9" x14ac:dyDescent="0.3">
      <c r="A25" s="7" t="s">
        <v>46</v>
      </c>
      <c r="B25" s="3" t="s">
        <v>47</v>
      </c>
      <c r="C25" s="7" t="s">
        <v>15</v>
      </c>
      <c r="D25" s="14"/>
      <c r="E25" s="15"/>
      <c r="F25" s="8" t="str">
        <f t="shared" si="0"/>
        <v/>
      </c>
      <c r="G25" s="16"/>
      <c r="H25" s="8" t="str">
        <f t="shared" si="1"/>
        <v/>
      </c>
      <c r="I25" s="8" t="str">
        <f t="shared" si="2"/>
        <v/>
      </c>
    </row>
    <row r="26" spans="1:9" x14ac:dyDescent="0.3">
      <c r="A26" s="7" t="s">
        <v>48</v>
      </c>
      <c r="B26" s="3" t="s">
        <v>49</v>
      </c>
      <c r="C26" s="7" t="s">
        <v>15</v>
      </c>
      <c r="D26" s="14"/>
      <c r="E26" s="15"/>
      <c r="F26" s="8" t="str">
        <f t="shared" si="0"/>
        <v/>
      </c>
      <c r="G26" s="16"/>
      <c r="H26" s="8" t="str">
        <f t="shared" si="1"/>
        <v/>
      </c>
      <c r="I26" s="8" t="str">
        <f t="shared" si="2"/>
        <v/>
      </c>
    </row>
    <row r="27" spans="1:9" x14ac:dyDescent="0.3">
      <c r="A27" s="7" t="s">
        <v>50</v>
      </c>
      <c r="B27" s="3" t="s">
        <v>51</v>
      </c>
      <c r="C27" s="7" t="s">
        <v>15</v>
      </c>
      <c r="D27" s="14"/>
      <c r="E27" s="15"/>
      <c r="F27" s="8" t="str">
        <f t="shared" si="0"/>
        <v/>
      </c>
      <c r="G27" s="16"/>
      <c r="H27" s="8" t="str">
        <f t="shared" si="1"/>
        <v/>
      </c>
      <c r="I27" s="8" t="str">
        <f t="shared" si="2"/>
        <v/>
      </c>
    </row>
    <row r="28" spans="1:9" x14ac:dyDescent="0.3">
      <c r="A28" s="7" t="s">
        <v>52</v>
      </c>
      <c r="B28" s="3" t="s">
        <v>53</v>
      </c>
      <c r="C28" s="9" t="s">
        <v>15</v>
      </c>
      <c r="D28" s="14"/>
      <c r="E28" s="15"/>
      <c r="F28" s="8" t="str">
        <f t="shared" si="0"/>
        <v/>
      </c>
      <c r="G28" s="16"/>
      <c r="H28" s="8" t="str">
        <f t="shared" si="1"/>
        <v/>
      </c>
      <c r="I28" s="8" t="str">
        <f t="shared" si="2"/>
        <v/>
      </c>
    </row>
    <row r="29" spans="1:9" x14ac:dyDescent="0.3">
      <c r="A29" s="7" t="s">
        <v>54</v>
      </c>
      <c r="B29" s="3" t="s">
        <v>55</v>
      </c>
      <c r="C29" s="7" t="s">
        <v>15</v>
      </c>
      <c r="D29" s="14"/>
      <c r="E29" s="15"/>
      <c r="F29" s="8" t="str">
        <f t="shared" si="0"/>
        <v/>
      </c>
      <c r="G29" s="16"/>
      <c r="H29" s="8" t="str">
        <f t="shared" si="1"/>
        <v/>
      </c>
      <c r="I29" s="8" t="str">
        <f t="shared" si="2"/>
        <v/>
      </c>
    </row>
    <row r="30" spans="1:9" x14ac:dyDescent="0.3">
      <c r="A30" s="7" t="s">
        <v>56</v>
      </c>
      <c r="B30" s="3" t="s">
        <v>57</v>
      </c>
      <c r="C30" s="7" t="s">
        <v>15</v>
      </c>
      <c r="D30" s="14"/>
      <c r="E30" s="15"/>
      <c r="F30" s="8" t="str">
        <f t="shared" si="0"/>
        <v/>
      </c>
      <c r="G30" s="16"/>
      <c r="H30" s="8" t="str">
        <f t="shared" si="1"/>
        <v/>
      </c>
      <c r="I30" s="8" t="str">
        <f t="shared" si="2"/>
        <v/>
      </c>
    </row>
    <row r="31" spans="1:9" x14ac:dyDescent="0.3">
      <c r="A31" s="7" t="s">
        <v>58</v>
      </c>
      <c r="B31" s="3" t="s">
        <v>59</v>
      </c>
      <c r="C31" s="7" t="s">
        <v>15</v>
      </c>
      <c r="D31" s="14"/>
      <c r="E31" s="15"/>
      <c r="F31" s="8" t="str">
        <f t="shared" si="0"/>
        <v/>
      </c>
      <c r="G31" s="16"/>
      <c r="H31" s="8" t="str">
        <f t="shared" si="1"/>
        <v/>
      </c>
      <c r="I31" s="8" t="str">
        <f t="shared" si="2"/>
        <v/>
      </c>
    </row>
    <row r="32" spans="1:9" x14ac:dyDescent="0.3">
      <c r="A32" s="7" t="s">
        <v>60</v>
      </c>
      <c r="B32" s="3" t="s">
        <v>61</v>
      </c>
      <c r="C32" s="7" t="s">
        <v>15</v>
      </c>
      <c r="D32" s="14"/>
      <c r="E32" s="15"/>
      <c r="F32" s="8" t="str">
        <f t="shared" si="0"/>
        <v/>
      </c>
      <c r="G32" s="16"/>
      <c r="H32" s="8" t="str">
        <f t="shared" si="1"/>
        <v/>
      </c>
      <c r="I32" s="8" t="str">
        <f t="shared" si="2"/>
        <v/>
      </c>
    </row>
    <row r="33" spans="1:9" x14ac:dyDescent="0.3">
      <c r="A33" s="7" t="s">
        <v>62</v>
      </c>
      <c r="B33" s="3" t="s">
        <v>63</v>
      </c>
      <c r="C33" s="7" t="s">
        <v>15</v>
      </c>
      <c r="D33" s="14"/>
      <c r="E33" s="15"/>
      <c r="F33" s="8" t="str">
        <f t="shared" si="0"/>
        <v/>
      </c>
      <c r="G33" s="16"/>
      <c r="H33" s="8" t="str">
        <f t="shared" si="1"/>
        <v/>
      </c>
      <c r="I33" s="8" t="str">
        <f t="shared" si="2"/>
        <v/>
      </c>
    </row>
    <row r="34" spans="1:9" x14ac:dyDescent="0.3">
      <c r="A34" s="7" t="s">
        <v>64</v>
      </c>
      <c r="B34" s="3" t="s">
        <v>65</v>
      </c>
      <c r="C34" s="7" t="s">
        <v>15</v>
      </c>
      <c r="D34" s="14"/>
      <c r="E34" s="15"/>
      <c r="F34" s="8" t="str">
        <f t="shared" si="0"/>
        <v/>
      </c>
      <c r="G34" s="16"/>
      <c r="H34" s="8" t="str">
        <f t="shared" si="1"/>
        <v/>
      </c>
      <c r="I34" s="8" t="str">
        <f t="shared" si="2"/>
        <v/>
      </c>
    </row>
    <row r="35" spans="1:9" x14ac:dyDescent="0.3">
      <c r="A35" s="7" t="s">
        <v>66</v>
      </c>
      <c r="B35" s="3" t="s">
        <v>67</v>
      </c>
      <c r="C35" s="7" t="s">
        <v>15</v>
      </c>
      <c r="D35" s="14"/>
      <c r="E35" s="15"/>
      <c r="F35" s="8" t="str">
        <f t="shared" si="0"/>
        <v/>
      </c>
      <c r="G35" s="16"/>
      <c r="H35" s="8" t="str">
        <f t="shared" si="1"/>
        <v/>
      </c>
      <c r="I35" s="8" t="str">
        <f t="shared" si="2"/>
        <v/>
      </c>
    </row>
    <row r="36" spans="1:9" x14ac:dyDescent="0.3">
      <c r="A36" s="7" t="s">
        <v>68</v>
      </c>
      <c r="B36" s="3" t="s">
        <v>69</v>
      </c>
      <c r="C36" s="9" t="s">
        <v>15</v>
      </c>
      <c r="D36" s="14"/>
      <c r="E36" s="15"/>
      <c r="F36" s="8" t="str">
        <f t="shared" si="0"/>
        <v/>
      </c>
      <c r="G36" s="16"/>
      <c r="H36" s="8" t="str">
        <f t="shared" si="1"/>
        <v/>
      </c>
      <c r="I36" s="8" t="str">
        <f t="shared" si="2"/>
        <v/>
      </c>
    </row>
    <row r="37" spans="1:9" x14ac:dyDescent="0.3">
      <c r="A37" s="7" t="s">
        <v>70</v>
      </c>
      <c r="B37" s="3" t="s">
        <v>71</v>
      </c>
      <c r="C37" s="7" t="s">
        <v>15</v>
      </c>
      <c r="D37" s="14"/>
      <c r="E37" s="15"/>
      <c r="F37" s="8" t="str">
        <f t="shared" si="0"/>
        <v/>
      </c>
      <c r="G37" s="16"/>
      <c r="H37" s="8" t="str">
        <f t="shared" si="1"/>
        <v/>
      </c>
      <c r="I37" s="8" t="str">
        <f t="shared" si="2"/>
        <v/>
      </c>
    </row>
    <row r="38" spans="1:9" x14ac:dyDescent="0.3">
      <c r="A38" s="7" t="s">
        <v>72</v>
      </c>
      <c r="B38" s="3" t="s">
        <v>73</v>
      </c>
      <c r="C38" s="7" t="s">
        <v>15</v>
      </c>
      <c r="D38" s="14"/>
      <c r="E38" s="15"/>
      <c r="F38" s="8" t="str">
        <f t="shared" si="0"/>
        <v/>
      </c>
      <c r="G38" s="16"/>
      <c r="H38" s="8" t="str">
        <f t="shared" si="1"/>
        <v/>
      </c>
      <c r="I38" s="8" t="str">
        <f t="shared" si="2"/>
        <v/>
      </c>
    </row>
    <row r="39" spans="1:9" x14ac:dyDescent="0.3">
      <c r="A39" s="7" t="s">
        <v>74</v>
      </c>
      <c r="B39" s="3" t="s">
        <v>75</v>
      </c>
      <c r="C39" s="7" t="s">
        <v>15</v>
      </c>
      <c r="D39" s="14"/>
      <c r="E39" s="15"/>
      <c r="F39" s="8" t="str">
        <f t="shared" si="0"/>
        <v/>
      </c>
      <c r="G39" s="16"/>
      <c r="H39" s="8" t="str">
        <f t="shared" si="1"/>
        <v/>
      </c>
      <c r="I39" s="8" t="str">
        <f t="shared" si="2"/>
        <v/>
      </c>
    </row>
    <row r="40" spans="1:9" x14ac:dyDescent="0.3">
      <c r="A40" s="7" t="s">
        <v>76</v>
      </c>
      <c r="B40" s="3" t="s">
        <v>77</v>
      </c>
      <c r="C40" s="7" t="s">
        <v>15</v>
      </c>
      <c r="D40" s="14"/>
      <c r="E40" s="15"/>
      <c r="F40" s="8" t="str">
        <f t="shared" si="0"/>
        <v/>
      </c>
      <c r="G40" s="16"/>
      <c r="H40" s="8" t="str">
        <f t="shared" si="1"/>
        <v/>
      </c>
      <c r="I40" s="8" t="str">
        <f t="shared" si="2"/>
        <v/>
      </c>
    </row>
    <row r="41" spans="1:9" x14ac:dyDescent="0.3">
      <c r="A41" s="41" t="s">
        <v>78</v>
      </c>
      <c r="B41" s="42"/>
      <c r="C41" s="42"/>
      <c r="D41" s="42"/>
      <c r="E41" s="42"/>
      <c r="F41" s="42"/>
      <c r="G41" s="42"/>
      <c r="H41" s="42"/>
      <c r="I41" s="43"/>
    </row>
    <row r="42" spans="1:9" x14ac:dyDescent="0.3">
      <c r="A42" s="2" t="s">
        <v>13</v>
      </c>
      <c r="B42" s="1" t="s">
        <v>79</v>
      </c>
      <c r="C42" s="2" t="s">
        <v>15</v>
      </c>
      <c r="D42" s="14"/>
      <c r="E42" s="15"/>
      <c r="F42" s="8" t="str">
        <f t="shared" ref="F42:F61" si="3">IF(E42="","",ROUND(D42*E42,2))</f>
        <v/>
      </c>
      <c r="G42" s="16"/>
      <c r="H42" s="8" t="str">
        <f t="shared" ref="H42:H61" si="4">IF(G42="","",ROUND(F42*G42,2))</f>
        <v/>
      </c>
      <c r="I42" s="8" t="str">
        <f t="shared" ref="I42:I61" si="5">IF(G42="","",F42+H42)</f>
        <v/>
      </c>
    </row>
    <row r="43" spans="1:9" x14ac:dyDescent="0.3">
      <c r="A43" s="2" t="s">
        <v>16</v>
      </c>
      <c r="B43" s="1" t="s">
        <v>80</v>
      </c>
      <c r="C43" s="2" t="s">
        <v>15</v>
      </c>
      <c r="D43" s="14"/>
      <c r="E43" s="15"/>
      <c r="F43" s="8" t="str">
        <f t="shared" si="3"/>
        <v/>
      </c>
      <c r="G43" s="16"/>
      <c r="H43" s="8" t="str">
        <f t="shared" si="4"/>
        <v/>
      </c>
      <c r="I43" s="8" t="str">
        <f t="shared" si="5"/>
        <v/>
      </c>
    </row>
    <row r="44" spans="1:9" x14ac:dyDescent="0.3">
      <c r="A44" s="2" t="s">
        <v>18</v>
      </c>
      <c r="B44" s="1" t="s">
        <v>81</v>
      </c>
      <c r="C44" s="2" t="s">
        <v>15</v>
      </c>
      <c r="D44" s="14"/>
      <c r="E44" s="15"/>
      <c r="F44" s="8" t="str">
        <f t="shared" si="3"/>
        <v/>
      </c>
      <c r="G44" s="16"/>
      <c r="H44" s="8" t="str">
        <f t="shared" si="4"/>
        <v/>
      </c>
      <c r="I44" s="8" t="str">
        <f t="shared" si="5"/>
        <v/>
      </c>
    </row>
    <row r="45" spans="1:9" x14ac:dyDescent="0.3">
      <c r="A45" s="2" t="s">
        <v>20</v>
      </c>
      <c r="B45" s="1" t="s">
        <v>82</v>
      </c>
      <c r="C45" s="2" t="s">
        <v>15</v>
      </c>
      <c r="D45" s="14"/>
      <c r="E45" s="15"/>
      <c r="F45" s="8" t="str">
        <f t="shared" si="3"/>
        <v/>
      </c>
      <c r="G45" s="16"/>
      <c r="H45" s="8" t="str">
        <f t="shared" si="4"/>
        <v/>
      </c>
      <c r="I45" s="8" t="str">
        <f t="shared" si="5"/>
        <v/>
      </c>
    </row>
    <row r="46" spans="1:9" x14ac:dyDescent="0.3">
      <c r="A46" s="2" t="s">
        <v>22</v>
      </c>
      <c r="B46" s="1" t="s">
        <v>83</v>
      </c>
      <c r="C46" s="2" t="s">
        <v>15</v>
      </c>
      <c r="D46" s="14"/>
      <c r="E46" s="15"/>
      <c r="F46" s="8" t="str">
        <f t="shared" si="3"/>
        <v/>
      </c>
      <c r="G46" s="16"/>
      <c r="H46" s="8" t="str">
        <f t="shared" si="4"/>
        <v/>
      </c>
      <c r="I46" s="8" t="str">
        <f t="shared" si="5"/>
        <v/>
      </c>
    </row>
    <row r="47" spans="1:9" x14ac:dyDescent="0.3">
      <c r="A47" s="2" t="s">
        <v>24</v>
      </c>
      <c r="B47" s="1" t="s">
        <v>84</v>
      </c>
      <c r="C47" s="2" t="s">
        <v>15</v>
      </c>
      <c r="D47" s="14"/>
      <c r="E47" s="15"/>
      <c r="F47" s="8" t="str">
        <f t="shared" si="3"/>
        <v/>
      </c>
      <c r="G47" s="16"/>
      <c r="H47" s="8" t="str">
        <f t="shared" si="4"/>
        <v/>
      </c>
      <c r="I47" s="8" t="str">
        <f t="shared" si="5"/>
        <v/>
      </c>
    </row>
    <row r="48" spans="1:9" x14ac:dyDescent="0.3">
      <c r="A48" s="2" t="s">
        <v>26</v>
      </c>
      <c r="B48" s="3" t="s">
        <v>85</v>
      </c>
      <c r="C48" s="2" t="s">
        <v>15</v>
      </c>
      <c r="D48" s="14"/>
      <c r="E48" s="15"/>
      <c r="F48" s="8" t="str">
        <f t="shared" si="3"/>
        <v/>
      </c>
      <c r="G48" s="16"/>
      <c r="H48" s="8" t="str">
        <f t="shared" si="4"/>
        <v/>
      </c>
      <c r="I48" s="8" t="str">
        <f t="shared" si="5"/>
        <v/>
      </c>
    </row>
    <row r="49" spans="1:9" x14ac:dyDescent="0.3">
      <c r="A49" s="2" t="s">
        <v>28</v>
      </c>
      <c r="B49" s="1" t="s">
        <v>86</v>
      </c>
      <c r="C49" s="2" t="s">
        <v>15</v>
      </c>
      <c r="D49" s="14"/>
      <c r="E49" s="15"/>
      <c r="F49" s="8" t="str">
        <f t="shared" si="3"/>
        <v/>
      </c>
      <c r="G49" s="16"/>
      <c r="H49" s="8" t="str">
        <f t="shared" si="4"/>
        <v/>
      </c>
      <c r="I49" s="8" t="str">
        <f t="shared" si="5"/>
        <v/>
      </c>
    </row>
    <row r="50" spans="1:9" x14ac:dyDescent="0.3">
      <c r="A50" s="2" t="s">
        <v>30</v>
      </c>
      <c r="B50" s="3" t="s">
        <v>87</v>
      </c>
      <c r="C50" s="2" t="s">
        <v>15</v>
      </c>
      <c r="D50" s="14"/>
      <c r="E50" s="15"/>
      <c r="F50" s="8" t="str">
        <f t="shared" si="3"/>
        <v/>
      </c>
      <c r="G50" s="16"/>
      <c r="H50" s="8" t="str">
        <f t="shared" si="4"/>
        <v/>
      </c>
      <c r="I50" s="8" t="str">
        <f t="shared" si="5"/>
        <v/>
      </c>
    </row>
    <row r="51" spans="1:9" x14ac:dyDescent="0.3">
      <c r="A51" s="2" t="s">
        <v>32</v>
      </c>
      <c r="B51" s="3" t="s">
        <v>88</v>
      </c>
      <c r="C51" s="2" t="s">
        <v>15</v>
      </c>
      <c r="D51" s="14"/>
      <c r="E51" s="15"/>
      <c r="F51" s="8" t="str">
        <f t="shared" si="3"/>
        <v/>
      </c>
      <c r="G51" s="16"/>
      <c r="H51" s="8" t="str">
        <f t="shared" si="4"/>
        <v/>
      </c>
      <c r="I51" s="8" t="str">
        <f t="shared" si="5"/>
        <v/>
      </c>
    </row>
    <row r="52" spans="1:9" x14ac:dyDescent="0.3">
      <c r="A52" s="2" t="s">
        <v>34</v>
      </c>
      <c r="B52" s="1" t="s">
        <v>89</v>
      </c>
      <c r="C52" s="2" t="s">
        <v>15</v>
      </c>
      <c r="D52" s="14"/>
      <c r="E52" s="15"/>
      <c r="F52" s="8" t="str">
        <f t="shared" si="3"/>
        <v/>
      </c>
      <c r="G52" s="16"/>
      <c r="H52" s="8" t="str">
        <f t="shared" si="4"/>
        <v/>
      </c>
      <c r="I52" s="8" t="str">
        <f t="shared" si="5"/>
        <v/>
      </c>
    </row>
    <row r="53" spans="1:9" x14ac:dyDescent="0.3">
      <c r="A53" s="2" t="s">
        <v>36</v>
      </c>
      <c r="B53" s="1" t="s">
        <v>90</v>
      </c>
      <c r="C53" s="2" t="s">
        <v>15</v>
      </c>
      <c r="D53" s="14"/>
      <c r="E53" s="15"/>
      <c r="F53" s="8" t="str">
        <f t="shared" si="3"/>
        <v/>
      </c>
      <c r="G53" s="16"/>
      <c r="H53" s="8" t="str">
        <f t="shared" si="4"/>
        <v/>
      </c>
      <c r="I53" s="8" t="str">
        <f t="shared" si="5"/>
        <v/>
      </c>
    </row>
    <row r="54" spans="1:9" x14ac:dyDescent="0.3">
      <c r="A54" s="2" t="s">
        <v>38</v>
      </c>
      <c r="B54" s="1" t="s">
        <v>91</v>
      </c>
      <c r="C54" s="2" t="s">
        <v>15</v>
      </c>
      <c r="D54" s="14"/>
      <c r="E54" s="15"/>
      <c r="F54" s="8" t="str">
        <f t="shared" si="3"/>
        <v/>
      </c>
      <c r="G54" s="16"/>
      <c r="H54" s="8" t="str">
        <f t="shared" si="4"/>
        <v/>
      </c>
      <c r="I54" s="8" t="str">
        <f t="shared" si="5"/>
        <v/>
      </c>
    </row>
    <row r="55" spans="1:9" x14ac:dyDescent="0.3">
      <c r="A55" s="2" t="s">
        <v>40</v>
      </c>
      <c r="B55" s="1" t="s">
        <v>92</v>
      </c>
      <c r="C55" s="2" t="s">
        <v>15</v>
      </c>
      <c r="D55" s="14"/>
      <c r="E55" s="15"/>
      <c r="F55" s="8" t="str">
        <f t="shared" si="3"/>
        <v/>
      </c>
      <c r="G55" s="16"/>
      <c r="H55" s="8" t="str">
        <f t="shared" si="4"/>
        <v/>
      </c>
      <c r="I55" s="8" t="str">
        <f t="shared" si="5"/>
        <v/>
      </c>
    </row>
    <row r="56" spans="1:9" x14ac:dyDescent="0.3">
      <c r="A56" s="2" t="s">
        <v>42</v>
      </c>
      <c r="B56" s="1" t="s">
        <v>93</v>
      </c>
      <c r="C56" s="2" t="s">
        <v>15</v>
      </c>
      <c r="D56" s="14"/>
      <c r="E56" s="15"/>
      <c r="F56" s="8" t="str">
        <f t="shared" si="3"/>
        <v/>
      </c>
      <c r="G56" s="16"/>
      <c r="H56" s="8" t="str">
        <f t="shared" si="4"/>
        <v/>
      </c>
      <c r="I56" s="8" t="str">
        <f t="shared" si="5"/>
        <v/>
      </c>
    </row>
    <row r="57" spans="1:9" x14ac:dyDescent="0.3">
      <c r="A57" s="2" t="s">
        <v>44</v>
      </c>
      <c r="B57" s="1" t="s">
        <v>94</v>
      </c>
      <c r="C57" s="2" t="s">
        <v>15</v>
      </c>
      <c r="D57" s="14"/>
      <c r="E57" s="15"/>
      <c r="F57" s="8" t="str">
        <f t="shared" si="3"/>
        <v/>
      </c>
      <c r="G57" s="16"/>
      <c r="H57" s="8" t="str">
        <f t="shared" si="4"/>
        <v/>
      </c>
      <c r="I57" s="8" t="str">
        <f t="shared" si="5"/>
        <v/>
      </c>
    </row>
    <row r="58" spans="1:9" x14ac:dyDescent="0.3">
      <c r="A58" s="2" t="s">
        <v>46</v>
      </c>
      <c r="B58" s="1" t="s">
        <v>95</v>
      </c>
      <c r="C58" s="2" t="s">
        <v>15</v>
      </c>
      <c r="D58" s="14"/>
      <c r="E58" s="15"/>
      <c r="F58" s="8" t="str">
        <f t="shared" si="3"/>
        <v/>
      </c>
      <c r="G58" s="16"/>
      <c r="H58" s="8" t="str">
        <f t="shared" si="4"/>
        <v/>
      </c>
      <c r="I58" s="8" t="str">
        <f t="shared" si="5"/>
        <v/>
      </c>
    </row>
    <row r="59" spans="1:9" x14ac:dyDescent="0.3">
      <c r="A59" s="2" t="s">
        <v>48</v>
      </c>
      <c r="B59" s="1" t="s">
        <v>96</v>
      </c>
      <c r="C59" s="2" t="s">
        <v>15</v>
      </c>
      <c r="D59" s="14"/>
      <c r="E59" s="15"/>
      <c r="F59" s="8" t="str">
        <f t="shared" si="3"/>
        <v/>
      </c>
      <c r="G59" s="16"/>
      <c r="H59" s="8" t="str">
        <f t="shared" si="4"/>
        <v/>
      </c>
      <c r="I59" s="8" t="str">
        <f t="shared" si="5"/>
        <v/>
      </c>
    </row>
    <row r="60" spans="1:9" x14ac:dyDescent="0.3">
      <c r="A60" s="2" t="s">
        <v>50</v>
      </c>
      <c r="B60" s="1" t="s">
        <v>97</v>
      </c>
      <c r="C60" s="2" t="s">
        <v>15</v>
      </c>
      <c r="D60" s="14"/>
      <c r="E60" s="15"/>
      <c r="F60" s="8" t="str">
        <f t="shared" si="3"/>
        <v/>
      </c>
      <c r="G60" s="16"/>
      <c r="H60" s="8" t="str">
        <f t="shared" si="4"/>
        <v/>
      </c>
      <c r="I60" s="8" t="str">
        <f t="shared" si="5"/>
        <v/>
      </c>
    </row>
    <row r="61" spans="1:9" x14ac:dyDescent="0.3">
      <c r="A61" s="2" t="s">
        <v>52</v>
      </c>
      <c r="B61" s="1" t="s">
        <v>98</v>
      </c>
      <c r="C61" s="2" t="s">
        <v>15</v>
      </c>
      <c r="D61" s="14"/>
      <c r="E61" s="15"/>
      <c r="F61" s="8" t="str">
        <f t="shared" si="3"/>
        <v/>
      </c>
      <c r="G61" s="16"/>
      <c r="H61" s="8" t="str">
        <f t="shared" si="4"/>
        <v/>
      </c>
      <c r="I61" s="8" t="str">
        <f t="shared" si="5"/>
        <v/>
      </c>
    </row>
    <row r="62" spans="1:9" x14ac:dyDescent="0.3">
      <c r="A62" s="44" t="s">
        <v>99</v>
      </c>
      <c r="B62" s="45"/>
      <c r="C62" s="45"/>
      <c r="D62" s="45"/>
      <c r="E62" s="46"/>
      <c r="F62" s="13">
        <f>SUM(F9:F40,F42:F61)</f>
        <v>20</v>
      </c>
      <c r="G62" s="10"/>
      <c r="H62" s="11">
        <f t="shared" ref="H62" si="6">F62*G62</f>
        <v>0</v>
      </c>
      <c r="I62" s="12">
        <f t="shared" ref="I62" si="7">F62*H62</f>
        <v>0</v>
      </c>
    </row>
  </sheetData>
  <mergeCells count="3">
    <mergeCell ref="A8:I8"/>
    <mergeCell ref="A41:I41"/>
    <mergeCell ref="A62:E6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zoomScaleNormal="100" workbookViewId="0">
      <selection activeCell="B3" sqref="B3"/>
    </sheetView>
  </sheetViews>
  <sheetFormatPr defaultColWidth="9.109375" defaultRowHeight="13.2" x14ac:dyDescent="0.25"/>
  <cols>
    <col min="1" max="1" width="6.44140625" style="20" customWidth="1"/>
    <col min="2" max="2" width="58.6640625" style="37" customWidth="1"/>
    <col min="3" max="3" width="6.44140625" style="20" customWidth="1"/>
    <col min="4" max="4" width="11.109375" style="20" customWidth="1"/>
    <col min="5" max="5" width="10.44140625" style="20" customWidth="1"/>
    <col min="6" max="6" width="13.88671875" style="20" customWidth="1"/>
    <col min="7" max="7" width="7.6640625" style="20" customWidth="1"/>
    <col min="8" max="8" width="11.5546875" style="20" customWidth="1"/>
    <col min="9" max="9" width="13" style="20" customWidth="1"/>
    <col min="10" max="16384" width="9.109375" style="20"/>
  </cols>
  <sheetData>
    <row r="1" spans="1:9" ht="17.399999999999999" x14ac:dyDescent="0.3">
      <c r="A1" s="17" t="s">
        <v>178</v>
      </c>
      <c r="B1" s="35"/>
      <c r="C1" s="18"/>
      <c r="D1" s="19"/>
      <c r="E1" s="19"/>
      <c r="F1" s="47" t="s">
        <v>102</v>
      </c>
      <c r="G1" s="47"/>
      <c r="H1" s="47"/>
      <c r="I1" s="47"/>
    </row>
    <row r="2" spans="1:9" ht="15.6" x14ac:dyDescent="0.3">
      <c r="A2" s="21" t="s">
        <v>1</v>
      </c>
      <c r="B2" s="35"/>
      <c r="C2" s="18"/>
      <c r="D2" s="53" t="s">
        <v>100</v>
      </c>
      <c r="E2" s="53"/>
      <c r="F2" s="51"/>
      <c r="G2" s="51"/>
      <c r="H2" s="51"/>
      <c r="I2" s="51"/>
    </row>
    <row r="3" spans="1:9" ht="15.6" x14ac:dyDescent="0.3">
      <c r="A3" s="22" t="s">
        <v>179</v>
      </c>
      <c r="B3" s="35"/>
      <c r="C3" s="18"/>
      <c r="D3" s="53" t="s">
        <v>101</v>
      </c>
      <c r="E3" s="53"/>
      <c r="F3" s="52"/>
      <c r="G3" s="51"/>
      <c r="H3" s="51"/>
      <c r="I3" s="51"/>
    </row>
    <row r="4" spans="1:9" ht="11.25" customHeight="1" x14ac:dyDescent="0.3">
      <c r="A4" s="23"/>
      <c r="B4" s="35"/>
      <c r="C4" s="18"/>
      <c r="D4" s="19"/>
      <c r="E4" s="19"/>
      <c r="F4" s="19"/>
      <c r="G4" s="19"/>
      <c r="H4" s="19"/>
      <c r="I4" s="19"/>
    </row>
    <row r="5" spans="1:9" s="25" customFormat="1" ht="27.6" x14ac:dyDescent="0.25">
      <c r="A5" s="24" t="s">
        <v>3</v>
      </c>
      <c r="B5" s="24" t="s">
        <v>4</v>
      </c>
      <c r="C5" s="24" t="s">
        <v>104</v>
      </c>
      <c r="D5" s="24" t="s">
        <v>106</v>
      </c>
      <c r="E5" s="24" t="s">
        <v>105</v>
      </c>
      <c r="F5" s="24" t="s">
        <v>8</v>
      </c>
      <c r="G5" s="24" t="s">
        <v>9</v>
      </c>
      <c r="H5" s="24" t="s">
        <v>10</v>
      </c>
      <c r="I5" s="24" t="s">
        <v>11</v>
      </c>
    </row>
    <row r="6" spans="1:9" ht="13.8" x14ac:dyDescent="0.25">
      <c r="A6" s="26" t="s">
        <v>13</v>
      </c>
      <c r="B6" s="36" t="s">
        <v>107</v>
      </c>
      <c r="C6" s="26" t="s">
        <v>15</v>
      </c>
      <c r="D6" s="27">
        <v>1040</v>
      </c>
      <c r="E6" s="32"/>
      <c r="F6" s="28" t="str">
        <f>IF(E6="","",ROUND(D6*E6,2))</f>
        <v/>
      </c>
      <c r="G6" s="33"/>
      <c r="H6" s="28" t="str">
        <f>IF(G6="","",ROUND(F6*G6,2))</f>
        <v/>
      </c>
      <c r="I6" s="28" t="str">
        <f>IF(G6="","",F6+H6)</f>
        <v/>
      </c>
    </row>
    <row r="7" spans="1:9" ht="13.8" x14ac:dyDescent="0.25">
      <c r="A7" s="26" t="s">
        <v>16</v>
      </c>
      <c r="B7" s="36" t="s">
        <v>108</v>
      </c>
      <c r="C7" s="26" t="s">
        <v>15</v>
      </c>
      <c r="D7" s="27">
        <v>690</v>
      </c>
      <c r="E7" s="32"/>
      <c r="F7" s="28" t="str">
        <f t="shared" ref="F7:F37" si="0">IF(E7="","",ROUND(D7*E7,2))</f>
        <v/>
      </c>
      <c r="G7" s="33"/>
      <c r="H7" s="28" t="str">
        <f t="shared" ref="H7:H37" si="1">IF(G7="","",ROUND(F7*G7,2))</f>
        <v/>
      </c>
      <c r="I7" s="28" t="str">
        <f t="shared" ref="I7:I37" si="2">IF(G7="","",F7+H7)</f>
        <v/>
      </c>
    </row>
    <row r="8" spans="1:9" ht="13.8" x14ac:dyDescent="0.25">
      <c r="A8" s="26" t="s">
        <v>18</v>
      </c>
      <c r="B8" s="36" t="s">
        <v>109</v>
      </c>
      <c r="C8" s="26" t="s">
        <v>15</v>
      </c>
      <c r="D8" s="27">
        <v>540</v>
      </c>
      <c r="E8" s="32"/>
      <c r="F8" s="28" t="str">
        <f t="shared" si="0"/>
        <v/>
      </c>
      <c r="G8" s="33"/>
      <c r="H8" s="28" t="str">
        <f t="shared" si="1"/>
        <v/>
      </c>
      <c r="I8" s="28" t="str">
        <f t="shared" si="2"/>
        <v/>
      </c>
    </row>
    <row r="9" spans="1:9" ht="13.8" x14ac:dyDescent="0.25">
      <c r="A9" s="26" t="s">
        <v>20</v>
      </c>
      <c r="B9" s="36" t="s">
        <v>110</v>
      </c>
      <c r="C9" s="29" t="s">
        <v>15</v>
      </c>
      <c r="D9" s="27">
        <v>80</v>
      </c>
      <c r="E9" s="32"/>
      <c r="F9" s="28" t="str">
        <f t="shared" si="0"/>
        <v/>
      </c>
      <c r="G9" s="33"/>
      <c r="H9" s="28" t="str">
        <f t="shared" si="1"/>
        <v/>
      </c>
      <c r="I9" s="28" t="str">
        <f t="shared" si="2"/>
        <v/>
      </c>
    </row>
    <row r="10" spans="1:9" ht="13.8" x14ac:dyDescent="0.25">
      <c r="A10" s="26" t="s">
        <v>22</v>
      </c>
      <c r="B10" s="36" t="s">
        <v>111</v>
      </c>
      <c r="C10" s="26" t="s">
        <v>15</v>
      </c>
      <c r="D10" s="27">
        <v>1200</v>
      </c>
      <c r="E10" s="32"/>
      <c r="F10" s="28" t="str">
        <f t="shared" si="0"/>
        <v/>
      </c>
      <c r="G10" s="33"/>
      <c r="H10" s="28" t="str">
        <f t="shared" si="1"/>
        <v/>
      </c>
      <c r="I10" s="28" t="str">
        <f t="shared" si="2"/>
        <v/>
      </c>
    </row>
    <row r="11" spans="1:9" ht="13.8" x14ac:dyDescent="0.25">
      <c r="A11" s="26" t="s">
        <v>24</v>
      </c>
      <c r="B11" s="36" t="s">
        <v>112</v>
      </c>
      <c r="C11" s="26" t="s">
        <v>15</v>
      </c>
      <c r="D11" s="27">
        <v>1792</v>
      </c>
      <c r="E11" s="32"/>
      <c r="F11" s="28" t="str">
        <f t="shared" si="0"/>
        <v/>
      </c>
      <c r="G11" s="33"/>
      <c r="H11" s="28" t="str">
        <f t="shared" si="1"/>
        <v/>
      </c>
      <c r="I11" s="28" t="str">
        <f t="shared" si="2"/>
        <v/>
      </c>
    </row>
    <row r="12" spans="1:9" ht="13.8" x14ac:dyDescent="0.25">
      <c r="A12" s="26" t="s">
        <v>26</v>
      </c>
      <c r="B12" s="36" t="s">
        <v>113</v>
      </c>
      <c r="C12" s="26" t="s">
        <v>15</v>
      </c>
      <c r="D12" s="27">
        <v>880</v>
      </c>
      <c r="E12" s="32"/>
      <c r="F12" s="28" t="str">
        <f t="shared" si="0"/>
        <v/>
      </c>
      <c r="G12" s="33"/>
      <c r="H12" s="28" t="str">
        <f t="shared" si="1"/>
        <v/>
      </c>
      <c r="I12" s="28" t="str">
        <f t="shared" si="2"/>
        <v/>
      </c>
    </row>
    <row r="13" spans="1:9" ht="13.8" x14ac:dyDescent="0.25">
      <c r="A13" s="26" t="s">
        <v>28</v>
      </c>
      <c r="B13" s="36" t="s">
        <v>114</v>
      </c>
      <c r="C13" s="26" t="s">
        <v>15</v>
      </c>
      <c r="D13" s="27">
        <v>720</v>
      </c>
      <c r="E13" s="32"/>
      <c r="F13" s="28" t="str">
        <f t="shared" si="0"/>
        <v/>
      </c>
      <c r="G13" s="33"/>
      <c r="H13" s="28" t="str">
        <f t="shared" si="1"/>
        <v/>
      </c>
      <c r="I13" s="28" t="str">
        <f t="shared" si="2"/>
        <v/>
      </c>
    </row>
    <row r="14" spans="1:9" ht="13.8" x14ac:dyDescent="0.25">
      <c r="A14" s="26" t="s">
        <v>30</v>
      </c>
      <c r="B14" s="36" t="s">
        <v>115</v>
      </c>
      <c r="C14" s="26" t="s">
        <v>15</v>
      </c>
      <c r="D14" s="27">
        <v>250</v>
      </c>
      <c r="E14" s="32"/>
      <c r="F14" s="28" t="str">
        <f t="shared" si="0"/>
        <v/>
      </c>
      <c r="G14" s="33"/>
      <c r="H14" s="28" t="str">
        <f t="shared" si="1"/>
        <v/>
      </c>
      <c r="I14" s="28" t="str">
        <f t="shared" si="2"/>
        <v/>
      </c>
    </row>
    <row r="15" spans="1:9" ht="13.8" x14ac:dyDescent="0.25">
      <c r="A15" s="26" t="s">
        <v>32</v>
      </c>
      <c r="B15" s="36" t="s">
        <v>116</v>
      </c>
      <c r="C15" s="26" t="s">
        <v>15</v>
      </c>
      <c r="D15" s="27">
        <v>34</v>
      </c>
      <c r="E15" s="32"/>
      <c r="F15" s="28" t="str">
        <f t="shared" si="0"/>
        <v/>
      </c>
      <c r="G15" s="33"/>
      <c r="H15" s="28" t="str">
        <f t="shared" si="1"/>
        <v/>
      </c>
      <c r="I15" s="28" t="str">
        <f t="shared" si="2"/>
        <v/>
      </c>
    </row>
    <row r="16" spans="1:9" ht="13.8" x14ac:dyDescent="0.25">
      <c r="A16" s="26" t="s">
        <v>34</v>
      </c>
      <c r="B16" s="36" t="s">
        <v>117</v>
      </c>
      <c r="C16" s="26" t="s">
        <v>15</v>
      </c>
      <c r="D16" s="27">
        <v>1100</v>
      </c>
      <c r="E16" s="32"/>
      <c r="F16" s="28" t="str">
        <f t="shared" si="0"/>
        <v/>
      </c>
      <c r="G16" s="33"/>
      <c r="H16" s="28" t="str">
        <f t="shared" si="1"/>
        <v/>
      </c>
      <c r="I16" s="28" t="str">
        <f t="shared" si="2"/>
        <v/>
      </c>
    </row>
    <row r="17" spans="1:9" ht="13.8" x14ac:dyDescent="0.25">
      <c r="A17" s="26" t="s">
        <v>36</v>
      </c>
      <c r="B17" s="36" t="s">
        <v>118</v>
      </c>
      <c r="C17" s="29" t="s">
        <v>15</v>
      </c>
      <c r="D17" s="27">
        <v>320</v>
      </c>
      <c r="E17" s="32"/>
      <c r="F17" s="28" t="str">
        <f t="shared" si="0"/>
        <v/>
      </c>
      <c r="G17" s="33"/>
      <c r="H17" s="28" t="str">
        <f t="shared" si="1"/>
        <v/>
      </c>
      <c r="I17" s="28" t="str">
        <f t="shared" si="2"/>
        <v/>
      </c>
    </row>
    <row r="18" spans="1:9" ht="13.8" x14ac:dyDescent="0.25">
      <c r="A18" s="26" t="s">
        <v>38</v>
      </c>
      <c r="B18" s="36" t="s">
        <v>119</v>
      </c>
      <c r="C18" s="26" t="s">
        <v>15</v>
      </c>
      <c r="D18" s="27">
        <v>40</v>
      </c>
      <c r="E18" s="32"/>
      <c r="F18" s="28" t="str">
        <f t="shared" si="0"/>
        <v/>
      </c>
      <c r="G18" s="33"/>
      <c r="H18" s="28" t="str">
        <f t="shared" si="1"/>
        <v/>
      </c>
      <c r="I18" s="28" t="str">
        <f t="shared" si="2"/>
        <v/>
      </c>
    </row>
    <row r="19" spans="1:9" ht="13.8" x14ac:dyDescent="0.25">
      <c r="A19" s="26" t="s">
        <v>40</v>
      </c>
      <c r="B19" s="36" t="s">
        <v>120</v>
      </c>
      <c r="C19" s="26" t="s">
        <v>15</v>
      </c>
      <c r="D19" s="27">
        <v>1200</v>
      </c>
      <c r="E19" s="32"/>
      <c r="F19" s="28" t="str">
        <f t="shared" si="0"/>
        <v/>
      </c>
      <c r="G19" s="33"/>
      <c r="H19" s="28" t="str">
        <f t="shared" si="1"/>
        <v/>
      </c>
      <c r="I19" s="28" t="str">
        <f t="shared" si="2"/>
        <v/>
      </c>
    </row>
    <row r="20" spans="1:9" ht="13.8" x14ac:dyDescent="0.25">
      <c r="A20" s="26" t="s">
        <v>42</v>
      </c>
      <c r="B20" s="36" t="s">
        <v>121</v>
      </c>
      <c r="C20" s="26" t="s">
        <v>15</v>
      </c>
      <c r="D20" s="27">
        <v>1190</v>
      </c>
      <c r="E20" s="32"/>
      <c r="F20" s="28" t="str">
        <f t="shared" si="0"/>
        <v/>
      </c>
      <c r="G20" s="33"/>
      <c r="H20" s="28" t="str">
        <f t="shared" si="1"/>
        <v/>
      </c>
      <c r="I20" s="28" t="str">
        <f t="shared" si="2"/>
        <v/>
      </c>
    </row>
    <row r="21" spans="1:9" ht="27.6" x14ac:dyDescent="0.25">
      <c r="A21" s="26" t="s">
        <v>44</v>
      </c>
      <c r="B21" s="36" t="s">
        <v>122</v>
      </c>
      <c r="C21" s="26" t="s">
        <v>15</v>
      </c>
      <c r="D21" s="27">
        <v>60</v>
      </c>
      <c r="E21" s="32"/>
      <c r="F21" s="28" t="str">
        <f t="shared" si="0"/>
        <v/>
      </c>
      <c r="G21" s="33"/>
      <c r="H21" s="28" t="str">
        <f t="shared" si="1"/>
        <v/>
      </c>
      <c r="I21" s="28" t="str">
        <f t="shared" si="2"/>
        <v/>
      </c>
    </row>
    <row r="22" spans="1:9" ht="13.8" x14ac:dyDescent="0.25">
      <c r="A22" s="26" t="s">
        <v>46</v>
      </c>
      <c r="B22" s="36" t="s">
        <v>123</v>
      </c>
      <c r="C22" s="26" t="s">
        <v>15</v>
      </c>
      <c r="D22" s="27">
        <v>160</v>
      </c>
      <c r="E22" s="32"/>
      <c r="F22" s="28" t="str">
        <f t="shared" si="0"/>
        <v/>
      </c>
      <c r="G22" s="33"/>
      <c r="H22" s="28" t="str">
        <f t="shared" si="1"/>
        <v/>
      </c>
      <c r="I22" s="28" t="str">
        <f t="shared" si="2"/>
        <v/>
      </c>
    </row>
    <row r="23" spans="1:9" ht="13.8" x14ac:dyDescent="0.25">
      <c r="A23" s="26" t="s">
        <v>48</v>
      </c>
      <c r="B23" s="36" t="s">
        <v>124</v>
      </c>
      <c r="C23" s="26" t="s">
        <v>15</v>
      </c>
      <c r="D23" s="27">
        <v>2</v>
      </c>
      <c r="E23" s="32"/>
      <c r="F23" s="28" t="str">
        <f t="shared" si="0"/>
        <v/>
      </c>
      <c r="G23" s="33"/>
      <c r="H23" s="28" t="str">
        <f t="shared" si="1"/>
        <v/>
      </c>
      <c r="I23" s="28" t="str">
        <f t="shared" si="2"/>
        <v/>
      </c>
    </row>
    <row r="24" spans="1:9" ht="27.6" x14ac:dyDescent="0.25">
      <c r="A24" s="26" t="s">
        <v>50</v>
      </c>
      <c r="B24" s="36" t="s">
        <v>125</v>
      </c>
      <c r="C24" s="26" t="s">
        <v>15</v>
      </c>
      <c r="D24" s="27">
        <v>120</v>
      </c>
      <c r="E24" s="32"/>
      <c r="F24" s="28" t="str">
        <f t="shared" si="0"/>
        <v/>
      </c>
      <c r="G24" s="33"/>
      <c r="H24" s="28" t="str">
        <f t="shared" si="1"/>
        <v/>
      </c>
      <c r="I24" s="28" t="str">
        <f t="shared" si="2"/>
        <v/>
      </c>
    </row>
    <row r="25" spans="1:9" ht="55.2" x14ac:dyDescent="0.25">
      <c r="A25" s="26" t="s">
        <v>52</v>
      </c>
      <c r="B25" s="36" t="s">
        <v>126</v>
      </c>
      <c r="C25" s="29" t="s">
        <v>15</v>
      </c>
      <c r="D25" s="27">
        <v>2400</v>
      </c>
      <c r="E25" s="32"/>
      <c r="F25" s="28" t="str">
        <f t="shared" si="0"/>
        <v/>
      </c>
      <c r="G25" s="33"/>
      <c r="H25" s="28" t="str">
        <f t="shared" si="1"/>
        <v/>
      </c>
      <c r="I25" s="28" t="str">
        <f t="shared" si="2"/>
        <v/>
      </c>
    </row>
    <row r="26" spans="1:9" ht="55.2" x14ac:dyDescent="0.25">
      <c r="A26" s="26" t="s">
        <v>54</v>
      </c>
      <c r="B26" s="36" t="s">
        <v>127</v>
      </c>
      <c r="C26" s="26" t="s">
        <v>15</v>
      </c>
      <c r="D26" s="27">
        <v>40</v>
      </c>
      <c r="E26" s="32"/>
      <c r="F26" s="28" t="str">
        <f t="shared" si="0"/>
        <v/>
      </c>
      <c r="G26" s="33"/>
      <c r="H26" s="28" t="str">
        <f t="shared" si="1"/>
        <v/>
      </c>
      <c r="I26" s="28" t="str">
        <f t="shared" si="2"/>
        <v/>
      </c>
    </row>
    <row r="27" spans="1:9" ht="41.4" x14ac:dyDescent="0.25">
      <c r="A27" s="26" t="s">
        <v>56</v>
      </c>
      <c r="B27" s="36" t="s">
        <v>155</v>
      </c>
      <c r="C27" s="26" t="s">
        <v>15</v>
      </c>
      <c r="D27" s="27">
        <v>630</v>
      </c>
      <c r="E27" s="32"/>
      <c r="F27" s="28" t="str">
        <f t="shared" si="0"/>
        <v/>
      </c>
      <c r="G27" s="33"/>
      <c r="H27" s="28" t="str">
        <f t="shared" si="1"/>
        <v/>
      </c>
      <c r="I27" s="28" t="str">
        <f t="shared" si="2"/>
        <v/>
      </c>
    </row>
    <row r="28" spans="1:9" ht="41.4" x14ac:dyDescent="0.25">
      <c r="A28" s="26" t="s">
        <v>58</v>
      </c>
      <c r="B28" s="36" t="s">
        <v>128</v>
      </c>
      <c r="C28" s="26" t="s">
        <v>15</v>
      </c>
      <c r="D28" s="27">
        <v>570</v>
      </c>
      <c r="E28" s="32"/>
      <c r="F28" s="28" t="str">
        <f t="shared" si="0"/>
        <v/>
      </c>
      <c r="G28" s="33"/>
      <c r="H28" s="28" t="str">
        <f t="shared" si="1"/>
        <v/>
      </c>
      <c r="I28" s="28" t="str">
        <f t="shared" si="2"/>
        <v/>
      </c>
    </row>
    <row r="29" spans="1:9" ht="41.4" x14ac:dyDescent="0.25">
      <c r="A29" s="26" t="s">
        <v>60</v>
      </c>
      <c r="B29" s="36" t="s">
        <v>129</v>
      </c>
      <c r="C29" s="26" t="s">
        <v>15</v>
      </c>
      <c r="D29" s="27">
        <v>440</v>
      </c>
      <c r="E29" s="32"/>
      <c r="F29" s="28" t="str">
        <f t="shared" si="0"/>
        <v/>
      </c>
      <c r="G29" s="33"/>
      <c r="H29" s="28" t="str">
        <f t="shared" si="1"/>
        <v/>
      </c>
      <c r="I29" s="28" t="str">
        <f t="shared" si="2"/>
        <v/>
      </c>
    </row>
    <row r="30" spans="1:9" ht="41.4" x14ac:dyDescent="0.25">
      <c r="A30" s="26" t="s">
        <v>62</v>
      </c>
      <c r="B30" s="36" t="s">
        <v>156</v>
      </c>
      <c r="C30" s="26" t="s">
        <v>15</v>
      </c>
      <c r="D30" s="27">
        <v>196</v>
      </c>
      <c r="E30" s="32"/>
      <c r="F30" s="28" t="str">
        <f t="shared" si="0"/>
        <v/>
      </c>
      <c r="G30" s="33"/>
      <c r="H30" s="28" t="str">
        <f t="shared" si="1"/>
        <v/>
      </c>
      <c r="I30" s="28" t="str">
        <f t="shared" si="2"/>
        <v/>
      </c>
    </row>
    <row r="31" spans="1:9" ht="55.2" x14ac:dyDescent="0.25">
      <c r="A31" s="26" t="s">
        <v>64</v>
      </c>
      <c r="B31" s="36" t="s">
        <v>130</v>
      </c>
      <c r="C31" s="26" t="s">
        <v>15</v>
      </c>
      <c r="D31" s="27">
        <v>20</v>
      </c>
      <c r="E31" s="32"/>
      <c r="F31" s="28" t="str">
        <f t="shared" si="0"/>
        <v/>
      </c>
      <c r="G31" s="33"/>
      <c r="H31" s="28" t="str">
        <f t="shared" si="1"/>
        <v/>
      </c>
      <c r="I31" s="28" t="str">
        <f t="shared" si="2"/>
        <v/>
      </c>
    </row>
    <row r="32" spans="1:9" ht="41.4" x14ac:dyDescent="0.25">
      <c r="A32" s="26" t="s">
        <v>66</v>
      </c>
      <c r="B32" s="36" t="s">
        <v>157</v>
      </c>
      <c r="C32" s="26" t="s">
        <v>15</v>
      </c>
      <c r="D32" s="27">
        <v>900</v>
      </c>
      <c r="E32" s="32"/>
      <c r="F32" s="28" t="str">
        <f t="shared" si="0"/>
        <v/>
      </c>
      <c r="G32" s="33"/>
      <c r="H32" s="28" t="str">
        <f t="shared" si="1"/>
        <v/>
      </c>
      <c r="I32" s="28" t="str">
        <f t="shared" si="2"/>
        <v/>
      </c>
    </row>
    <row r="33" spans="1:9" ht="41.4" x14ac:dyDescent="0.25">
      <c r="A33" s="26" t="s">
        <v>68</v>
      </c>
      <c r="B33" s="36" t="s">
        <v>131</v>
      </c>
      <c r="C33" s="29" t="s">
        <v>15</v>
      </c>
      <c r="D33" s="27">
        <v>410</v>
      </c>
      <c r="E33" s="32"/>
      <c r="F33" s="28" t="str">
        <f t="shared" si="0"/>
        <v/>
      </c>
      <c r="G33" s="33"/>
      <c r="H33" s="28" t="str">
        <f t="shared" si="1"/>
        <v/>
      </c>
      <c r="I33" s="28" t="str">
        <f t="shared" si="2"/>
        <v/>
      </c>
    </row>
    <row r="34" spans="1:9" ht="27.6" x14ac:dyDescent="0.25">
      <c r="A34" s="26" t="s">
        <v>70</v>
      </c>
      <c r="B34" s="36" t="s">
        <v>132</v>
      </c>
      <c r="C34" s="26" t="s">
        <v>133</v>
      </c>
      <c r="D34" s="27">
        <v>18200</v>
      </c>
      <c r="E34" s="32"/>
      <c r="F34" s="28" t="str">
        <f t="shared" si="0"/>
        <v/>
      </c>
      <c r="G34" s="33"/>
      <c r="H34" s="28" t="str">
        <f t="shared" si="1"/>
        <v/>
      </c>
      <c r="I34" s="28" t="str">
        <f t="shared" si="2"/>
        <v/>
      </c>
    </row>
    <row r="35" spans="1:9" ht="41.4" x14ac:dyDescent="0.25">
      <c r="A35" s="26" t="s">
        <v>72</v>
      </c>
      <c r="B35" s="36" t="s">
        <v>134</v>
      </c>
      <c r="C35" s="26" t="s">
        <v>15</v>
      </c>
      <c r="D35" s="27">
        <v>1680</v>
      </c>
      <c r="E35" s="32"/>
      <c r="F35" s="28" t="str">
        <f t="shared" si="0"/>
        <v/>
      </c>
      <c r="G35" s="33"/>
      <c r="H35" s="28" t="str">
        <f t="shared" si="1"/>
        <v/>
      </c>
      <c r="I35" s="28" t="str">
        <f t="shared" si="2"/>
        <v/>
      </c>
    </row>
    <row r="36" spans="1:9" ht="41.4" x14ac:dyDescent="0.25">
      <c r="A36" s="26" t="s">
        <v>74</v>
      </c>
      <c r="B36" s="36" t="s">
        <v>158</v>
      </c>
      <c r="C36" s="26" t="s">
        <v>15</v>
      </c>
      <c r="D36" s="27">
        <v>220</v>
      </c>
      <c r="E36" s="32"/>
      <c r="F36" s="28" t="str">
        <f t="shared" si="0"/>
        <v/>
      </c>
      <c r="G36" s="33"/>
      <c r="H36" s="28" t="str">
        <f t="shared" si="1"/>
        <v/>
      </c>
      <c r="I36" s="28" t="str">
        <f t="shared" si="2"/>
        <v/>
      </c>
    </row>
    <row r="37" spans="1:9" ht="41.4" x14ac:dyDescent="0.25">
      <c r="A37" s="26" t="s">
        <v>76</v>
      </c>
      <c r="B37" s="36" t="s">
        <v>135</v>
      </c>
      <c r="C37" s="26" t="s">
        <v>133</v>
      </c>
      <c r="D37" s="27">
        <v>10</v>
      </c>
      <c r="E37" s="32"/>
      <c r="F37" s="28" t="str">
        <f t="shared" si="0"/>
        <v/>
      </c>
      <c r="G37" s="33"/>
      <c r="H37" s="28" t="str">
        <f t="shared" si="1"/>
        <v/>
      </c>
      <c r="I37" s="28" t="str">
        <f t="shared" si="2"/>
        <v/>
      </c>
    </row>
    <row r="38" spans="1:9" ht="41.4" x14ac:dyDescent="0.25">
      <c r="A38" s="26" t="s">
        <v>159</v>
      </c>
      <c r="B38" s="36" t="s">
        <v>136</v>
      </c>
      <c r="C38" s="26" t="s">
        <v>133</v>
      </c>
      <c r="D38" s="27">
        <v>10</v>
      </c>
      <c r="E38" s="32"/>
      <c r="F38" s="28" t="str">
        <f t="shared" ref="F38:F56" si="3">IF(E38="","",ROUND(D38*E38,2))</f>
        <v/>
      </c>
      <c r="G38" s="33"/>
      <c r="H38" s="28" t="str">
        <f t="shared" ref="H38:H56" si="4">IF(G38="","",ROUND(F38*G38,2))</f>
        <v/>
      </c>
      <c r="I38" s="28" t="str">
        <f t="shared" ref="I38:I56" si="5">IF(G38="","",F38+H38)</f>
        <v/>
      </c>
    </row>
    <row r="39" spans="1:9" ht="13.8" x14ac:dyDescent="0.25">
      <c r="A39" s="26" t="s">
        <v>160</v>
      </c>
      <c r="B39" s="36" t="s">
        <v>137</v>
      </c>
      <c r="C39" s="26" t="s">
        <v>15</v>
      </c>
      <c r="D39" s="27">
        <v>4</v>
      </c>
      <c r="E39" s="32"/>
      <c r="F39" s="28" t="str">
        <f t="shared" si="3"/>
        <v/>
      </c>
      <c r="G39" s="33"/>
      <c r="H39" s="28" t="str">
        <f t="shared" si="4"/>
        <v/>
      </c>
      <c r="I39" s="28" t="str">
        <f t="shared" si="5"/>
        <v/>
      </c>
    </row>
    <row r="40" spans="1:9" ht="41.4" x14ac:dyDescent="0.25">
      <c r="A40" s="26" t="s">
        <v>161</v>
      </c>
      <c r="B40" s="36" t="s">
        <v>138</v>
      </c>
      <c r="C40" s="26" t="s">
        <v>15</v>
      </c>
      <c r="D40" s="27">
        <v>610</v>
      </c>
      <c r="E40" s="32"/>
      <c r="F40" s="28" t="str">
        <f t="shared" si="3"/>
        <v/>
      </c>
      <c r="G40" s="33"/>
      <c r="H40" s="28" t="str">
        <f t="shared" si="4"/>
        <v/>
      </c>
      <c r="I40" s="28" t="str">
        <f t="shared" si="5"/>
        <v/>
      </c>
    </row>
    <row r="41" spans="1:9" ht="13.8" x14ac:dyDescent="0.25">
      <c r="A41" s="26" t="s">
        <v>162</v>
      </c>
      <c r="B41" s="36" t="s">
        <v>139</v>
      </c>
      <c r="C41" s="26" t="s">
        <v>133</v>
      </c>
      <c r="D41" s="27">
        <v>960</v>
      </c>
      <c r="E41" s="32"/>
      <c r="F41" s="28" t="str">
        <f t="shared" si="3"/>
        <v/>
      </c>
      <c r="G41" s="33"/>
      <c r="H41" s="28" t="str">
        <f t="shared" si="4"/>
        <v/>
      </c>
      <c r="I41" s="28" t="str">
        <f t="shared" si="5"/>
        <v/>
      </c>
    </row>
    <row r="42" spans="1:9" ht="13.8" x14ac:dyDescent="0.25">
      <c r="A42" s="26" t="s">
        <v>163</v>
      </c>
      <c r="B42" s="36" t="s">
        <v>140</v>
      </c>
      <c r="C42" s="26" t="s">
        <v>133</v>
      </c>
      <c r="D42" s="27">
        <v>7680</v>
      </c>
      <c r="E42" s="32"/>
      <c r="F42" s="28" t="str">
        <f t="shared" si="3"/>
        <v/>
      </c>
      <c r="G42" s="33"/>
      <c r="H42" s="28" t="str">
        <f t="shared" si="4"/>
        <v/>
      </c>
      <c r="I42" s="28" t="str">
        <f t="shared" si="5"/>
        <v/>
      </c>
    </row>
    <row r="43" spans="1:9" ht="13.8" x14ac:dyDescent="0.25">
      <c r="A43" s="26" t="s">
        <v>164</v>
      </c>
      <c r="B43" s="36" t="s">
        <v>141</v>
      </c>
      <c r="C43" s="26" t="s">
        <v>15</v>
      </c>
      <c r="D43" s="27">
        <v>50</v>
      </c>
      <c r="E43" s="32"/>
      <c r="F43" s="28" t="str">
        <f t="shared" si="3"/>
        <v/>
      </c>
      <c r="G43" s="33"/>
      <c r="H43" s="28" t="str">
        <f t="shared" si="4"/>
        <v/>
      </c>
      <c r="I43" s="28" t="str">
        <f t="shared" si="5"/>
        <v/>
      </c>
    </row>
    <row r="44" spans="1:9" ht="27.6" x14ac:dyDescent="0.25">
      <c r="A44" s="26" t="s">
        <v>165</v>
      </c>
      <c r="B44" s="36" t="s">
        <v>142</v>
      </c>
      <c r="C44" s="26" t="s">
        <v>15</v>
      </c>
      <c r="D44" s="27">
        <v>2000</v>
      </c>
      <c r="E44" s="32"/>
      <c r="F44" s="28" t="str">
        <f t="shared" si="3"/>
        <v/>
      </c>
      <c r="G44" s="33"/>
      <c r="H44" s="28" t="str">
        <f t="shared" si="4"/>
        <v/>
      </c>
      <c r="I44" s="28" t="str">
        <f t="shared" si="5"/>
        <v/>
      </c>
    </row>
    <row r="45" spans="1:9" ht="27.6" x14ac:dyDescent="0.25">
      <c r="A45" s="26" t="s">
        <v>166</v>
      </c>
      <c r="B45" s="36" t="s">
        <v>143</v>
      </c>
      <c r="C45" s="26" t="s">
        <v>15</v>
      </c>
      <c r="D45" s="27">
        <v>470</v>
      </c>
      <c r="E45" s="32"/>
      <c r="F45" s="28" t="str">
        <f t="shared" si="3"/>
        <v/>
      </c>
      <c r="G45" s="33"/>
      <c r="H45" s="28" t="str">
        <f t="shared" si="4"/>
        <v/>
      </c>
      <c r="I45" s="28" t="str">
        <f t="shared" si="5"/>
        <v/>
      </c>
    </row>
    <row r="46" spans="1:9" ht="13.8" x14ac:dyDescent="0.25">
      <c r="A46" s="26" t="s">
        <v>167</v>
      </c>
      <c r="B46" s="36" t="s">
        <v>144</v>
      </c>
      <c r="C46" s="26" t="s">
        <v>133</v>
      </c>
      <c r="D46" s="27">
        <v>4680</v>
      </c>
      <c r="E46" s="32"/>
      <c r="F46" s="28" t="str">
        <f t="shared" si="3"/>
        <v/>
      </c>
      <c r="G46" s="33"/>
      <c r="H46" s="28" t="str">
        <f t="shared" si="4"/>
        <v/>
      </c>
      <c r="I46" s="28" t="str">
        <f t="shared" si="5"/>
        <v/>
      </c>
    </row>
    <row r="47" spans="1:9" ht="13.8" x14ac:dyDescent="0.25">
      <c r="A47" s="26" t="s">
        <v>168</v>
      </c>
      <c r="B47" s="36" t="s">
        <v>145</v>
      </c>
      <c r="C47" s="26" t="s">
        <v>15</v>
      </c>
      <c r="D47" s="27">
        <v>116</v>
      </c>
      <c r="E47" s="32"/>
      <c r="F47" s="28" t="str">
        <f t="shared" si="3"/>
        <v/>
      </c>
      <c r="G47" s="33"/>
      <c r="H47" s="28" t="str">
        <f t="shared" si="4"/>
        <v/>
      </c>
      <c r="I47" s="28" t="str">
        <f t="shared" si="5"/>
        <v/>
      </c>
    </row>
    <row r="48" spans="1:9" ht="13.8" x14ac:dyDescent="0.25">
      <c r="A48" s="26" t="s">
        <v>169</v>
      </c>
      <c r="B48" s="36" t="s">
        <v>146</v>
      </c>
      <c r="C48" s="26" t="s">
        <v>15</v>
      </c>
      <c r="D48" s="27">
        <v>2</v>
      </c>
      <c r="E48" s="32"/>
      <c r="F48" s="28" t="str">
        <f t="shared" si="3"/>
        <v/>
      </c>
      <c r="G48" s="33"/>
      <c r="H48" s="28" t="str">
        <f t="shared" si="4"/>
        <v/>
      </c>
      <c r="I48" s="28" t="str">
        <f t="shared" si="5"/>
        <v/>
      </c>
    </row>
    <row r="49" spans="1:9" ht="13.8" x14ac:dyDescent="0.25">
      <c r="A49" s="26" t="s">
        <v>170</v>
      </c>
      <c r="B49" s="36" t="s">
        <v>147</v>
      </c>
      <c r="C49" s="26" t="s">
        <v>15</v>
      </c>
      <c r="D49" s="27">
        <v>2</v>
      </c>
      <c r="E49" s="32"/>
      <c r="F49" s="28" t="str">
        <f t="shared" si="3"/>
        <v/>
      </c>
      <c r="G49" s="33"/>
      <c r="H49" s="28" t="str">
        <f t="shared" si="4"/>
        <v/>
      </c>
      <c r="I49" s="28" t="str">
        <f t="shared" si="5"/>
        <v/>
      </c>
    </row>
    <row r="50" spans="1:9" ht="13.8" x14ac:dyDescent="0.25">
      <c r="A50" s="26" t="s">
        <v>171</v>
      </c>
      <c r="B50" s="36" t="s">
        <v>148</v>
      </c>
      <c r="C50" s="26" t="s">
        <v>15</v>
      </c>
      <c r="D50" s="27">
        <v>4</v>
      </c>
      <c r="E50" s="32"/>
      <c r="F50" s="28" t="str">
        <f t="shared" si="3"/>
        <v/>
      </c>
      <c r="G50" s="33"/>
      <c r="H50" s="28" t="str">
        <f t="shared" si="4"/>
        <v/>
      </c>
      <c r="I50" s="28" t="str">
        <f t="shared" si="5"/>
        <v/>
      </c>
    </row>
    <row r="51" spans="1:9" ht="13.8" x14ac:dyDescent="0.25">
      <c r="A51" s="26" t="s">
        <v>172</v>
      </c>
      <c r="B51" s="36" t="s">
        <v>149</v>
      </c>
      <c r="C51" s="26" t="s">
        <v>15</v>
      </c>
      <c r="D51" s="27">
        <v>4</v>
      </c>
      <c r="E51" s="32"/>
      <c r="F51" s="28" t="str">
        <f t="shared" si="3"/>
        <v/>
      </c>
      <c r="G51" s="33"/>
      <c r="H51" s="28" t="str">
        <f t="shared" si="4"/>
        <v/>
      </c>
      <c r="I51" s="28" t="str">
        <f t="shared" si="5"/>
        <v/>
      </c>
    </row>
    <row r="52" spans="1:9" ht="13.8" x14ac:dyDescent="0.25">
      <c r="A52" s="26" t="s">
        <v>173</v>
      </c>
      <c r="B52" s="36" t="s">
        <v>150</v>
      </c>
      <c r="C52" s="26" t="s">
        <v>15</v>
      </c>
      <c r="D52" s="27">
        <v>80</v>
      </c>
      <c r="E52" s="32"/>
      <c r="F52" s="28" t="str">
        <f t="shared" si="3"/>
        <v/>
      </c>
      <c r="G52" s="33"/>
      <c r="H52" s="28" t="str">
        <f t="shared" si="4"/>
        <v/>
      </c>
      <c r="I52" s="28" t="str">
        <f t="shared" si="5"/>
        <v/>
      </c>
    </row>
    <row r="53" spans="1:9" ht="13.8" x14ac:dyDescent="0.25">
      <c r="A53" s="26" t="s">
        <v>174</v>
      </c>
      <c r="B53" s="36" t="s">
        <v>151</v>
      </c>
      <c r="C53" s="26" t="s">
        <v>15</v>
      </c>
      <c r="D53" s="27">
        <v>1040</v>
      </c>
      <c r="E53" s="32"/>
      <c r="F53" s="28" t="str">
        <f t="shared" si="3"/>
        <v/>
      </c>
      <c r="G53" s="33"/>
      <c r="H53" s="28" t="str">
        <f t="shared" si="4"/>
        <v/>
      </c>
      <c r="I53" s="28" t="str">
        <f t="shared" si="5"/>
        <v/>
      </c>
    </row>
    <row r="54" spans="1:9" ht="13.8" x14ac:dyDescent="0.25">
      <c r="A54" s="26" t="s">
        <v>175</v>
      </c>
      <c r="B54" s="36" t="s">
        <v>152</v>
      </c>
      <c r="C54" s="26" t="s">
        <v>15</v>
      </c>
      <c r="D54" s="27">
        <v>920</v>
      </c>
      <c r="E54" s="32"/>
      <c r="F54" s="28" t="str">
        <f t="shared" si="3"/>
        <v/>
      </c>
      <c r="G54" s="33"/>
      <c r="H54" s="28" t="str">
        <f t="shared" si="4"/>
        <v/>
      </c>
      <c r="I54" s="28" t="str">
        <f t="shared" si="5"/>
        <v/>
      </c>
    </row>
    <row r="55" spans="1:9" ht="13.8" x14ac:dyDescent="0.25">
      <c r="A55" s="26" t="s">
        <v>176</v>
      </c>
      <c r="B55" s="36" t="s">
        <v>153</v>
      </c>
      <c r="C55" s="26" t="s">
        <v>15</v>
      </c>
      <c r="D55" s="27">
        <v>8</v>
      </c>
      <c r="E55" s="32"/>
      <c r="F55" s="28" t="str">
        <f t="shared" si="3"/>
        <v/>
      </c>
      <c r="G55" s="33"/>
      <c r="H55" s="28" t="str">
        <f t="shared" si="4"/>
        <v/>
      </c>
      <c r="I55" s="28" t="str">
        <f t="shared" si="5"/>
        <v/>
      </c>
    </row>
    <row r="56" spans="1:9" ht="13.8" x14ac:dyDescent="0.25">
      <c r="A56" s="26" t="s">
        <v>177</v>
      </c>
      <c r="B56" s="36" t="s">
        <v>154</v>
      </c>
      <c r="C56" s="26" t="s">
        <v>15</v>
      </c>
      <c r="D56" s="27">
        <v>38</v>
      </c>
      <c r="E56" s="32"/>
      <c r="F56" s="28" t="str">
        <f t="shared" si="3"/>
        <v/>
      </c>
      <c r="G56" s="33"/>
      <c r="H56" s="28" t="str">
        <f t="shared" si="4"/>
        <v/>
      </c>
      <c r="I56" s="28" t="str">
        <f t="shared" si="5"/>
        <v/>
      </c>
    </row>
    <row r="57" spans="1:9" ht="25.5" customHeight="1" x14ac:dyDescent="0.25">
      <c r="A57" s="48" t="s">
        <v>99</v>
      </c>
      <c r="B57" s="49"/>
      <c r="C57" s="49"/>
      <c r="D57" s="49"/>
      <c r="E57" s="50"/>
      <c r="F57" s="30">
        <f>SUM(F6:F56)</f>
        <v>0</v>
      </c>
      <c r="G57" s="31" t="s">
        <v>103</v>
      </c>
      <c r="H57" s="30">
        <f>SUM(H6:H56)</f>
        <v>0</v>
      </c>
      <c r="I57" s="34">
        <f>SUM(I6:I56)</f>
        <v>0</v>
      </c>
    </row>
  </sheetData>
  <sheetProtection algorithmName="SHA-512" hashValue="ByQp8JHw6WTA80C2UrcwIJbLKdLlRRof+9AONBFxcKZYzgLWS+PMR4fbjvmXfoMaPN4aZH3y8hN9gQIzvVC8XA==" saltValue="eWt0vaaUVl6exqzocqqdnQ==" spinCount="100000" sheet="1" formatCells="0"/>
  <mergeCells count="6">
    <mergeCell ref="F1:I1"/>
    <mergeCell ref="A57:E57"/>
    <mergeCell ref="F2:I2"/>
    <mergeCell ref="F3:I3"/>
    <mergeCell ref="D2:E2"/>
    <mergeCell ref="D3:E3"/>
  </mergeCells>
  <pageMargins left="0.43307086614173229" right="0.23622047244094491" top="0.88" bottom="0.33" header="0.65" footer="0.15748031496062992"/>
  <pageSetup paperSize="9" orientation="landscape" r:id="rId1"/>
  <headerFooter>
    <oddHeader xml:space="preserve">&amp;L&amp;"Arial CE,Kurzíva"Zákazka: Dodanie potravín 2019&amp;C&amp;"Arial CE,Kurzíva"VO: CSS v Poprade  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2019-06-09T10:48:59Z</cp:lastPrinted>
  <dcterms:created xsi:type="dcterms:W3CDTF">2019-06-09T09:21:30Z</dcterms:created>
  <dcterms:modified xsi:type="dcterms:W3CDTF">2019-07-15T06:59:39Z</dcterms:modified>
</cp:coreProperties>
</file>