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6-časť II." sheetId="1" r:id="rId1"/>
  </sheets>
  <definedNames>
    <definedName name="_xlnm.Print_Area" localSheetId="0">'Príloha č. 6-časť II.'!$A$1:$P$62</definedName>
  </definedNames>
  <calcPr fullCalcOnLoad="1"/>
</workbook>
</file>

<file path=xl/sharedStrings.xml><?xml version="1.0" encoding="utf-8"?>
<sst xmlns="http://schemas.openxmlformats.org/spreadsheetml/2006/main" count="143" uniqueCount="98">
  <si>
    <t>Obchodný názov uchádzača:</t>
  </si>
  <si>
    <t>Sídlo uchádzača:</t>
  </si>
  <si>
    <t>IČO:</t>
  </si>
  <si>
    <t>DIČ:</t>
  </si>
  <si>
    <t>IČ DPH: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</si>
  <si>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</si>
  <si>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</si>
  <si>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</si>
  <si>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</si>
  <si>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</si>
  <si>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</si>
  <si>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1.</t>
  </si>
  <si>
    <t>2.</t>
  </si>
  <si>
    <t>ks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</si>
  <si>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</si>
  <si>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</si>
  <si>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</si>
  <si>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</si>
  <si>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</si>
  <si>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</si>
  <si>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</si>
  <si>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</si>
  <si>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</si>
  <si>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</si>
  <si>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</si>
  <si>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</si>
  <si>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</si>
  <si>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</si>
  <si>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</si>
  <si>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</si>
  <si>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</si>
  <si>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</si>
  <si>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</si>
  <si>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</si>
  <si>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</si>
  <si>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</si>
  <si>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</si>
  <si>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</si>
  <si>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P.č. </t>
  </si>
  <si>
    <t>Položky</t>
  </si>
  <si>
    <t>Merná jednotka (MJ)</t>
  </si>
  <si>
    <t xml:space="preserve">Predpokladané množstvo MJ počas 12 mesiacov </t>
  </si>
  <si>
    <t xml:space="preserve">Názov ponúkaného tovaru  uchádzačom </t>
  </si>
  <si>
    <t>Hmotnosť balenia/kusu ponúkaného tovaru uchádzačom</t>
  </si>
  <si>
    <t>Jednotková cena (JC) v EUR za MJ</t>
  </si>
  <si>
    <t>Celková cena v EUR za predpokladaný počet MJ</t>
  </si>
  <si>
    <t>Informatívny údaj - JC za balenie/kus ponúkaný uchádzačom v EUR bez DPH</t>
  </si>
  <si>
    <t>Poznámka</t>
  </si>
  <si>
    <t>JC za MJ v EUR bez DPH</t>
  </si>
  <si>
    <t>Výška DPH v %</t>
  </si>
  <si>
    <t>Výška DPH v EUR</t>
  </si>
  <si>
    <t>JC za MJ v EUR s DPH</t>
  </si>
  <si>
    <t xml:space="preserve">Celková cena  v EUR bez DPH </t>
  </si>
  <si>
    <t xml:space="preserve">Výška DPH v EUR </t>
  </si>
  <si>
    <t>Celková cena v EUR s DPH</t>
  </si>
  <si>
    <t>kg</t>
  </si>
  <si>
    <t>27.</t>
  </si>
  <si>
    <t>28.</t>
  </si>
  <si>
    <t>29.</t>
  </si>
  <si>
    <t>30.</t>
  </si>
  <si>
    <t>31.</t>
  </si>
  <si>
    <t xml:space="preserve">Predmet zákazky: POTRAVINY </t>
  </si>
  <si>
    <t xml:space="preserve">*kritérium na vyhodnotenie ponúk - najnižšia celková cena v EUR bez DPH </t>
  </si>
  <si>
    <t>**ak uchádzač nie je platca DPH v stĺpci č. 7 a č. 11 uvedie 0</t>
  </si>
  <si>
    <t>*** ak uchádzač je platca DPH v stĺpci č. 7 a č. 11 uvedie výšku sadzby DPH v   súlade so zákonom 222/2004 Z.z. o dani z pridanej hodnoty</t>
  </si>
  <si>
    <t>Bravčové karé čerstvé,bez kosti,nebalené,chladené,bez retiazky a tuku, kuchynská úprava</t>
  </si>
  <si>
    <t xml:space="preserve">Bravčové stehno čerstvé,bez kosti, chladené, nebalené,voľné, kuchynská úprava </t>
  </si>
  <si>
    <t>Bravčové plece čerstvé,bez kosti,chladené, nebalené, voľné, kuchynská úprava</t>
  </si>
  <si>
    <t>Bravčová krkovička čerstvá,bez kosti,nebalená,chladená, kuchynská úprava</t>
  </si>
  <si>
    <t>Hovädzie  stehno čerstvé,bez kosti, nebalené,chladené,bez tukového krytia/býk/, kuchynská úprava</t>
  </si>
  <si>
    <t>Hovädzie plece čerstvé,bez kosti, nebalené,chladené,bez tukového krytia/býk/, voľné, kuchynská úprava</t>
  </si>
  <si>
    <t>Hovädzie kosti špikové,rezané/býk/, voľné, čerstvé, chladené</t>
  </si>
  <si>
    <t>Hovädzie držky predvarené</t>
  </si>
  <si>
    <t>Bravčová údená krkovička bez kosti,nebalená,chladená,voľná</t>
  </si>
  <si>
    <t>Pečeň bravčová,mrazená</t>
  </si>
  <si>
    <t>Jaternice ryžové, podiel mäsa min. 62% kal.170g</t>
  </si>
  <si>
    <t>Bravčová údená klobása 100g, podiel mäsa min. 75%, bez farbív</t>
  </si>
  <si>
    <t>Párková klobása údená, min. 55% mäsa</t>
  </si>
  <si>
    <t>Špekačky,podiel mäsa min.36%</t>
  </si>
  <si>
    <t>Slanina údená bez kože, bez kosti, voľná</t>
  </si>
  <si>
    <t>Slanina oravská voľná, bravčový bok bez kosti, bez nástreku</t>
  </si>
  <si>
    <t>Saláma suchá, podiel mäsa min. 94%, bezgluténová</t>
  </si>
  <si>
    <t>Bratislavské párky údené, podiel mäsa min. 70%</t>
  </si>
  <si>
    <t>Litovská saláma, min. podiel mäsa 70%</t>
  </si>
  <si>
    <t>Šunková saláma, podiel mäsa min. 65%</t>
  </si>
  <si>
    <t>Šunka hydinová, podiel mäsa min.70%</t>
  </si>
  <si>
    <t>Bravčová dusená šunka v kvalite  štandard, min. podiel mäsa 62%</t>
  </si>
  <si>
    <t xml:space="preserve"> Bravčová šunka originál, podiel mäsa min. 90%</t>
  </si>
  <si>
    <t>Dusená šunka krájaná/1 plátok s hmotnosťou 0,01kg, priemer 90mm, vákuovo balená, podiel mäsa min.72%</t>
  </si>
  <si>
    <t>Bravčová údená tlačenka,podiel mäsa min.93%</t>
  </si>
  <si>
    <t>Hydinová tlačenka</t>
  </si>
  <si>
    <t>Oškvarky</t>
  </si>
  <si>
    <t>Pomazánka škvarková 100g</t>
  </si>
  <si>
    <t>Pečeňová  nátierka 100g, podiel mäsa min.50%</t>
  </si>
  <si>
    <t>Syr pečeňový, podiel mäsa min.70%</t>
  </si>
  <si>
    <t>Škvarená bravčová masť 100%</t>
  </si>
  <si>
    <t xml:space="preserve">Návrh na plnenie kritéria - kalkulácia ceny - časť II. Bravčové, hovädzie mäso a mäsové výrobky </t>
  </si>
  <si>
    <t>časť II. -  Bravčové, hovädzie mäso a mäsové výrobky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</si>
</sst>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i/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i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6" fillId="0" borderId="0" xfId="49" applyFont="1" applyAlignment="1">
      <alignment vertical="center"/>
      <protection/>
    </xf>
    <xf numFmtId="0" fontId="56" fillId="0" borderId="0" xfId="49" applyNumberFormat="1" applyFont="1" applyBorder="1" applyAlignment="1">
      <alignment wrapText="1"/>
      <protection/>
    </xf>
    <xf numFmtId="0" fontId="56" fillId="0" borderId="0" xfId="49" applyFont="1" applyAlignment="1">
      <alignment wrapText="1"/>
      <protection/>
    </xf>
    <xf numFmtId="14" fontId="56" fillId="0" borderId="0" xfId="49" applyNumberFormat="1" applyFont="1" applyBorder="1" applyAlignment="1">
      <alignment vertical="top" wrapText="1"/>
      <protection/>
    </xf>
    <xf numFmtId="0" fontId="56" fillId="0" borderId="0" xfId="49" applyFont="1" applyAlignment="1">
      <alignment vertical="top" wrapText="1"/>
      <protection/>
    </xf>
    <xf numFmtId="0" fontId="56" fillId="0" borderId="0" xfId="49" applyFont="1" applyAlignment="1">
      <alignment horizontal="right" vertical="center"/>
      <protection/>
    </xf>
    <xf numFmtId="0" fontId="56" fillId="0" borderId="0" xfId="49" applyFont="1">
      <alignment/>
      <protection/>
    </xf>
    <xf numFmtId="0" fontId="56" fillId="0" borderId="0" xfId="49" applyFont="1" applyAlignment="1">
      <alignment horizontal="center"/>
      <protection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7" fillId="0" borderId="0" xfId="47" applyFont="1" applyAlignment="1">
      <alignment wrapText="1"/>
      <protection/>
    </xf>
    <xf numFmtId="0" fontId="56" fillId="0" borderId="0" xfId="49" applyFont="1" applyBorder="1" applyAlignment="1">
      <alignment horizontal="left"/>
      <protection/>
    </xf>
    <xf numFmtId="0" fontId="56" fillId="0" borderId="0" xfId="49" applyFont="1" applyBorder="1" applyAlignment="1">
      <alignment horizontal="center"/>
      <protection/>
    </xf>
    <xf numFmtId="0" fontId="56" fillId="0" borderId="0" xfId="0" applyFont="1" applyAlignment="1">
      <alignment/>
    </xf>
    <xf numFmtId="0" fontId="58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right" vertical="center"/>
    </xf>
    <xf numFmtId="0" fontId="5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3" fontId="61" fillId="16" borderId="10" xfId="0" applyNumberFormat="1" applyFont="1" applyFill="1" applyBorder="1" applyAlignment="1">
      <alignment horizontal="center" vertical="center" wrapText="1"/>
    </xf>
    <xf numFmtId="9" fontId="61" fillId="16" borderId="10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3" fillId="4" borderId="12" xfId="0" applyFont="1" applyFill="1" applyBorder="1" applyAlignment="1">
      <alignment horizontal="left" vertical="center" wrapText="1"/>
    </xf>
    <xf numFmtId="0" fontId="61" fillId="4" borderId="10" xfId="37" applyFont="1" applyFill="1" applyBorder="1" applyAlignment="1">
      <alignment horizontal="left" vertical="center"/>
    </xf>
    <xf numFmtId="186" fontId="63" fillId="4" borderId="10" xfId="37" applyNumberFormat="1" applyFont="1" applyFill="1" applyBorder="1" applyAlignment="1">
      <alignment vertical="center"/>
    </xf>
    <xf numFmtId="9" fontId="63" fillId="4" borderId="10" xfId="37" applyNumberFormat="1" applyFont="1" applyFill="1" applyBorder="1" applyAlignment="1">
      <alignment vertical="center"/>
    </xf>
    <xf numFmtId="0" fontId="58" fillId="33" borderId="13" xfId="0" applyNumberFormat="1" applyFont="1" applyFill="1" applyBorder="1" applyAlignment="1">
      <alignment/>
    </xf>
    <xf numFmtId="0" fontId="62" fillId="33" borderId="14" xfId="0" applyFont="1" applyFill="1" applyBorder="1" applyAlignment="1">
      <alignment horizontal="center" vertical="center"/>
    </xf>
    <xf numFmtId="0" fontId="63" fillId="4" borderId="15" xfId="0" applyFont="1" applyFill="1" applyBorder="1" applyAlignment="1">
      <alignment horizontal="left" vertical="center" wrapText="1"/>
    </xf>
    <xf numFmtId="0" fontId="61" fillId="4" borderId="16" xfId="37" applyFont="1" applyFill="1" applyBorder="1" applyAlignment="1">
      <alignment horizontal="left" vertical="center"/>
    </xf>
    <xf numFmtId="186" fontId="63" fillId="4" borderId="16" xfId="37" applyNumberFormat="1" applyFont="1" applyFill="1" applyBorder="1" applyAlignment="1">
      <alignment vertical="center"/>
    </xf>
    <xf numFmtId="9" fontId="63" fillId="4" borderId="16" xfId="37" applyNumberFormat="1" applyFont="1" applyFill="1" applyBorder="1" applyAlignment="1">
      <alignment vertical="center"/>
    </xf>
    <xf numFmtId="0" fontId="58" fillId="33" borderId="17" xfId="0" applyNumberFormat="1" applyFont="1" applyFill="1" applyBorder="1" applyAlignment="1">
      <alignment/>
    </xf>
    <xf numFmtId="188" fontId="58" fillId="33" borderId="0" xfId="0" applyNumberFormat="1" applyFont="1" applyFill="1" applyAlignment="1">
      <alignment/>
    </xf>
    <xf numFmtId="188" fontId="56" fillId="0" borderId="0" xfId="0" applyNumberFormat="1" applyFont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64" fillId="33" borderId="2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10" fillId="33" borderId="10" xfId="37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0" fontId="66" fillId="33" borderId="16" xfId="0" applyFont="1" applyFill="1" applyBorder="1" applyAlignment="1">
      <alignment horizontal="left" vertical="center" wrapText="1"/>
    </xf>
    <xf numFmtId="0" fontId="10" fillId="33" borderId="16" xfId="37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188" fontId="58" fillId="33" borderId="23" xfId="0" applyNumberFormat="1" applyFont="1" applyFill="1" applyBorder="1" applyAlignment="1">
      <alignment/>
    </xf>
    <xf numFmtId="0" fontId="65" fillId="33" borderId="24" xfId="0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 horizontal="center" vertical="center" wrapText="1"/>
    </xf>
    <xf numFmtId="0" fontId="65" fillId="33" borderId="21" xfId="0" applyNumberFormat="1" applyFont="1" applyFill="1" applyBorder="1" applyAlignment="1">
      <alignment horizontal="center" vertical="center" wrapText="1"/>
    </xf>
    <xf numFmtId="0" fontId="65" fillId="33" borderId="22" xfId="0" applyNumberFormat="1" applyFont="1" applyFill="1" applyBorder="1" applyAlignment="1">
      <alignment horizontal="center" vertical="center"/>
    </xf>
    <xf numFmtId="0" fontId="56" fillId="0" borderId="0" xfId="49" applyFont="1" applyAlignment="1">
      <alignment horizontal="left"/>
      <protection/>
    </xf>
    <xf numFmtId="0" fontId="56" fillId="0" borderId="0" xfId="49" applyFont="1" applyAlignment="1">
      <alignment horizontal="left" vertical="center" wrapText="1"/>
      <protection/>
    </xf>
    <xf numFmtId="0" fontId="2" fillId="33" borderId="18" xfId="0" applyFont="1" applyFill="1" applyBorder="1" applyAlignment="1">
      <alignment horizontal="center"/>
    </xf>
    <xf numFmtId="0" fontId="62" fillId="16" borderId="25" xfId="0" applyFont="1" applyFill="1" applyBorder="1" applyAlignment="1">
      <alignment horizontal="center" vertical="center"/>
    </xf>
    <xf numFmtId="0" fontId="62" fillId="16" borderId="26" xfId="0" applyFont="1" applyFill="1" applyBorder="1" applyAlignment="1">
      <alignment horizontal="center" vertical="center"/>
    </xf>
    <xf numFmtId="0" fontId="67" fillId="16" borderId="27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8" xfId="0" applyFont="1" applyFill="1" applyBorder="1" applyAlignment="1">
      <alignment horizontal="center" vertical="center" wrapText="1"/>
    </xf>
    <xf numFmtId="0" fontId="67" fillId="16" borderId="13" xfId="0" applyFont="1" applyFill="1" applyBorder="1" applyAlignment="1">
      <alignment horizontal="center" vertical="center" wrapText="1"/>
    </xf>
    <xf numFmtId="0" fontId="67" fillId="16" borderId="29" xfId="0" applyFont="1" applyFill="1" applyBorder="1" applyAlignment="1">
      <alignment horizontal="center" vertical="center" wrapText="1"/>
    </xf>
    <xf numFmtId="0" fontId="67" fillId="16" borderId="12" xfId="0" applyFont="1" applyFill="1" applyBorder="1" applyAlignment="1">
      <alignment horizontal="center" vertical="center" wrapText="1"/>
    </xf>
    <xf numFmtId="0" fontId="59" fillId="16" borderId="27" xfId="0" applyFont="1" applyFill="1" applyBorder="1" applyAlignment="1">
      <alignment horizontal="center" vertical="center"/>
    </xf>
    <xf numFmtId="0" fontId="61" fillId="16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/>
    </xf>
    <xf numFmtId="9" fontId="67" fillId="16" borderId="30" xfId="0" applyNumberFormat="1" applyFont="1" applyFill="1" applyBorder="1" applyAlignment="1">
      <alignment horizontal="center" vertical="center" wrapText="1"/>
    </xf>
    <xf numFmtId="9" fontId="67" fillId="16" borderId="3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68" fillId="16" borderId="33" xfId="0" applyFont="1" applyFill="1" applyBorder="1" applyAlignment="1">
      <alignment horizontal="center" vertical="center"/>
    </xf>
    <xf numFmtId="0" fontId="68" fillId="16" borderId="11" xfId="0" applyFont="1" applyFill="1" applyBorder="1" applyAlignment="1">
      <alignment horizontal="center" vertic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F4" sqref="F4"/>
    </sheetView>
  </sheetViews>
  <sheetFormatPr defaultColWidth="9.140625" defaultRowHeight="15"/>
  <cols>
    <col min="1" max="1" width="5.57421875" style="9" customWidth="1"/>
    <col min="2" max="2" width="33.00390625" style="9" customWidth="1"/>
    <col min="3" max="3" width="7.57421875" style="9" customWidth="1"/>
    <col min="4" max="4" width="11.140625" style="9" customWidth="1"/>
    <col min="5" max="5" width="8.7109375" style="10" customWidth="1"/>
    <col min="6" max="6" width="9.7109375" style="0" customWidth="1"/>
    <col min="9" max="9" width="14.140625" style="0" customWidth="1"/>
    <col min="10" max="10" width="14.8515625" style="0" customWidth="1"/>
    <col min="11" max="11" width="14.7109375" style="0" customWidth="1"/>
    <col min="14" max="14" width="13.28125" style="0" customWidth="1"/>
    <col min="15" max="15" width="10.8515625" style="0" customWidth="1"/>
  </cols>
  <sheetData>
    <row r="1" spans="1:16" s="15" customFormat="1" ht="22.5" customHeight="1">
      <c r="A1" s="17" t="s">
        <v>61</v>
      </c>
      <c r="B1" s="17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6"/>
    </row>
    <row r="2" spans="1:16" s="15" customFormat="1" ht="21" customHeight="1">
      <c r="A2" s="16" t="s">
        <v>97</v>
      </c>
      <c r="B2" s="20"/>
      <c r="C2" s="18"/>
      <c r="D2" s="19"/>
      <c r="E2" s="20"/>
      <c r="F2" s="20"/>
      <c r="G2" s="20"/>
      <c r="H2" s="20"/>
      <c r="I2" s="20"/>
      <c r="J2" s="20"/>
      <c r="K2" s="20"/>
      <c r="L2" s="21"/>
      <c r="M2" s="21"/>
      <c r="N2" s="22"/>
      <c r="O2" s="22"/>
      <c r="P2" s="16"/>
    </row>
    <row r="3" spans="1:16" s="15" customFormat="1" ht="16.5">
      <c r="A3" s="16"/>
      <c r="B3" s="24"/>
      <c r="C3" s="25"/>
      <c r="D3" s="26"/>
      <c r="E3" s="27"/>
      <c r="F3" s="27"/>
      <c r="G3" s="22"/>
      <c r="H3" s="22"/>
      <c r="I3" s="22"/>
      <c r="J3" s="22"/>
      <c r="K3" s="22"/>
      <c r="L3" s="21"/>
      <c r="M3" s="21"/>
      <c r="N3" s="22"/>
      <c r="O3" s="22"/>
      <c r="P3" s="16"/>
    </row>
    <row r="4" spans="1:16" s="15" customFormat="1" ht="15" customHeight="1" thickBot="1">
      <c r="A4" s="16"/>
      <c r="B4" s="24"/>
      <c r="C4" s="25"/>
      <c r="D4" s="20"/>
      <c r="E4" s="27"/>
      <c r="F4" s="23" t="s">
        <v>96</v>
      </c>
      <c r="G4" s="22"/>
      <c r="H4" s="22"/>
      <c r="I4" s="22"/>
      <c r="J4" s="22"/>
      <c r="K4" s="22"/>
      <c r="L4" s="28"/>
      <c r="M4" s="28"/>
      <c r="N4" s="28"/>
      <c r="O4" s="28"/>
      <c r="P4" s="16"/>
    </row>
    <row r="5" spans="1:16" s="15" customFormat="1" ht="21.75" customHeight="1">
      <c r="A5" s="81" t="s">
        <v>38</v>
      </c>
      <c r="B5" s="68" t="s">
        <v>39</v>
      </c>
      <c r="C5" s="68" t="s">
        <v>40</v>
      </c>
      <c r="D5" s="70" t="s">
        <v>41</v>
      </c>
      <c r="E5" s="72" t="s">
        <v>42</v>
      </c>
      <c r="F5" s="68" t="s">
        <v>43</v>
      </c>
      <c r="G5" s="74" t="s">
        <v>44</v>
      </c>
      <c r="H5" s="74"/>
      <c r="I5" s="74"/>
      <c r="J5" s="74"/>
      <c r="K5" s="75" t="s">
        <v>45</v>
      </c>
      <c r="L5" s="75"/>
      <c r="M5" s="75"/>
      <c r="N5" s="75"/>
      <c r="O5" s="77" t="s">
        <v>46</v>
      </c>
      <c r="P5" s="66" t="s">
        <v>47</v>
      </c>
    </row>
    <row r="6" spans="1:16" s="15" customFormat="1" ht="49.5" customHeight="1">
      <c r="A6" s="82"/>
      <c r="B6" s="69"/>
      <c r="C6" s="69"/>
      <c r="D6" s="71"/>
      <c r="E6" s="73"/>
      <c r="F6" s="69"/>
      <c r="G6" s="29" t="s">
        <v>48</v>
      </c>
      <c r="H6" s="29" t="s">
        <v>49</v>
      </c>
      <c r="I6" s="29" t="s">
        <v>50</v>
      </c>
      <c r="J6" s="29" t="s">
        <v>51</v>
      </c>
      <c r="K6" s="29" t="s">
        <v>52</v>
      </c>
      <c r="L6" s="29" t="s">
        <v>49</v>
      </c>
      <c r="M6" s="29" t="s">
        <v>53</v>
      </c>
      <c r="N6" s="30" t="s">
        <v>54</v>
      </c>
      <c r="O6" s="78"/>
      <c r="P6" s="67"/>
    </row>
    <row r="7" spans="1:16" s="15" customFormat="1" ht="15" customHeight="1">
      <c r="A7" s="47"/>
      <c r="B7" s="48" t="s">
        <v>11</v>
      </c>
      <c r="C7" s="48" t="s">
        <v>12</v>
      </c>
      <c r="D7" s="49" t="s">
        <v>14</v>
      </c>
      <c r="E7" s="59" t="s">
        <v>15</v>
      </c>
      <c r="F7" s="48" t="s">
        <v>16</v>
      </c>
      <c r="G7" s="60" t="s">
        <v>17</v>
      </c>
      <c r="H7" s="60" t="s">
        <v>18</v>
      </c>
      <c r="I7" s="60" t="s">
        <v>19</v>
      </c>
      <c r="J7" s="60" t="s">
        <v>20</v>
      </c>
      <c r="K7" s="60" t="s">
        <v>21</v>
      </c>
      <c r="L7" s="60" t="s">
        <v>22</v>
      </c>
      <c r="M7" s="60" t="s">
        <v>23</v>
      </c>
      <c r="N7" s="61" t="s">
        <v>24</v>
      </c>
      <c r="O7" s="61" t="s">
        <v>25</v>
      </c>
      <c r="P7" s="62" t="s">
        <v>26</v>
      </c>
    </row>
    <row r="8" spans="1:16" s="15" customFormat="1" ht="40.5">
      <c r="A8" s="31" t="s">
        <v>11</v>
      </c>
      <c r="B8" s="50" t="s">
        <v>65</v>
      </c>
      <c r="C8" s="51" t="s">
        <v>55</v>
      </c>
      <c r="D8" s="52">
        <v>5500</v>
      </c>
      <c r="E8" s="32"/>
      <c r="F8" s="33"/>
      <c r="G8" s="34"/>
      <c r="H8" s="35"/>
      <c r="I8" s="34">
        <f>G8*(H8/1)</f>
        <v>0</v>
      </c>
      <c r="J8" s="34">
        <f>G8+I8</f>
        <v>0</v>
      </c>
      <c r="K8" s="34">
        <f>G8*D8</f>
        <v>0</v>
      </c>
      <c r="L8" s="35"/>
      <c r="M8" s="34">
        <f>K8*(L8/1)</f>
        <v>0</v>
      </c>
      <c r="N8" s="34">
        <f>K8+M8</f>
        <v>0</v>
      </c>
      <c r="O8" s="34"/>
      <c r="P8" s="36"/>
    </row>
    <row r="9" spans="1:16" s="15" customFormat="1" ht="27">
      <c r="A9" s="31" t="s">
        <v>12</v>
      </c>
      <c r="B9" s="50" t="s">
        <v>66</v>
      </c>
      <c r="C9" s="51" t="s">
        <v>55</v>
      </c>
      <c r="D9" s="52">
        <v>22000</v>
      </c>
      <c r="E9" s="32"/>
      <c r="F9" s="33"/>
      <c r="G9" s="34"/>
      <c r="H9" s="35"/>
      <c r="I9" s="34">
        <f aca="true" t="shared" si="0" ref="I9:I38">G9*(H9/1)</f>
        <v>0</v>
      </c>
      <c r="J9" s="34">
        <f aca="true" t="shared" si="1" ref="J9:J38">G9+I9</f>
        <v>0</v>
      </c>
      <c r="K9" s="34">
        <f aca="true" t="shared" si="2" ref="K9:K38">G9*D9</f>
        <v>0</v>
      </c>
      <c r="L9" s="35"/>
      <c r="M9" s="34">
        <f aca="true" t="shared" si="3" ref="M9:M38">K9*(L9/1)</f>
        <v>0</v>
      </c>
      <c r="N9" s="34">
        <f aca="true" t="shared" si="4" ref="N9:N38">K9+M9</f>
        <v>0</v>
      </c>
      <c r="O9" s="34"/>
      <c r="P9" s="36"/>
    </row>
    <row r="10" spans="1:16" s="15" customFormat="1" ht="27">
      <c r="A10" s="31" t="s">
        <v>14</v>
      </c>
      <c r="B10" s="50" t="s">
        <v>67</v>
      </c>
      <c r="C10" s="51" t="s">
        <v>55</v>
      </c>
      <c r="D10" s="52">
        <v>8500</v>
      </c>
      <c r="E10" s="32"/>
      <c r="F10" s="33"/>
      <c r="G10" s="34"/>
      <c r="H10" s="35"/>
      <c r="I10" s="34">
        <f t="shared" si="0"/>
        <v>0</v>
      </c>
      <c r="J10" s="34">
        <f t="shared" si="1"/>
        <v>0</v>
      </c>
      <c r="K10" s="34">
        <f t="shared" si="2"/>
        <v>0</v>
      </c>
      <c r="L10" s="35"/>
      <c r="M10" s="34">
        <f t="shared" si="3"/>
        <v>0</v>
      </c>
      <c r="N10" s="34">
        <f t="shared" si="4"/>
        <v>0</v>
      </c>
      <c r="O10" s="34"/>
      <c r="P10" s="36"/>
    </row>
    <row r="11" spans="1:16" s="15" customFormat="1" ht="27">
      <c r="A11" s="31" t="s">
        <v>15</v>
      </c>
      <c r="B11" s="50" t="s">
        <v>68</v>
      </c>
      <c r="C11" s="51" t="s">
        <v>55</v>
      </c>
      <c r="D11" s="52">
        <v>1000</v>
      </c>
      <c r="E11" s="32"/>
      <c r="F11" s="33"/>
      <c r="G11" s="34"/>
      <c r="H11" s="35"/>
      <c r="I11" s="34">
        <f t="shared" si="0"/>
        <v>0</v>
      </c>
      <c r="J11" s="34">
        <f t="shared" si="1"/>
        <v>0</v>
      </c>
      <c r="K11" s="34">
        <f t="shared" si="2"/>
        <v>0</v>
      </c>
      <c r="L11" s="35"/>
      <c r="M11" s="34">
        <f t="shared" si="3"/>
        <v>0</v>
      </c>
      <c r="N11" s="34">
        <f t="shared" si="4"/>
        <v>0</v>
      </c>
      <c r="O11" s="34"/>
      <c r="P11" s="36"/>
    </row>
    <row r="12" spans="1:16" s="15" customFormat="1" ht="40.5">
      <c r="A12" s="31" t="s">
        <v>16</v>
      </c>
      <c r="B12" s="50" t="s">
        <v>69</v>
      </c>
      <c r="C12" s="51" t="s">
        <v>55</v>
      </c>
      <c r="D12" s="52">
        <v>8500</v>
      </c>
      <c r="E12" s="32"/>
      <c r="F12" s="33"/>
      <c r="G12" s="34"/>
      <c r="H12" s="35"/>
      <c r="I12" s="34">
        <f t="shared" si="0"/>
        <v>0</v>
      </c>
      <c r="J12" s="34">
        <f t="shared" si="1"/>
        <v>0</v>
      </c>
      <c r="K12" s="34">
        <f t="shared" si="2"/>
        <v>0</v>
      </c>
      <c r="L12" s="35"/>
      <c r="M12" s="34">
        <f t="shared" si="3"/>
        <v>0</v>
      </c>
      <c r="N12" s="34">
        <f t="shared" si="4"/>
        <v>0</v>
      </c>
      <c r="O12" s="34"/>
      <c r="P12" s="36"/>
    </row>
    <row r="13" spans="1:16" s="15" customFormat="1" ht="40.5">
      <c r="A13" s="31" t="s">
        <v>17</v>
      </c>
      <c r="B13" s="50" t="s">
        <v>70</v>
      </c>
      <c r="C13" s="51" t="s">
        <v>55</v>
      </c>
      <c r="D13" s="52">
        <v>2000</v>
      </c>
      <c r="E13" s="32"/>
      <c r="F13" s="33"/>
      <c r="G13" s="34"/>
      <c r="H13" s="35"/>
      <c r="I13" s="34">
        <f t="shared" si="0"/>
        <v>0</v>
      </c>
      <c r="J13" s="34">
        <f t="shared" si="1"/>
        <v>0</v>
      </c>
      <c r="K13" s="34">
        <f t="shared" si="2"/>
        <v>0</v>
      </c>
      <c r="L13" s="35"/>
      <c r="M13" s="34">
        <f t="shared" si="3"/>
        <v>0</v>
      </c>
      <c r="N13" s="34">
        <f t="shared" si="4"/>
        <v>0</v>
      </c>
      <c r="O13" s="34"/>
      <c r="P13" s="36"/>
    </row>
    <row r="14" spans="1:16" s="15" customFormat="1" ht="27">
      <c r="A14" s="31" t="s">
        <v>18</v>
      </c>
      <c r="B14" s="50" t="s">
        <v>71</v>
      </c>
      <c r="C14" s="51" t="s">
        <v>55</v>
      </c>
      <c r="D14" s="52">
        <v>2600</v>
      </c>
      <c r="E14" s="32"/>
      <c r="F14" s="33"/>
      <c r="G14" s="34"/>
      <c r="H14" s="35"/>
      <c r="I14" s="34">
        <f t="shared" si="0"/>
        <v>0</v>
      </c>
      <c r="J14" s="34">
        <f t="shared" si="1"/>
        <v>0</v>
      </c>
      <c r="K14" s="34">
        <f t="shared" si="2"/>
        <v>0</v>
      </c>
      <c r="L14" s="35"/>
      <c r="M14" s="34">
        <f t="shared" si="3"/>
        <v>0</v>
      </c>
      <c r="N14" s="34">
        <f t="shared" si="4"/>
        <v>0</v>
      </c>
      <c r="O14" s="34"/>
      <c r="P14" s="36"/>
    </row>
    <row r="15" spans="1:16" s="15" customFormat="1" ht="16.5">
      <c r="A15" s="31" t="s">
        <v>19</v>
      </c>
      <c r="B15" s="50" t="s">
        <v>72</v>
      </c>
      <c r="C15" s="51" t="s">
        <v>55</v>
      </c>
      <c r="D15" s="52">
        <v>750</v>
      </c>
      <c r="E15" s="32"/>
      <c r="F15" s="33"/>
      <c r="G15" s="34"/>
      <c r="H15" s="35"/>
      <c r="I15" s="34">
        <f t="shared" si="0"/>
        <v>0</v>
      </c>
      <c r="J15" s="34">
        <f t="shared" si="1"/>
        <v>0</v>
      </c>
      <c r="K15" s="34">
        <f t="shared" si="2"/>
        <v>0</v>
      </c>
      <c r="L15" s="35"/>
      <c r="M15" s="34">
        <f t="shared" si="3"/>
        <v>0</v>
      </c>
      <c r="N15" s="34">
        <f t="shared" si="4"/>
        <v>0</v>
      </c>
      <c r="O15" s="34"/>
      <c r="P15" s="36"/>
    </row>
    <row r="16" spans="1:16" s="15" customFormat="1" ht="27">
      <c r="A16" s="31" t="s">
        <v>20</v>
      </c>
      <c r="B16" s="50" t="s">
        <v>73</v>
      </c>
      <c r="C16" s="51" t="s">
        <v>55</v>
      </c>
      <c r="D16" s="52">
        <v>800</v>
      </c>
      <c r="E16" s="32"/>
      <c r="F16" s="33"/>
      <c r="G16" s="34"/>
      <c r="H16" s="35"/>
      <c r="I16" s="34">
        <f t="shared" si="0"/>
        <v>0</v>
      </c>
      <c r="J16" s="34">
        <f t="shared" si="1"/>
        <v>0</v>
      </c>
      <c r="K16" s="34">
        <f t="shared" si="2"/>
        <v>0</v>
      </c>
      <c r="L16" s="35"/>
      <c r="M16" s="34">
        <f t="shared" si="3"/>
        <v>0</v>
      </c>
      <c r="N16" s="34">
        <f t="shared" si="4"/>
        <v>0</v>
      </c>
      <c r="O16" s="34"/>
      <c r="P16" s="36"/>
    </row>
    <row r="17" spans="1:16" s="15" customFormat="1" ht="16.5">
      <c r="A17" s="31" t="s">
        <v>21</v>
      </c>
      <c r="B17" s="50" t="s">
        <v>74</v>
      </c>
      <c r="C17" s="51" t="s">
        <v>55</v>
      </c>
      <c r="D17" s="52">
        <v>400</v>
      </c>
      <c r="E17" s="32"/>
      <c r="F17" s="33"/>
      <c r="G17" s="34"/>
      <c r="H17" s="35"/>
      <c r="I17" s="34">
        <f t="shared" si="0"/>
        <v>0</v>
      </c>
      <c r="J17" s="34">
        <f t="shared" si="1"/>
        <v>0</v>
      </c>
      <c r="K17" s="34">
        <f t="shared" si="2"/>
        <v>0</v>
      </c>
      <c r="L17" s="35"/>
      <c r="M17" s="34">
        <f t="shared" si="3"/>
        <v>0</v>
      </c>
      <c r="N17" s="34">
        <f t="shared" si="4"/>
        <v>0</v>
      </c>
      <c r="O17" s="34"/>
      <c r="P17" s="36"/>
    </row>
    <row r="18" spans="1:16" s="15" customFormat="1" ht="16.5">
      <c r="A18" s="31" t="s">
        <v>22</v>
      </c>
      <c r="B18" s="50" t="s">
        <v>75</v>
      </c>
      <c r="C18" s="51" t="s">
        <v>55</v>
      </c>
      <c r="D18" s="52">
        <v>500</v>
      </c>
      <c r="E18" s="32"/>
      <c r="F18" s="33"/>
      <c r="G18" s="34"/>
      <c r="H18" s="35"/>
      <c r="I18" s="34">
        <f t="shared" si="0"/>
        <v>0</v>
      </c>
      <c r="J18" s="34">
        <f t="shared" si="1"/>
        <v>0</v>
      </c>
      <c r="K18" s="34">
        <f t="shared" si="2"/>
        <v>0</v>
      </c>
      <c r="L18" s="35"/>
      <c r="M18" s="34">
        <f t="shared" si="3"/>
        <v>0</v>
      </c>
      <c r="N18" s="34">
        <f t="shared" si="4"/>
        <v>0</v>
      </c>
      <c r="O18" s="34"/>
      <c r="P18" s="36"/>
    </row>
    <row r="19" spans="1:16" s="15" customFormat="1" ht="27">
      <c r="A19" s="31" t="s">
        <v>23</v>
      </c>
      <c r="B19" s="50" t="s">
        <v>76</v>
      </c>
      <c r="C19" s="51" t="s">
        <v>55</v>
      </c>
      <c r="D19" s="52">
        <v>900</v>
      </c>
      <c r="E19" s="32"/>
      <c r="F19" s="33"/>
      <c r="G19" s="34"/>
      <c r="H19" s="35"/>
      <c r="I19" s="34">
        <f t="shared" si="0"/>
        <v>0</v>
      </c>
      <c r="J19" s="34">
        <f t="shared" si="1"/>
        <v>0</v>
      </c>
      <c r="K19" s="34">
        <f t="shared" si="2"/>
        <v>0</v>
      </c>
      <c r="L19" s="35"/>
      <c r="M19" s="34">
        <f t="shared" si="3"/>
        <v>0</v>
      </c>
      <c r="N19" s="34">
        <f t="shared" si="4"/>
        <v>0</v>
      </c>
      <c r="O19" s="34"/>
      <c r="P19" s="36"/>
    </row>
    <row r="20" spans="1:16" s="15" customFormat="1" ht="16.5">
      <c r="A20" s="31" t="s">
        <v>24</v>
      </c>
      <c r="B20" s="50" t="s">
        <v>77</v>
      </c>
      <c r="C20" s="51" t="s">
        <v>55</v>
      </c>
      <c r="D20" s="53">
        <v>950</v>
      </c>
      <c r="E20" s="32"/>
      <c r="F20" s="33"/>
      <c r="G20" s="34"/>
      <c r="H20" s="35"/>
      <c r="I20" s="34">
        <f t="shared" si="0"/>
        <v>0</v>
      </c>
      <c r="J20" s="34">
        <f t="shared" si="1"/>
        <v>0</v>
      </c>
      <c r="K20" s="34">
        <f t="shared" si="2"/>
        <v>0</v>
      </c>
      <c r="L20" s="35"/>
      <c r="M20" s="34">
        <f t="shared" si="3"/>
        <v>0</v>
      </c>
      <c r="N20" s="34">
        <f t="shared" si="4"/>
        <v>0</v>
      </c>
      <c r="O20" s="34"/>
      <c r="P20" s="36"/>
    </row>
    <row r="21" spans="1:16" s="15" customFormat="1" ht="16.5">
      <c r="A21" s="31" t="s">
        <v>25</v>
      </c>
      <c r="B21" s="50" t="s">
        <v>78</v>
      </c>
      <c r="C21" s="51" t="s">
        <v>55</v>
      </c>
      <c r="D21" s="53">
        <v>150</v>
      </c>
      <c r="E21" s="32"/>
      <c r="F21" s="33"/>
      <c r="G21" s="34"/>
      <c r="H21" s="35"/>
      <c r="I21" s="34">
        <f t="shared" si="0"/>
        <v>0</v>
      </c>
      <c r="J21" s="34">
        <f t="shared" si="1"/>
        <v>0</v>
      </c>
      <c r="K21" s="34">
        <f t="shared" si="2"/>
        <v>0</v>
      </c>
      <c r="L21" s="35"/>
      <c r="M21" s="34">
        <f t="shared" si="3"/>
        <v>0</v>
      </c>
      <c r="N21" s="34">
        <f t="shared" si="4"/>
        <v>0</v>
      </c>
      <c r="O21" s="34"/>
      <c r="P21" s="36"/>
    </row>
    <row r="22" spans="1:16" s="15" customFormat="1" ht="16.5">
      <c r="A22" s="31" t="s">
        <v>26</v>
      </c>
      <c r="B22" s="50" t="s">
        <v>79</v>
      </c>
      <c r="C22" s="51" t="s">
        <v>55</v>
      </c>
      <c r="D22" s="53">
        <v>700</v>
      </c>
      <c r="E22" s="32"/>
      <c r="F22" s="33"/>
      <c r="G22" s="34"/>
      <c r="H22" s="35"/>
      <c r="I22" s="34">
        <f t="shared" si="0"/>
        <v>0</v>
      </c>
      <c r="J22" s="34">
        <f t="shared" si="1"/>
        <v>0</v>
      </c>
      <c r="K22" s="34">
        <f t="shared" si="2"/>
        <v>0</v>
      </c>
      <c r="L22" s="35"/>
      <c r="M22" s="34">
        <f t="shared" si="3"/>
        <v>0</v>
      </c>
      <c r="N22" s="34">
        <f t="shared" si="4"/>
        <v>0</v>
      </c>
      <c r="O22" s="34"/>
      <c r="P22" s="36"/>
    </row>
    <row r="23" spans="1:16" s="15" customFormat="1" ht="27">
      <c r="A23" s="31" t="s">
        <v>27</v>
      </c>
      <c r="B23" s="50" t="s">
        <v>80</v>
      </c>
      <c r="C23" s="51" t="s">
        <v>55</v>
      </c>
      <c r="D23" s="53">
        <v>200</v>
      </c>
      <c r="E23" s="32"/>
      <c r="F23" s="33"/>
      <c r="G23" s="34"/>
      <c r="H23" s="35"/>
      <c r="I23" s="34">
        <f t="shared" si="0"/>
        <v>0</v>
      </c>
      <c r="J23" s="34">
        <f t="shared" si="1"/>
        <v>0</v>
      </c>
      <c r="K23" s="34">
        <f t="shared" si="2"/>
        <v>0</v>
      </c>
      <c r="L23" s="35"/>
      <c r="M23" s="34">
        <f t="shared" si="3"/>
        <v>0</v>
      </c>
      <c r="N23" s="34">
        <f t="shared" si="4"/>
        <v>0</v>
      </c>
      <c r="O23" s="34"/>
      <c r="P23" s="36"/>
    </row>
    <row r="24" spans="1:16" s="15" customFormat="1" ht="27">
      <c r="A24" s="31" t="s">
        <v>28</v>
      </c>
      <c r="B24" s="50" t="s">
        <v>81</v>
      </c>
      <c r="C24" s="51" t="s">
        <v>55</v>
      </c>
      <c r="D24" s="53">
        <v>650</v>
      </c>
      <c r="E24" s="32"/>
      <c r="F24" s="33"/>
      <c r="G24" s="34"/>
      <c r="H24" s="35"/>
      <c r="I24" s="34">
        <f t="shared" si="0"/>
        <v>0</v>
      </c>
      <c r="J24" s="34">
        <f t="shared" si="1"/>
        <v>0</v>
      </c>
      <c r="K24" s="34">
        <f t="shared" si="2"/>
        <v>0</v>
      </c>
      <c r="L24" s="35"/>
      <c r="M24" s="34">
        <f t="shared" si="3"/>
        <v>0</v>
      </c>
      <c r="N24" s="34">
        <f t="shared" si="4"/>
        <v>0</v>
      </c>
      <c r="O24" s="34"/>
      <c r="P24" s="36"/>
    </row>
    <row r="25" spans="1:16" s="15" customFormat="1" ht="16.5">
      <c r="A25" s="31" t="s">
        <v>29</v>
      </c>
      <c r="B25" s="50" t="s">
        <v>82</v>
      </c>
      <c r="C25" s="51" t="s">
        <v>55</v>
      </c>
      <c r="D25" s="53">
        <v>1200</v>
      </c>
      <c r="E25" s="32"/>
      <c r="F25" s="33"/>
      <c r="G25" s="34"/>
      <c r="H25" s="35"/>
      <c r="I25" s="34">
        <f t="shared" si="0"/>
        <v>0</v>
      </c>
      <c r="J25" s="34">
        <f t="shared" si="1"/>
        <v>0</v>
      </c>
      <c r="K25" s="34">
        <f t="shared" si="2"/>
        <v>0</v>
      </c>
      <c r="L25" s="35"/>
      <c r="M25" s="34">
        <f t="shared" si="3"/>
        <v>0</v>
      </c>
      <c r="N25" s="34">
        <f t="shared" si="4"/>
        <v>0</v>
      </c>
      <c r="O25" s="34"/>
      <c r="P25" s="36"/>
    </row>
    <row r="26" spans="1:16" s="15" customFormat="1" ht="16.5">
      <c r="A26" s="31" t="s">
        <v>30</v>
      </c>
      <c r="B26" s="50" t="s">
        <v>83</v>
      </c>
      <c r="C26" s="51" t="s">
        <v>55</v>
      </c>
      <c r="D26" s="54">
        <v>1700</v>
      </c>
      <c r="E26" s="32"/>
      <c r="F26" s="33"/>
      <c r="G26" s="34"/>
      <c r="H26" s="35"/>
      <c r="I26" s="34">
        <f t="shared" si="0"/>
        <v>0</v>
      </c>
      <c r="J26" s="34">
        <f t="shared" si="1"/>
        <v>0</v>
      </c>
      <c r="K26" s="34">
        <f t="shared" si="2"/>
        <v>0</v>
      </c>
      <c r="L26" s="35"/>
      <c r="M26" s="34">
        <f t="shared" si="3"/>
        <v>0</v>
      </c>
      <c r="N26" s="34">
        <f t="shared" si="4"/>
        <v>0</v>
      </c>
      <c r="O26" s="34"/>
      <c r="P26" s="36"/>
    </row>
    <row r="27" spans="1:16" s="15" customFormat="1" ht="16.5">
      <c r="A27" s="31" t="s">
        <v>31</v>
      </c>
      <c r="B27" s="50" t="s">
        <v>84</v>
      </c>
      <c r="C27" s="51" t="s">
        <v>55</v>
      </c>
      <c r="D27" s="53">
        <v>1800</v>
      </c>
      <c r="E27" s="32"/>
      <c r="F27" s="33"/>
      <c r="G27" s="34"/>
      <c r="H27" s="35"/>
      <c r="I27" s="34">
        <f t="shared" si="0"/>
        <v>0</v>
      </c>
      <c r="J27" s="34">
        <f t="shared" si="1"/>
        <v>0</v>
      </c>
      <c r="K27" s="34">
        <f t="shared" si="2"/>
        <v>0</v>
      </c>
      <c r="L27" s="35"/>
      <c r="M27" s="34">
        <f t="shared" si="3"/>
        <v>0</v>
      </c>
      <c r="N27" s="34">
        <f t="shared" si="4"/>
        <v>0</v>
      </c>
      <c r="O27" s="34"/>
      <c r="P27" s="36"/>
    </row>
    <row r="28" spans="1:16" s="15" customFormat="1" ht="16.5">
      <c r="A28" s="31" t="s">
        <v>32</v>
      </c>
      <c r="B28" s="50" t="s">
        <v>85</v>
      </c>
      <c r="C28" s="51" t="s">
        <v>55</v>
      </c>
      <c r="D28" s="53">
        <v>350</v>
      </c>
      <c r="E28" s="32"/>
      <c r="F28" s="33"/>
      <c r="G28" s="34"/>
      <c r="H28" s="35"/>
      <c r="I28" s="34">
        <f t="shared" si="0"/>
        <v>0</v>
      </c>
      <c r="J28" s="34">
        <f t="shared" si="1"/>
        <v>0</v>
      </c>
      <c r="K28" s="34">
        <f t="shared" si="2"/>
        <v>0</v>
      </c>
      <c r="L28" s="35"/>
      <c r="M28" s="34">
        <f t="shared" si="3"/>
        <v>0</v>
      </c>
      <c r="N28" s="34">
        <f t="shared" si="4"/>
        <v>0</v>
      </c>
      <c r="O28" s="34"/>
      <c r="P28" s="36"/>
    </row>
    <row r="29" spans="1:16" s="15" customFormat="1" ht="27">
      <c r="A29" s="31" t="s">
        <v>33</v>
      </c>
      <c r="B29" s="50" t="s">
        <v>86</v>
      </c>
      <c r="C29" s="51" t="s">
        <v>55</v>
      </c>
      <c r="D29" s="53">
        <v>300</v>
      </c>
      <c r="E29" s="32"/>
      <c r="F29" s="33"/>
      <c r="G29" s="34"/>
      <c r="H29" s="35"/>
      <c r="I29" s="34">
        <f t="shared" si="0"/>
        <v>0</v>
      </c>
      <c r="J29" s="34">
        <f t="shared" si="1"/>
        <v>0</v>
      </c>
      <c r="K29" s="34">
        <f t="shared" si="2"/>
        <v>0</v>
      </c>
      <c r="L29" s="35"/>
      <c r="M29" s="34">
        <f t="shared" si="3"/>
        <v>0</v>
      </c>
      <c r="N29" s="34">
        <f t="shared" si="4"/>
        <v>0</v>
      </c>
      <c r="O29" s="34"/>
      <c r="P29" s="36"/>
    </row>
    <row r="30" spans="1:16" s="15" customFormat="1" ht="16.5">
      <c r="A30" s="31" t="s">
        <v>34</v>
      </c>
      <c r="B30" s="50" t="s">
        <v>87</v>
      </c>
      <c r="C30" s="51" t="s">
        <v>55</v>
      </c>
      <c r="D30" s="53">
        <v>2300</v>
      </c>
      <c r="E30" s="32"/>
      <c r="F30" s="33"/>
      <c r="G30" s="34"/>
      <c r="H30" s="35"/>
      <c r="I30" s="34">
        <f t="shared" si="0"/>
        <v>0</v>
      </c>
      <c r="J30" s="34">
        <f t="shared" si="1"/>
        <v>0</v>
      </c>
      <c r="K30" s="34">
        <f t="shared" si="2"/>
        <v>0</v>
      </c>
      <c r="L30" s="35"/>
      <c r="M30" s="34">
        <f t="shared" si="3"/>
        <v>0</v>
      </c>
      <c r="N30" s="34">
        <f t="shared" si="4"/>
        <v>0</v>
      </c>
      <c r="O30" s="34"/>
      <c r="P30" s="36"/>
    </row>
    <row r="31" spans="1:16" s="15" customFormat="1" ht="40.5">
      <c r="A31" s="31" t="s">
        <v>35</v>
      </c>
      <c r="B31" s="50" t="s">
        <v>88</v>
      </c>
      <c r="C31" s="51" t="s">
        <v>13</v>
      </c>
      <c r="D31" s="53">
        <v>1500</v>
      </c>
      <c r="E31" s="32"/>
      <c r="F31" s="33"/>
      <c r="G31" s="34"/>
      <c r="H31" s="35"/>
      <c r="I31" s="34">
        <f t="shared" si="0"/>
        <v>0</v>
      </c>
      <c r="J31" s="34">
        <f t="shared" si="1"/>
        <v>0</v>
      </c>
      <c r="K31" s="34">
        <f t="shared" si="2"/>
        <v>0</v>
      </c>
      <c r="L31" s="35"/>
      <c r="M31" s="34">
        <f t="shared" si="3"/>
        <v>0</v>
      </c>
      <c r="N31" s="34">
        <f t="shared" si="4"/>
        <v>0</v>
      </c>
      <c r="O31" s="34"/>
      <c r="P31" s="36"/>
    </row>
    <row r="32" spans="1:16" s="15" customFormat="1" ht="16.5">
      <c r="A32" s="31" t="s">
        <v>36</v>
      </c>
      <c r="B32" s="50" t="s">
        <v>89</v>
      </c>
      <c r="C32" s="51" t="s">
        <v>55</v>
      </c>
      <c r="D32" s="53">
        <v>100</v>
      </c>
      <c r="E32" s="32"/>
      <c r="F32" s="33"/>
      <c r="G32" s="34"/>
      <c r="H32" s="35"/>
      <c r="I32" s="34">
        <f t="shared" si="0"/>
        <v>0</v>
      </c>
      <c r="J32" s="34">
        <f t="shared" si="1"/>
        <v>0</v>
      </c>
      <c r="K32" s="34">
        <f t="shared" si="2"/>
        <v>0</v>
      </c>
      <c r="L32" s="35"/>
      <c r="M32" s="34">
        <f t="shared" si="3"/>
        <v>0</v>
      </c>
      <c r="N32" s="34">
        <f t="shared" si="4"/>
        <v>0</v>
      </c>
      <c r="O32" s="34"/>
      <c r="P32" s="36"/>
    </row>
    <row r="33" spans="1:16" s="15" customFormat="1" ht="16.5">
      <c r="A33" s="31" t="s">
        <v>37</v>
      </c>
      <c r="B33" s="50" t="s">
        <v>90</v>
      </c>
      <c r="C33" s="51" t="s">
        <v>55</v>
      </c>
      <c r="D33" s="53">
        <v>150</v>
      </c>
      <c r="E33" s="32"/>
      <c r="F33" s="33"/>
      <c r="G33" s="34"/>
      <c r="H33" s="35"/>
      <c r="I33" s="34">
        <f t="shared" si="0"/>
        <v>0</v>
      </c>
      <c r="J33" s="34">
        <f t="shared" si="1"/>
        <v>0</v>
      </c>
      <c r="K33" s="34">
        <f t="shared" si="2"/>
        <v>0</v>
      </c>
      <c r="L33" s="35"/>
      <c r="M33" s="34">
        <f t="shared" si="3"/>
        <v>0</v>
      </c>
      <c r="N33" s="34">
        <f t="shared" si="4"/>
        <v>0</v>
      </c>
      <c r="O33" s="34"/>
      <c r="P33" s="36"/>
    </row>
    <row r="34" spans="1:16" s="15" customFormat="1" ht="16.5">
      <c r="A34" s="31" t="s">
        <v>56</v>
      </c>
      <c r="B34" s="50" t="s">
        <v>91</v>
      </c>
      <c r="C34" s="51" t="s">
        <v>55</v>
      </c>
      <c r="D34" s="53">
        <v>80</v>
      </c>
      <c r="E34" s="32"/>
      <c r="F34" s="33"/>
      <c r="G34" s="34"/>
      <c r="H34" s="35"/>
      <c r="I34" s="34">
        <f t="shared" si="0"/>
        <v>0</v>
      </c>
      <c r="J34" s="34">
        <f t="shared" si="1"/>
        <v>0</v>
      </c>
      <c r="K34" s="34">
        <f t="shared" si="2"/>
        <v>0</v>
      </c>
      <c r="L34" s="35"/>
      <c r="M34" s="34">
        <f t="shared" si="3"/>
        <v>0</v>
      </c>
      <c r="N34" s="34">
        <f t="shared" si="4"/>
        <v>0</v>
      </c>
      <c r="O34" s="34"/>
      <c r="P34" s="36"/>
    </row>
    <row r="35" spans="1:16" s="15" customFormat="1" ht="16.5">
      <c r="A35" s="31" t="s">
        <v>57</v>
      </c>
      <c r="B35" s="50" t="s">
        <v>92</v>
      </c>
      <c r="C35" s="51" t="s">
        <v>13</v>
      </c>
      <c r="D35" s="53">
        <v>200</v>
      </c>
      <c r="E35" s="32"/>
      <c r="F35" s="33"/>
      <c r="G35" s="34"/>
      <c r="H35" s="35"/>
      <c r="I35" s="34">
        <f t="shared" si="0"/>
        <v>0</v>
      </c>
      <c r="J35" s="34">
        <f t="shared" si="1"/>
        <v>0</v>
      </c>
      <c r="K35" s="34">
        <f t="shared" si="2"/>
        <v>0</v>
      </c>
      <c r="L35" s="35"/>
      <c r="M35" s="34">
        <f t="shared" si="3"/>
        <v>0</v>
      </c>
      <c r="N35" s="34">
        <f t="shared" si="4"/>
        <v>0</v>
      </c>
      <c r="O35" s="34"/>
      <c r="P35" s="36"/>
    </row>
    <row r="36" spans="1:16" s="15" customFormat="1" ht="16.5">
      <c r="A36" s="31" t="s">
        <v>58</v>
      </c>
      <c r="B36" s="50" t="s">
        <v>93</v>
      </c>
      <c r="C36" s="51" t="s">
        <v>13</v>
      </c>
      <c r="D36" s="53">
        <v>100</v>
      </c>
      <c r="E36" s="32"/>
      <c r="F36" s="33"/>
      <c r="G36" s="34"/>
      <c r="H36" s="35"/>
      <c r="I36" s="34">
        <f t="shared" si="0"/>
        <v>0</v>
      </c>
      <c r="J36" s="34">
        <f t="shared" si="1"/>
        <v>0</v>
      </c>
      <c r="K36" s="34">
        <f t="shared" si="2"/>
        <v>0</v>
      </c>
      <c r="L36" s="35"/>
      <c r="M36" s="34">
        <f t="shared" si="3"/>
        <v>0</v>
      </c>
      <c r="N36" s="34">
        <f t="shared" si="4"/>
        <v>0</v>
      </c>
      <c r="O36" s="34"/>
      <c r="P36" s="36"/>
    </row>
    <row r="37" spans="1:16" s="15" customFormat="1" ht="16.5">
      <c r="A37" s="31" t="s">
        <v>59</v>
      </c>
      <c r="B37" s="50" t="s">
        <v>94</v>
      </c>
      <c r="C37" s="51" t="s">
        <v>55</v>
      </c>
      <c r="D37" s="53">
        <v>300</v>
      </c>
      <c r="E37" s="32"/>
      <c r="F37" s="33"/>
      <c r="G37" s="34"/>
      <c r="H37" s="35"/>
      <c r="I37" s="34">
        <f t="shared" si="0"/>
        <v>0</v>
      </c>
      <c r="J37" s="34">
        <f t="shared" si="1"/>
        <v>0</v>
      </c>
      <c r="K37" s="34">
        <f t="shared" si="2"/>
        <v>0</v>
      </c>
      <c r="L37" s="35"/>
      <c r="M37" s="34">
        <f t="shared" si="3"/>
        <v>0</v>
      </c>
      <c r="N37" s="34">
        <f t="shared" si="4"/>
        <v>0</v>
      </c>
      <c r="O37" s="34"/>
      <c r="P37" s="36"/>
    </row>
    <row r="38" spans="1:16" s="15" customFormat="1" ht="17.25" thickBot="1">
      <c r="A38" s="37" t="s">
        <v>60</v>
      </c>
      <c r="B38" s="55" t="s">
        <v>95</v>
      </c>
      <c r="C38" s="56" t="s">
        <v>55</v>
      </c>
      <c r="D38" s="57">
        <v>3850</v>
      </c>
      <c r="E38" s="38"/>
      <c r="F38" s="39"/>
      <c r="G38" s="40"/>
      <c r="H38" s="41"/>
      <c r="I38" s="40">
        <f t="shared" si="0"/>
        <v>0</v>
      </c>
      <c r="J38" s="40">
        <f t="shared" si="1"/>
        <v>0</v>
      </c>
      <c r="K38" s="40">
        <f t="shared" si="2"/>
        <v>0</v>
      </c>
      <c r="L38" s="41"/>
      <c r="M38" s="40">
        <f t="shared" si="3"/>
        <v>0</v>
      </c>
      <c r="N38" s="40">
        <f t="shared" si="4"/>
        <v>0</v>
      </c>
      <c r="O38" s="40"/>
      <c r="P38" s="42"/>
    </row>
    <row r="39" spans="1:16" s="44" customFormat="1" ht="15" customHeight="1" thickBo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58">
        <f>SUM(K8:K38)</f>
        <v>0</v>
      </c>
      <c r="L39" s="43"/>
      <c r="M39" s="43"/>
      <c r="N39" s="58">
        <f>SUM(N8:N38)</f>
        <v>0</v>
      </c>
      <c r="O39" s="43"/>
      <c r="P39" s="43"/>
    </row>
    <row r="40" s="15" customFormat="1" ht="15" customHeight="1"/>
    <row r="41" s="15" customFormat="1" ht="15" customHeight="1">
      <c r="B41" s="15" t="s">
        <v>62</v>
      </c>
    </row>
    <row r="42" s="15" customFormat="1" ht="15" customHeight="1">
      <c r="B42" s="15" t="s">
        <v>63</v>
      </c>
    </row>
    <row r="43" s="15" customFormat="1" ht="15" customHeight="1">
      <c r="B43" s="15" t="s">
        <v>64</v>
      </c>
    </row>
    <row r="44" s="15" customFormat="1" ht="15" customHeight="1"/>
    <row r="46" spans="1:6" ht="15">
      <c r="A46" s="79" t="s">
        <v>0</v>
      </c>
      <c r="B46" s="80"/>
      <c r="C46" s="76"/>
      <c r="D46" s="76"/>
      <c r="E46" s="76"/>
      <c r="F46" s="76"/>
    </row>
    <row r="47" spans="1:6" ht="15">
      <c r="A47" s="79" t="s">
        <v>1</v>
      </c>
      <c r="B47" s="80"/>
      <c r="C47" s="76"/>
      <c r="D47" s="76"/>
      <c r="E47" s="76"/>
      <c r="F47" s="76"/>
    </row>
    <row r="48" spans="1:6" ht="15">
      <c r="A48" s="79" t="s">
        <v>2</v>
      </c>
      <c r="B48" s="80"/>
      <c r="C48" s="76"/>
      <c r="D48" s="76"/>
      <c r="E48" s="76"/>
      <c r="F48" s="76"/>
    </row>
    <row r="49" spans="1:6" ht="15">
      <c r="A49" s="79" t="s">
        <v>3</v>
      </c>
      <c r="B49" s="80"/>
      <c r="C49" s="76"/>
      <c r="D49" s="76"/>
      <c r="E49" s="76"/>
      <c r="F49" s="76"/>
    </row>
    <row r="50" spans="1:6" ht="15">
      <c r="A50" s="79" t="s">
        <v>4</v>
      </c>
      <c r="B50" s="80"/>
      <c r="C50" s="76"/>
      <c r="D50" s="76"/>
      <c r="E50" s="76"/>
      <c r="F50" s="76"/>
    </row>
    <row r="51" spans="1:2" ht="15">
      <c r="A51" s="11"/>
      <c r="B51" s="11"/>
    </row>
    <row r="52" spans="1:4" ht="15">
      <c r="A52" s="12"/>
      <c r="B52" s="12"/>
      <c r="C52" s="12"/>
      <c r="D52" s="12"/>
    </row>
    <row r="53" spans="1:4" ht="15">
      <c r="A53" s="1" t="s">
        <v>5</v>
      </c>
      <c r="B53" s="45"/>
      <c r="C53" s="2"/>
      <c r="D53" s="3"/>
    </row>
    <row r="54" spans="1:4" ht="15">
      <c r="A54" s="1" t="s">
        <v>6</v>
      </c>
      <c r="B54" s="46"/>
      <c r="C54" s="4"/>
      <c r="D54" s="5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13"/>
    </row>
    <row r="57" spans="1:6" ht="15">
      <c r="A57" s="3"/>
      <c r="B57" s="3"/>
      <c r="C57" s="6" t="s">
        <v>7</v>
      </c>
      <c r="D57" s="65"/>
      <c r="E57" s="65"/>
      <c r="F57" s="65"/>
    </row>
    <row r="58" spans="1:4" ht="15">
      <c r="A58" s="3"/>
      <c r="B58" s="3"/>
      <c r="C58" s="7"/>
      <c r="D58" s="14" t="s">
        <v>8</v>
      </c>
    </row>
    <row r="59" spans="1:4" ht="15">
      <c r="A59" s="3"/>
      <c r="B59" s="3"/>
      <c r="C59" s="3"/>
      <c r="D59" s="3"/>
    </row>
    <row r="60" spans="1:4" ht="15">
      <c r="A60" s="63" t="s">
        <v>9</v>
      </c>
      <c r="B60" s="63"/>
      <c r="C60" s="7"/>
      <c r="D60" s="7"/>
    </row>
    <row r="61" spans="1:4" ht="15">
      <c r="A61" s="45"/>
      <c r="B61" s="64" t="s">
        <v>10</v>
      </c>
      <c r="C61" s="64"/>
      <c r="D61" s="8"/>
    </row>
    <row r="62" spans="1:4" ht="15">
      <c r="A62" s="3"/>
      <c r="B62" s="3"/>
      <c r="C62" s="3"/>
      <c r="D62" s="3"/>
    </row>
  </sheetData>
  <sheetProtection/>
  <mergeCells count="23">
    <mergeCell ref="G5:J5"/>
    <mergeCell ref="K5:N5"/>
    <mergeCell ref="O5:O6"/>
    <mergeCell ref="P5:P6"/>
    <mergeCell ref="A46:B46"/>
    <mergeCell ref="C46:F46"/>
    <mergeCell ref="A5:A6"/>
    <mergeCell ref="B5:B6"/>
    <mergeCell ref="C5:C6"/>
    <mergeCell ref="D5:D6"/>
    <mergeCell ref="E5:E6"/>
    <mergeCell ref="F5:F6"/>
    <mergeCell ref="A50:B50"/>
    <mergeCell ref="C50:F50"/>
    <mergeCell ref="D57:F57"/>
    <mergeCell ref="C49:F49"/>
    <mergeCell ref="A60:B60"/>
    <mergeCell ref="B61:C61"/>
    <mergeCell ref="A47:B47"/>
    <mergeCell ref="C47:F47"/>
    <mergeCell ref="A48:B48"/>
    <mergeCell ref="C48:F48"/>
    <mergeCell ref="A49:B49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70" r:id="rId1"/>
  <headerFooter>
    <oddHeader xml:space="preserve">&amp;R&amp;"Arial Narrow,Tučné"&amp;10Príloha č. 6 
&amp;"Arial Narrow,Normálne"Návrh na plnenie kritéria - kalkulácia ceny--časť  II.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2023-04-05T14:06:20Z</cp:lastPrinted>
  <dcterms:created xsi:type="dcterms:W3CDTF">2022-06-12T03:33:09Z</dcterms:created>
  <dcterms:modified xsi:type="dcterms:W3CDTF">2023-04-08T16:09:41Z</dcterms:modified>
  <cp:category/>
  <cp:version/>
  <cp:contentType/>
  <cp:contentStatus/>
</cp:coreProperties>
</file>