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6. Robo\08-59-2022 Subkutánny implantovateľný kardioverter - defibrilátor s príslušenstvom\07. Súťažné podklady\"/>
    </mc:Choice>
  </mc:AlternateContent>
  <bookViews>
    <workbookView xWindow="0" yWindow="0" windowWidth="12975" windowHeight="10920" tabRatio="742"/>
  </bookViews>
  <sheets>
    <sheet name="Príloha č.1" sheetId="5" r:id="rId1"/>
    <sheet name="Príloha č.2" sheetId="6" r:id="rId2"/>
    <sheet name="Príloha č.3" sheetId="18" r:id="rId3"/>
    <sheet name="Príloha č.4" sheetId="21" r:id="rId4"/>
    <sheet name="Príloha č. 5" sheetId="30" r:id="rId5"/>
    <sheet name=" Príloha č. 6" sheetId="34" r:id="rId6"/>
    <sheet name="Príloha č.7" sheetId="15" r:id="rId7"/>
    <sheet name="Príloha č. 8" sheetId="31" r:id="rId8"/>
    <sheet name="Príloha č. 9" sheetId="32" r:id="rId9"/>
  </sheets>
  <definedNames>
    <definedName name="_xlnm.Print_Area" localSheetId="5">' Príloha č. 6'!$A$1:$K$25</definedName>
    <definedName name="_xlnm.Print_Area" localSheetId="4">'Príloha č. 5'!$A$1:$D$34</definedName>
    <definedName name="_xlnm.Print_Area" localSheetId="7">'Príloha č. 8'!$A$1:$D$30</definedName>
    <definedName name="_xlnm.Print_Area" localSheetId="8">'Príloha č. 9'!$A$1:$F$35</definedName>
    <definedName name="_xlnm.Print_Area" localSheetId="0">'Príloha č.1'!$A$1:$D$32</definedName>
    <definedName name="_xlnm.Print_Area" localSheetId="1">'Príloha č.2'!$A$1:$D$26</definedName>
    <definedName name="_xlnm.Print_Area" localSheetId="2">'Príloha č.3'!$A$1:$D$25</definedName>
    <definedName name="_xlnm.Print_Area" localSheetId="3">'Príloha č.4'!$A$1:$D$24</definedName>
    <definedName name="_xlnm.Print_Area" localSheetId="6">'Príloha č.7'!$A$1:$K$36</definedName>
  </definedNames>
  <calcPr calcId="162913"/>
</workbook>
</file>

<file path=xl/calcChain.xml><?xml version="1.0" encoding="utf-8"?>
<calcChain xmlns="http://schemas.openxmlformats.org/spreadsheetml/2006/main">
  <c r="B27" i="32" l="1"/>
  <c r="B26" i="32"/>
  <c r="B25" i="31"/>
  <c r="B24" i="31"/>
  <c r="C15" i="31"/>
  <c r="C14" i="31"/>
  <c r="C13" i="31"/>
  <c r="C12" i="31"/>
  <c r="B21" i="34"/>
  <c r="B20" i="34"/>
  <c r="C17" i="34"/>
  <c r="C16" i="34"/>
  <c r="C15" i="34"/>
  <c r="C14" i="34"/>
  <c r="B30" i="30"/>
  <c r="B29" i="30"/>
  <c r="C26" i="30"/>
  <c r="C25" i="30"/>
  <c r="C24" i="30"/>
  <c r="C23" i="30"/>
  <c r="A2" i="31"/>
  <c r="G8" i="34" l="1"/>
  <c r="H8" i="34" s="1"/>
  <c r="I8" i="34"/>
  <c r="J8" i="34" s="1"/>
  <c r="I7" i="34"/>
  <c r="G7" i="34"/>
  <c r="H7" i="34" s="1"/>
  <c r="I9" i="34" l="1"/>
  <c r="K8" i="34"/>
  <c r="J7" i="34"/>
  <c r="K7" i="34" s="1"/>
  <c r="K9" i="34" l="1"/>
  <c r="A2" i="21" l="1"/>
  <c r="A2" i="18" l="1"/>
  <c r="C6" i="6" l="1"/>
  <c r="B16" i="21" l="1"/>
  <c r="C6" i="21"/>
  <c r="B15" i="18" l="1"/>
  <c r="C6" i="18"/>
  <c r="B17" i="21" l="1"/>
  <c r="C9" i="21"/>
  <c r="C8" i="21"/>
  <c r="C7" i="21"/>
  <c r="B16" i="18" l="1"/>
  <c r="C9" i="18"/>
  <c r="C8" i="18"/>
  <c r="C7" i="18"/>
  <c r="C7" i="6" l="1"/>
  <c r="C8" i="6"/>
  <c r="B19" i="6" l="1"/>
  <c r="B18" i="6"/>
  <c r="C9" i="6"/>
  <c r="A2" i="6" l="1"/>
  <c r="A2" i="15" l="1"/>
  <c r="B30" i="15" l="1"/>
  <c r="B29" i="15"/>
  <c r="C25" i="15"/>
  <c r="C24" i="15"/>
  <c r="C23" i="15"/>
  <c r="C22" i="15"/>
  <c r="D97" i="5" l="1"/>
</calcChain>
</file>

<file path=xl/sharedStrings.xml><?xml version="1.0" encoding="utf-8"?>
<sst xmlns="http://schemas.openxmlformats.org/spreadsheetml/2006/main" count="273" uniqueCount="116">
  <si>
    <t>1.</t>
  </si>
  <si>
    <t>2.</t>
  </si>
  <si>
    <t>3.</t>
  </si>
  <si>
    <t>4.</t>
  </si>
  <si>
    <t>5.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</si>
  <si>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</si>
  <si>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</si>
  <si>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</si>
  <si>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</si>
  <si>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</si>
  <si>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</si>
  <si>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</si>
  <si>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</si>
  <si>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</si>
  <si>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</si>
  <si>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</si>
  <si>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</si>
  <si>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</si>
  <si>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</si>
  <si>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</si>
  <si>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</si>
  <si>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</si>
  <si>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</si>
  <si>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</si>
  <si>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</si>
  <si>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</si>
  <si>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</si>
  <si>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6.</t>
  </si>
  <si>
    <t>11.</t>
  </si>
  <si>
    <t>10.</t>
  </si>
  <si>
    <t>9.</t>
  </si>
  <si>
    <t>7.</t>
  </si>
  <si>
    <t>Por. č.</t>
  </si>
  <si>
    <t>VYHLÁSENIE UCHÁDZAČA O SÚHLASE 
S OBSAHOM NÁVRHU ZMLUVNÝCH PODMIENOK</t>
  </si>
  <si>
    <t>Týmto potvrdzujem, že všetky uvedené informácie sú pravdivé.</t>
  </si>
  <si>
    <t>súhlasím s podmienkami určenými verejným obstarávateľom v tomto verejnom obstarávaní uvedené v Oznámení o vyhlásení verejného obstarávania a v súťažných podkladoch,</t>
  </si>
  <si>
    <t>som dôkladne oboznámený s celým obsahom súťažných podkladov a s celým obsahom všetkých ostatných dokumentov poskytnutých verejným obstarávateľom,</t>
  </si>
  <si>
    <t>poskytnem verejnému obstarávateľovi za úhradu plnenie požadovaného predmetu zákazky pri dodržaní podmienok stanovených v oznámení o vyhláseni verejného obstarávania, v súťažných podkladoch a podmienok uvedených v mojom predloženom návrhu záväzných zmluvných podmienok na uvedený predmet zákazky, vrátane príloh,</t>
  </si>
  <si>
    <t>ks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</si>
  <si>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</si>
  <si>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</si>
  <si>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</si>
  <si>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8.</t>
  </si>
  <si>
    <t xml:space="preserve">VYHLÁSENIE UCHÁDZAČA KU KONFLIKTOM ZÁUJMOV </t>
  </si>
  <si>
    <t>Subkutánny implantovateľný kardioverter - defibrilátor s príslušenstvom</t>
  </si>
  <si>
    <t>Uchádzač vo verejnom obstarávaní na uvedený predmet zákazky týmto vyhlasuje, že s návrhom zmluvných podmienok uvedených SP v časti D. Záväzné zmluvné podmienky súťažných podkladov bez výhrad SÚHLASÍ.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</si>
  <si>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</si>
  <si>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</si>
  <si>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</si>
  <si>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spĺňa/nespĺňa </t>
  </si>
  <si>
    <t>hodnota ponúkaného produktu</t>
  </si>
  <si>
    <t>Špecifikácia predmetu zákazky</t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</si>
  <si>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</si>
  <si>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Položka č. 1 - Subkutánny implantovateľný kardioverter - defibrilátor s príslušenstvom</t>
  </si>
  <si>
    <t>požaduje sa kompletná subkutánna implantácia impulzogenerátora a elektródového systému bez potreby intrakardiálne implantovanej elektródy</t>
  </si>
  <si>
    <t>požaduje sa možnosť automatickej optimalizácie a výberu detekčného vektora, s maximálnou energiou terapeutického výboja 80 J a post - šokovou stimuláciou 30 sec.</t>
  </si>
  <si>
    <t>požaduje sa možnosť nastavenie dvoch detekčných zón</t>
  </si>
  <si>
    <t>požaduje sa, aby súčasťou položky č. 1 bolo aj nasledovné príslušenstvo:</t>
  </si>
  <si>
    <t>špeciálny zavádzač k subkutánnej elektróde (položke č. 2 )</t>
  </si>
  <si>
    <t>požaduje sa, aby každá časť položky č. 1 bola samostatne sterilne balená</t>
  </si>
  <si>
    <t>požaduje sa, aby obal balenia obsahoval aspoň názov a katalógové číslo.</t>
  </si>
  <si>
    <t>Položka č. 2 - Elektródy k subkutánnemu implantovateľnému kardioverter - defibrilátoru</t>
  </si>
  <si>
    <t>požaduje sa zavádzanie elektródy nie transvenózne</t>
  </si>
  <si>
    <t>požaduje sa, aby položka č. 2 bola samostatne sterilne balená</t>
  </si>
  <si>
    <t>Elektródy k subkutánnemu implantovateľnému kardioverter - defibrilátoru</t>
  </si>
  <si>
    <t>Katalógové číslo</t>
  </si>
  <si>
    <t>ŠUKL</t>
  </si>
  <si>
    <t>Sortiment ponúkaného tovaru</t>
  </si>
  <si>
    <t>Sortiment položky č. 1 - Subkutánny implantovateľný kardioverter - defibrilátor s príslušenstvom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</si>
  <si>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</si>
  <si>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</si>
  <si>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</si>
  <si>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</si>
  <si>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Jednotková cena za MJ v EUR</t>
  </si>
  <si>
    <t>bez DPH</t>
  </si>
  <si>
    <t>DPH v %</t>
  </si>
  <si>
    <t>s DPH</t>
  </si>
  <si>
    <t>13</t>
  </si>
  <si>
    <t>Sortiment položky č. 2 - Elektródy k subkutánnemu implantovateľnému kardioverter - defibrilátoru</t>
  </si>
  <si>
    <t>Prijatie výzvy na plnenie RD</t>
  </si>
  <si>
    <t>Účastníci rámcovej dohody:</t>
  </si>
  <si>
    <t>Kupujúci:</t>
  </si>
  <si>
    <t>Východoslovenský ústav srdcových a cievnych chorôb, a.s.</t>
  </si>
  <si>
    <t>Ondavská 8</t>
  </si>
  <si>
    <t>040 11  Košice</t>
  </si>
  <si>
    <t>a</t>
  </si>
  <si>
    <t>Predávajúci:</t>
  </si>
  <si>
    <r>
      <t>ďalej tiež spoločne označovaní aj ako</t>
    </r>
    <r>
      <rPr>
        <b/>
        <sz val="10"/>
        <color rgb="FF000000"/>
        <rFont val="Arial"/>
        <family val="2"/>
        <charset val="238"/>
      </rPr>
      <t xml:space="preserve"> "účastníci dohody"</t>
    </r>
  </si>
  <si>
    <t xml:space="preserve">Verejný obstarávateľ ako kupujúci prijal ponuku predávajúceho ako víťazného uchádzača po elektronickej aukcii a predávajúceho písomne vyzval na poskytovanie plnenia v rozsahu a za podmienok dohodnutých rámcovou dohodou (RD). </t>
  </si>
  <si>
    <t xml:space="preserve">Predávajúci výzvu kupujúceho na plnenie RD prijíma, čo potrvdrzuje podpisom tohto dokumentu. </t>
  </si>
  <si>
    <t>Víťazný uchádzač ako predávajúci sa zaväzuje počnúc dňom nasledujúcim po dni zverejnenia RD a Prílohy č. 4 RD v Centrálnom registri zmlúv SR alebo v prípade opätovného otvorenia súťaže dňom nasledujúcim po dni zverejnenia Prílohy č. 4 RD v Centrálnom registri zmlúv SR, na poskytovanie plnenia v rozsahu a za podmienok dohodnutých RD.</t>
  </si>
  <si>
    <t xml:space="preserve">Práva a povinnosti účastníkov dohody pri plnení záväzkov upravuje RD. </t>
  </si>
  <si>
    <r>
      <rPr>
        <sz val="9"/>
        <color theme="1"/>
        <rFont val="Arial"/>
        <family val="2"/>
        <charset val="238"/>
      </rPr>
      <t xml:space="preserve">s viacerými účastníkmi s opätovným otvorením súťaže
na dodanie </t>
    </r>
    <r>
      <rPr>
        <b/>
        <sz val="9"/>
        <color theme="1"/>
        <rFont val="Arial"/>
        <family val="2"/>
        <charset val="238"/>
      </rPr>
      <t>"Subkutánny implantovateľný kardioverter - defibrilátor s príslušenstvom"</t>
    </r>
    <r>
      <rPr>
        <b/>
        <vertAlign val="superscript"/>
        <sz val="7"/>
        <color theme="1"/>
        <rFont val="Arial"/>
        <family val="2"/>
        <charset val="238"/>
      </rPr>
      <t>1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</si>
  <si>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</si>
  <si>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>sa nebudú podieľať subdodávatelia a celý predmet zákazky uchádzač uskutoční vlastnými kapacitami</t>
  </si>
  <si>
    <t xml:space="preserve">II. Na realizácii predmetu zmluvy 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</si>
  <si>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</si>
  <si>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>Podiel plnenia zmluvy v EUR 
bez DPH</t>
  </si>
  <si>
    <t>Podiel plnenia zmluvy v %</t>
  </si>
  <si>
    <t>Predmet subdodávky</t>
  </si>
  <si>
    <t xml:space="preserve">Údaje o osobe oprávnenej konať za subdodávateľa 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</si>
  <si>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</si>
  <si>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>P.č.</t>
  </si>
  <si>
    <t>sa budú podieľať nasledovní subdodávatelia:</t>
  </si>
  <si>
    <t xml:space="preserve">I. Na realizácii predmetu zmluvy </t>
  </si>
  <si>
    <t>ZOZNAM ZNÁMYCH SUBDODÁVATEĽOV</t>
  </si>
  <si>
    <t>KALKULÁCIA CENY A NÁVRH NA PLNENIE KRITÉRIA NA VYHODNOTENIE PONÚK</t>
  </si>
  <si>
    <t xml:space="preserve">Názov položky </t>
  </si>
  <si>
    <t>Mer. 
jed.
(MJ)</t>
  </si>
  <si>
    <t>Celková cena za predpokladané množstvo MJ v EUR</t>
  </si>
  <si>
    <t xml:space="preserve">sadzba DPH v % </t>
  </si>
  <si>
    <t xml:space="preserve">DPH v EUR </t>
  </si>
  <si>
    <t>2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</si>
  <si>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(48 mesiacov)</t>
    </r>
  </si>
  <si>
    <t>SPOLU za predmet zákazky:</t>
  </si>
  <si>
    <t>Predpokladané množstvo MJ počas trvania zmluvy 
(48 mesiacov)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</si>
</sst>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3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vertAlign val="superscript"/>
      <sz val="7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0"/>
      <name val="Arial"/>
      <family val="2"/>
      <charset val="238"/>
    </font>
    <font>
      <b/>
      <u/>
      <sz val="9"/>
      <color theme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auto="1"/>
      </left>
      <right style="dotted">
        <color indexed="64"/>
      </right>
      <top/>
      <bottom style="dotted">
        <color auto="1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</borders>
  <cellStyleXfs count="25">
    <xf numFmtId="0" fontId="0" fillId="0" borderId="0" applyNumberFormat="0" applyFill="0" applyBorder="0" applyProtection="0"/>
    <xf numFmtId="0" fontId="11" fillId="0" borderId="0"/>
    <xf numFmtId="0" fontId="14" fillId="0" borderId="0" applyNumberFormat="0" applyFill="0" applyBorder="0" applyAlignment="0" applyProtection="0"/>
    <xf numFmtId="0" fontId="15" fillId="0" borderId="0"/>
    <xf numFmtId="0" fontId="10" fillId="0" borderId="0"/>
    <xf numFmtId="0" fontId="9" fillId="0" borderId="0"/>
    <xf numFmtId="0" fontId="9" fillId="0" borderId="0"/>
    <xf numFmtId="0" fontId="15" fillId="0" borderId="0"/>
    <xf numFmtId="0" fontId="8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5" fillId="0" borderId="0"/>
    <xf numFmtId="0" fontId="25" fillId="0" borderId="0" applyNumberFormat="0" applyFill="0" applyBorder="0" applyProtection="0"/>
    <xf numFmtId="0" fontId="1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5" fillId="0" borderId="0" applyNumberFormat="0" applyFill="0" applyBorder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404">
    <xf numFmtId="0" fontId="0" fillId="0" borderId="0" xfId="0" applyFont="1" applyAlignment="1"/>
    <xf numFmtId="0" fontId="12" fillId="0" borderId="0" xfId="1" applyFont="1"/>
    <xf numFmtId="0" fontId="13" fillId="0" borderId="0" xfId="1" applyFont="1" applyAlignment="1"/>
    <xf numFmtId="0" fontId="12" fillId="0" borderId="0" xfId="1" applyFont="1" applyAlignment="1">
      <alignment vertical="center"/>
    </xf>
    <xf numFmtId="49" fontId="12" fillId="0" borderId="0" xfId="1" applyNumberFormat="1" applyFont="1" applyAlignment="1">
      <alignment vertical="center"/>
    </xf>
    <xf numFmtId="0" fontId="12" fillId="0" borderId="0" xfId="1" applyFont="1" applyAlignment="1">
      <alignment wrapText="1"/>
    </xf>
    <xf numFmtId="0" fontId="12" fillId="0" borderId="0" xfId="1" applyFont="1" applyAlignment="1"/>
    <xf numFmtId="0" fontId="12" fillId="0" borderId="0" xfId="1" applyNumberFormat="1" applyFont="1" applyBorder="1" applyAlignment="1">
      <alignment vertical="center" wrapText="1"/>
    </xf>
    <xf numFmtId="49" fontId="13" fillId="0" borderId="0" xfId="1" applyNumberFormat="1" applyFont="1" applyBorder="1" applyAlignment="1">
      <alignment wrapText="1"/>
    </xf>
    <xf numFmtId="0" fontId="12" fillId="0" borderId="0" xfId="1" applyFont="1" applyAlignment="1">
      <alignment horizontal="center"/>
    </xf>
    <xf numFmtId="3" fontId="12" fillId="0" borderId="0" xfId="1" applyNumberFormat="1" applyFont="1" applyAlignment="1">
      <alignment horizontal="center"/>
    </xf>
    <xf numFmtId="0" fontId="12" fillId="0" borderId="0" xfId="1" applyFont="1" applyAlignment="1">
      <alignment vertical="top" wrapText="1"/>
    </xf>
    <xf numFmtId="0" fontId="13" fillId="0" borderId="0" xfId="1" applyFont="1" applyAlignment="1">
      <alignment wrapText="1"/>
    </xf>
    <xf numFmtId="0" fontId="12" fillId="0" borderId="0" xfId="1" applyNumberFormat="1" applyFont="1" applyAlignment="1">
      <alignment vertical="top" wrapText="1"/>
    </xf>
    <xf numFmtId="0" fontId="12" fillId="0" borderId="0" xfId="1" applyNumberFormat="1" applyFont="1" applyBorder="1" applyAlignment="1">
      <alignment wrapText="1"/>
    </xf>
    <xf numFmtId="0" fontId="12" fillId="0" borderId="0" xfId="1" applyFont="1" applyAlignment="1">
      <alignment horizontal="left" wrapText="1"/>
    </xf>
    <xf numFmtId="0" fontId="12" fillId="0" borderId="0" xfId="1" applyFont="1" applyAlignment="1">
      <alignment vertical="center" wrapText="1"/>
    </xf>
    <xf numFmtId="14" fontId="12" fillId="0" borderId="0" xfId="1" applyNumberFormat="1" applyFont="1" applyBorder="1" applyAlignment="1">
      <alignment vertical="top" wrapText="1"/>
    </xf>
    <xf numFmtId="0" fontId="12" fillId="0" borderId="0" xfId="1" applyFont="1" applyAlignment="1" applyProtection="1">
      <alignment wrapText="1"/>
      <protection locked="0"/>
    </xf>
    <xf numFmtId="0" fontId="13" fillId="0" borderId="0" xfId="1" applyNumberFormat="1" applyFont="1" applyAlignment="1" applyProtection="1">
      <alignment vertical="top" wrapText="1"/>
      <protection locked="0"/>
    </xf>
    <xf numFmtId="0" fontId="13" fillId="0" borderId="0" xfId="1" applyFont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49" fontId="13" fillId="2" borderId="2" xfId="1" applyNumberFormat="1" applyFont="1" applyFill="1" applyBorder="1" applyAlignment="1">
      <alignment wrapText="1"/>
    </xf>
    <xf numFmtId="14" fontId="13" fillId="0" borderId="0" xfId="1" applyNumberFormat="1" applyFont="1" applyBorder="1" applyAlignment="1">
      <alignment horizontal="left" vertical="center" wrapText="1"/>
    </xf>
    <xf numFmtId="0" fontId="13" fillId="0" borderId="0" xfId="1" applyNumberFormat="1" applyFont="1" applyAlignment="1" applyProtection="1">
      <alignment horizontal="left" vertical="top" wrapText="1"/>
      <protection locked="0"/>
    </xf>
    <xf numFmtId="0" fontId="17" fillId="0" borderId="0" xfId="1" applyFont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top" wrapText="1"/>
      <protection locked="0"/>
    </xf>
    <xf numFmtId="0" fontId="12" fillId="0" borderId="0" xfId="9" applyFont="1" applyAlignment="1">
      <alignment wrapText="1"/>
    </xf>
    <xf numFmtId="0" fontId="19" fillId="0" borderId="0" xfId="9" applyFont="1" applyAlignment="1">
      <alignment wrapText="1"/>
    </xf>
    <xf numFmtId="0" fontId="20" fillId="0" borderId="0" xfId="9" applyFont="1" applyAlignment="1">
      <alignment wrapText="1"/>
    </xf>
    <xf numFmtId="0" fontId="21" fillId="0" borderId="0" xfId="9" applyFont="1" applyAlignment="1">
      <alignment vertical="center" wrapText="1"/>
    </xf>
    <xf numFmtId="0" fontId="22" fillId="0" borderId="0" xfId="9" applyFont="1" applyAlignment="1">
      <alignment vertical="center" wrapText="1"/>
    </xf>
    <xf numFmtId="0" fontId="19" fillId="0" borderId="0" xfId="9" applyNumberFormat="1" applyFont="1" applyAlignment="1">
      <alignment wrapText="1"/>
    </xf>
    <xf numFmtId="0" fontId="12" fillId="0" borderId="0" xfId="9" applyFont="1" applyAlignment="1">
      <alignment horizontal="left" wrapText="1"/>
    </xf>
    <xf numFmtId="0" fontId="19" fillId="0" borderId="0" xfId="9" applyFont="1" applyAlignment="1">
      <alignment vertical="center" wrapText="1"/>
    </xf>
    <xf numFmtId="0" fontId="12" fillId="0" borderId="0" xfId="9" applyFont="1" applyAlignment="1">
      <alignment vertical="center"/>
    </xf>
    <xf numFmtId="0" fontId="12" fillId="0" borderId="0" xfId="9" applyNumberFormat="1" applyFont="1" applyBorder="1" applyAlignment="1">
      <alignment wrapText="1"/>
    </xf>
    <xf numFmtId="14" fontId="12" fillId="0" borderId="0" xfId="9" applyNumberFormat="1" applyFont="1" applyBorder="1" applyAlignment="1">
      <alignment vertical="top" wrapText="1"/>
    </xf>
    <xf numFmtId="0" fontId="12" fillId="0" borderId="0" xfId="9" applyFont="1" applyAlignment="1">
      <alignment vertical="top" wrapText="1"/>
    </xf>
    <xf numFmtId="0" fontId="19" fillId="0" borderId="0" xfId="9" applyFont="1" applyAlignment="1">
      <alignment vertical="top" wrapText="1"/>
    </xf>
    <xf numFmtId="0" fontId="12" fillId="0" borderId="0" xfId="9" applyFont="1"/>
    <xf numFmtId="0" fontId="12" fillId="0" borderId="0" xfId="9" applyFont="1" applyAlignment="1">
      <alignment horizontal="center"/>
    </xf>
    <xf numFmtId="0" fontId="23" fillId="0" borderId="0" xfId="9" applyFont="1"/>
    <xf numFmtId="49" fontId="13" fillId="2" borderId="2" xfId="9" applyNumberFormat="1" applyFont="1" applyFill="1" applyBorder="1" applyAlignment="1">
      <alignment wrapText="1"/>
    </xf>
    <xf numFmtId="3" fontId="23" fillId="0" borderId="0" xfId="9" applyNumberFormat="1" applyFont="1" applyAlignment="1">
      <alignment horizontal="center"/>
    </xf>
    <xf numFmtId="0" fontId="23" fillId="0" borderId="0" xfId="9" applyFont="1" applyAlignment="1"/>
    <xf numFmtId="0" fontId="13" fillId="0" borderId="0" xfId="1" applyNumberFormat="1" applyFont="1" applyBorder="1" applyAlignment="1">
      <alignment horizontal="left" vertical="center" wrapText="1"/>
    </xf>
    <xf numFmtId="0" fontId="12" fillId="0" borderId="0" xfId="1" applyFont="1" applyAlignment="1">
      <alignment horizontal="left" wrapText="1"/>
    </xf>
    <xf numFmtId="0" fontId="13" fillId="0" borderId="0" xfId="1" applyNumberFormat="1" applyFont="1" applyAlignment="1">
      <alignment horizontal="left" vertical="top" wrapText="1"/>
    </xf>
    <xf numFmtId="0" fontId="16" fillId="0" borderId="0" xfId="3" applyFont="1" applyAlignment="1">
      <alignment horizontal="left" vertical="center" wrapText="1"/>
    </xf>
    <xf numFmtId="0" fontId="17" fillId="0" borderId="0" xfId="1" applyFont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center" vertical="top" wrapText="1"/>
    </xf>
    <xf numFmtId="0" fontId="12" fillId="0" borderId="1" xfId="0" applyFont="1" applyBorder="1" applyAlignment="1">
      <alignment horizontal="left"/>
    </xf>
    <xf numFmtId="0" fontId="12" fillId="0" borderId="0" xfId="1" applyFont="1" applyBorder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49" fontId="19" fillId="0" borderId="17" xfId="0" applyNumberFormat="1" applyFont="1" applyBorder="1" applyAlignment="1">
      <alignment horizontal="left" vertical="center" wrapText="1"/>
    </xf>
    <xf numFmtId="49" fontId="19" fillId="0" borderId="18" xfId="0" applyNumberFormat="1" applyFont="1" applyBorder="1" applyAlignment="1">
      <alignment horizontal="left" vertical="center" wrapText="1"/>
    </xf>
    <xf numFmtId="0" fontId="19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wrapText="1"/>
      <protection locked="0"/>
    </xf>
    <xf numFmtId="0" fontId="27" fillId="0" borderId="0" xfId="0" applyNumberFormat="1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19" fillId="0" borderId="0" xfId="0" applyNumberFormat="1" applyFont="1" applyBorder="1" applyAlignment="1">
      <alignment horizontal="left" vertical="top"/>
    </xf>
    <xf numFmtId="49" fontId="15" fillId="0" borderId="0" xfId="0" applyNumberFormat="1" applyFont="1" applyBorder="1" applyAlignment="1">
      <alignment horizontal="left" vertical="top" wrapText="1"/>
    </xf>
    <xf numFmtId="49" fontId="19" fillId="0" borderId="0" xfId="0" applyNumberFormat="1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horizontal="left" vertical="center" wrapText="1"/>
    </xf>
    <xf numFmtId="0" fontId="16" fillId="0" borderId="0" xfId="3" applyFont="1" applyAlignment="1">
      <alignment vertical="center" wrapText="1"/>
    </xf>
    <xf numFmtId="0" fontId="16" fillId="0" borderId="0" xfId="3" applyFont="1" applyAlignment="1">
      <alignment vertical="center"/>
    </xf>
    <xf numFmtId="0" fontId="19" fillId="0" borderId="0" xfId="0" applyFont="1" applyAlignment="1" applyProtection="1">
      <alignment vertical="center" wrapText="1"/>
      <protection locked="0"/>
    </xf>
    <xf numFmtId="164" fontId="19" fillId="0" borderId="0" xfId="0" applyNumberFormat="1" applyFont="1" applyAlignment="1" applyProtection="1">
      <alignment vertical="center" wrapText="1"/>
      <protection locked="0"/>
    </xf>
    <xf numFmtId="14" fontId="19" fillId="0" borderId="0" xfId="0" applyNumberFormat="1" applyFont="1" applyBorder="1" applyAlignment="1">
      <alignment horizontal="left" wrapText="1"/>
    </xf>
    <xf numFmtId="0" fontId="19" fillId="0" borderId="1" xfId="0" applyFont="1" applyBorder="1" applyAlignment="1" applyProtection="1">
      <alignment horizontal="center" wrapText="1"/>
      <protection locked="0"/>
    </xf>
    <xf numFmtId="0" fontId="19" fillId="0" borderId="19" xfId="0" applyFont="1" applyBorder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left"/>
      <protection locked="0"/>
    </xf>
    <xf numFmtId="0" fontId="23" fillId="0" borderId="0" xfId="0" applyFont="1" applyProtection="1">
      <protection locked="0"/>
    </xf>
    <xf numFmtId="0" fontId="23" fillId="2" borderId="2" xfId="0" applyFont="1" applyFill="1" applyBorder="1" applyAlignment="1" applyProtection="1">
      <alignment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protection locked="0"/>
    </xf>
    <xf numFmtId="49" fontId="19" fillId="0" borderId="9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9" fillId="0" borderId="20" xfId="0" applyNumberFormat="1" applyFont="1" applyBorder="1" applyAlignment="1">
      <alignment horizontal="center" vertical="center" wrapText="1"/>
    </xf>
    <xf numFmtId="49" fontId="19" fillId="0" borderId="20" xfId="0" applyNumberFormat="1" applyFont="1" applyBorder="1" applyAlignment="1">
      <alignment horizontal="left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vertical="center" wrapText="1"/>
      <protection locked="0"/>
    </xf>
    <xf numFmtId="0" fontId="29" fillId="4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23" fillId="0" borderId="0" xfId="0" applyFont="1" applyAlignment="1" applyProtection="1">
      <alignment vertical="top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2" borderId="28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9" xfId="0" applyFont="1" applyFill="1" applyBorder="1" applyAlignment="1" applyProtection="1">
      <alignment horizontal="center" vertical="top" wrapText="1"/>
      <protection locked="0"/>
    </xf>
    <xf numFmtId="0" fontId="12" fillId="2" borderId="30" xfId="0" applyFont="1" applyFill="1" applyBorder="1" applyAlignment="1" applyProtection="1">
      <alignment horizontal="center" vertical="top" wrapText="1"/>
      <protection locked="0"/>
    </xf>
    <xf numFmtId="0" fontId="12" fillId="2" borderId="31" xfId="0" applyFont="1" applyFill="1" applyBorder="1" applyAlignment="1" applyProtection="1">
      <alignment horizontal="center" vertical="top" wrapText="1"/>
      <protection locked="0"/>
    </xf>
    <xf numFmtId="0" fontId="12" fillId="2" borderId="31" xfId="0" applyFont="1" applyFill="1" applyBorder="1" applyAlignment="1" applyProtection="1">
      <alignment horizontal="center" vertical="center" wrapText="1"/>
      <protection locked="0"/>
    </xf>
    <xf numFmtId="0" fontId="12" fillId="2" borderId="32" xfId="0" applyFont="1" applyFill="1" applyBorder="1" applyAlignment="1" applyProtection="1">
      <alignment horizontal="center" vertical="center" wrapText="1"/>
      <protection locked="0"/>
    </xf>
    <xf numFmtId="0" fontId="12" fillId="2" borderId="33" xfId="0" applyFont="1" applyFill="1" applyBorder="1" applyAlignment="1" applyProtection="1">
      <alignment horizontal="center" vertical="center" wrapText="1"/>
      <protection locked="0"/>
    </xf>
    <xf numFmtId="0" fontId="12" fillId="2" borderId="34" xfId="0" applyFont="1" applyFill="1" applyBorder="1" applyAlignment="1" applyProtection="1">
      <alignment horizontal="center" vertical="top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23" fillId="0" borderId="0" xfId="0" applyFont="1" applyFill="1" applyAlignment="1" applyProtection="1">
      <alignment horizontal="center" vertical="center" wrapText="1"/>
      <protection locked="0"/>
    </xf>
    <xf numFmtId="49" fontId="12" fillId="0" borderId="35" xfId="0" applyNumberFormat="1" applyFont="1" applyBorder="1" applyAlignment="1" applyProtection="1">
      <alignment horizontal="center" vertical="center" wrapText="1"/>
      <protection locked="0"/>
    </xf>
    <xf numFmtId="49" fontId="12" fillId="0" borderId="36" xfId="0" applyNumberFormat="1" applyFont="1" applyBorder="1" applyAlignment="1" applyProtection="1">
      <alignment horizontal="left" vertical="center" wrapText="1"/>
      <protection locked="0"/>
    </xf>
    <xf numFmtId="49" fontId="12" fillId="0" borderId="35" xfId="0" applyNumberFormat="1" applyFont="1" applyBorder="1" applyAlignment="1" applyProtection="1">
      <alignment horizontal="left" vertical="center" wrapText="1"/>
      <protection locked="0"/>
    </xf>
    <xf numFmtId="49" fontId="12" fillId="0" borderId="37" xfId="0" applyNumberFormat="1" applyFont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49" fontId="12" fillId="0" borderId="4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2" fillId="0" borderId="41" xfId="0" applyNumberFormat="1" applyFont="1" applyBorder="1" applyAlignment="1" applyProtection="1">
      <alignment horizontal="left" vertical="center" wrapText="1"/>
      <protection locked="0"/>
    </xf>
    <xf numFmtId="49" fontId="12" fillId="0" borderId="44" xfId="0" applyNumberFormat="1" applyFont="1" applyBorder="1" applyAlignment="1" applyProtection="1">
      <alignment horizontal="center" vertical="center" wrapText="1"/>
      <protection locked="0"/>
    </xf>
    <xf numFmtId="49" fontId="12" fillId="0" borderId="45" xfId="0" applyNumberFormat="1" applyFont="1" applyBorder="1" applyAlignment="1" applyProtection="1">
      <alignment horizontal="left" vertical="center" wrapText="1"/>
      <protection locked="0"/>
    </xf>
    <xf numFmtId="49" fontId="12" fillId="0" borderId="44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center"/>
      <protection locked="0"/>
    </xf>
    <xf numFmtId="49" fontId="16" fillId="0" borderId="0" xfId="0" applyNumberFormat="1" applyFont="1" applyBorder="1" applyAlignment="1" applyProtection="1">
      <alignment horizontal="center" wrapText="1"/>
      <protection locked="0"/>
    </xf>
    <xf numFmtId="49" fontId="16" fillId="0" borderId="0" xfId="0" applyNumberFormat="1" applyFont="1" applyBorder="1" applyAlignment="1" applyProtection="1">
      <alignment horizontal="left" wrapText="1"/>
      <protection locked="0"/>
    </xf>
    <xf numFmtId="164" fontId="12" fillId="4" borderId="0" xfId="0" applyNumberFormat="1" applyFont="1" applyFill="1" applyBorder="1" applyAlignment="1" applyProtection="1">
      <alignment horizontal="right" vertical="center"/>
      <protection locked="0"/>
    </xf>
    <xf numFmtId="0" fontId="26" fillId="0" borderId="0" xfId="0" applyFont="1" applyAlignment="1" applyProtection="1">
      <protection locked="0"/>
    </xf>
    <xf numFmtId="0" fontId="12" fillId="0" borderId="0" xfId="0" applyFont="1" applyAlignment="1" applyProtection="1">
      <protection locked="0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vertical="top" wrapText="1"/>
    </xf>
    <xf numFmtId="0" fontId="32" fillId="0" borderId="0" xfId="0" applyFont="1" applyAlignment="1">
      <alignment wrapText="1"/>
    </xf>
    <xf numFmtId="0" fontId="19" fillId="0" borderId="0" xfId="0" applyFont="1" applyAlignment="1">
      <alignment vertical="center" wrapText="1"/>
    </xf>
    <xf numFmtId="0" fontId="19" fillId="0" borderId="0" xfId="0" applyNumberFormat="1" applyFont="1" applyBorder="1" applyAlignment="1">
      <alignment wrapText="1"/>
    </xf>
    <xf numFmtId="0" fontId="19" fillId="0" borderId="0" xfId="0" applyFont="1" applyBorder="1" applyAlignment="1">
      <alignment horizontal="left" wrapText="1"/>
    </xf>
    <xf numFmtId="14" fontId="19" fillId="0" borderId="0" xfId="0" applyNumberFormat="1" applyFont="1" applyBorder="1" applyAlignment="1">
      <alignment wrapText="1"/>
    </xf>
    <xf numFmtId="0" fontId="20" fillId="0" borderId="0" xfId="0" applyFont="1" applyAlignment="1">
      <alignment wrapText="1"/>
    </xf>
    <xf numFmtId="14" fontId="20" fillId="0" borderId="0" xfId="0" applyNumberFormat="1" applyFont="1" applyBorder="1" applyAlignment="1">
      <alignment wrapText="1"/>
    </xf>
    <xf numFmtId="0" fontId="23" fillId="0" borderId="19" xfId="0" applyFont="1" applyBorder="1" applyAlignment="1">
      <alignment horizontal="center" vertical="top" wrapText="1"/>
    </xf>
    <xf numFmtId="0" fontId="12" fillId="0" borderId="0" xfId="23" applyFont="1" applyAlignment="1">
      <alignment wrapText="1"/>
    </xf>
    <xf numFmtId="49" fontId="13" fillId="2" borderId="2" xfId="23" applyNumberFormat="1" applyFont="1" applyFill="1" applyBorder="1" applyAlignment="1">
      <alignment wrapText="1"/>
    </xf>
    <xf numFmtId="0" fontId="12" fillId="0" borderId="0" xfId="23" applyFont="1"/>
    <xf numFmtId="0" fontId="26" fillId="0" borderId="0" xfId="23" applyFont="1" applyAlignment="1" applyProtection="1">
      <alignment wrapText="1"/>
      <protection locked="0"/>
    </xf>
    <xf numFmtId="0" fontId="26" fillId="0" borderId="0" xfId="23" applyFont="1" applyAlignment="1">
      <alignment wrapText="1"/>
    </xf>
    <xf numFmtId="0" fontId="34" fillId="0" borderId="0" xfId="23" applyFont="1" applyAlignment="1">
      <alignment horizontal="left" vertical="top" wrapText="1"/>
    </xf>
    <xf numFmtId="0" fontId="26" fillId="0" borderId="0" xfId="23" applyFont="1" applyAlignment="1">
      <alignment vertical="top" wrapText="1"/>
    </xf>
    <xf numFmtId="0" fontId="12" fillId="0" borderId="0" xfId="23" applyFont="1" applyAlignment="1">
      <alignment vertical="top" wrapText="1"/>
    </xf>
    <xf numFmtId="0" fontId="35" fillId="0" borderId="0" xfId="23" applyFont="1" applyAlignment="1">
      <alignment vertical="top" wrapText="1"/>
    </xf>
    <xf numFmtId="0" fontId="33" fillId="0" borderId="0" xfId="23" applyFont="1" applyAlignment="1">
      <alignment horizontal="left" vertical="center" wrapText="1"/>
    </xf>
    <xf numFmtId="0" fontId="35" fillId="0" borderId="0" xfId="23" applyFont="1" applyAlignment="1">
      <alignment vertical="center" wrapText="1"/>
    </xf>
    <xf numFmtId="0" fontId="12" fillId="0" borderId="0" xfId="23" applyFont="1" applyAlignment="1">
      <alignment vertical="center" wrapText="1"/>
    </xf>
    <xf numFmtId="9" fontId="26" fillId="0" borderId="49" xfId="23" applyNumberFormat="1" applyFont="1" applyBorder="1" applyAlignment="1">
      <alignment horizontal="center" vertical="center" wrapText="1"/>
    </xf>
    <xf numFmtId="49" fontId="26" fillId="0" borderId="50" xfId="23" applyNumberFormat="1" applyFont="1" applyBorder="1" applyAlignment="1">
      <alignment horizontal="left" vertical="center" wrapText="1"/>
    </xf>
    <xf numFmtId="49" fontId="26" fillId="0" borderId="51" xfId="23" applyNumberFormat="1" applyFont="1" applyBorder="1" applyAlignment="1">
      <alignment horizontal="left" vertical="center" wrapText="1"/>
    </xf>
    <xf numFmtId="9" fontId="26" fillId="0" borderId="51" xfId="23" applyNumberFormat="1" applyFont="1" applyBorder="1" applyAlignment="1">
      <alignment horizontal="center" vertical="center" wrapText="1"/>
    </xf>
    <xf numFmtId="49" fontId="26" fillId="0" borderId="51" xfId="23" applyNumberFormat="1" applyFont="1" applyBorder="1" applyAlignment="1">
      <alignment horizontal="center" vertical="center" wrapText="1"/>
    </xf>
    <xf numFmtId="49" fontId="26" fillId="0" borderId="3" xfId="23" applyNumberFormat="1" applyFont="1" applyBorder="1" applyAlignment="1">
      <alignment horizontal="center" vertical="center" wrapText="1"/>
    </xf>
    <xf numFmtId="9" fontId="26" fillId="0" borderId="52" xfId="23" applyNumberFormat="1" applyFont="1" applyBorder="1" applyAlignment="1">
      <alignment horizontal="center" vertical="center" wrapText="1"/>
    </xf>
    <xf numFmtId="49" fontId="26" fillId="0" borderId="7" xfId="23" applyNumberFormat="1" applyFont="1" applyBorder="1" applyAlignment="1">
      <alignment horizontal="left" vertical="center" wrapText="1"/>
    </xf>
    <xf numFmtId="49" fontId="26" fillId="0" borderId="6" xfId="23" applyNumberFormat="1" applyFont="1" applyBorder="1" applyAlignment="1">
      <alignment horizontal="left" vertical="center" wrapText="1"/>
    </xf>
    <xf numFmtId="9" fontId="26" fillId="0" borderId="6" xfId="23" applyNumberFormat="1" applyFont="1" applyBorder="1" applyAlignment="1">
      <alignment horizontal="center" vertical="center" wrapText="1"/>
    </xf>
    <xf numFmtId="49" fontId="26" fillId="0" borderId="6" xfId="23" applyNumberFormat="1" applyFont="1" applyBorder="1" applyAlignment="1">
      <alignment horizontal="center" vertical="center" wrapText="1"/>
    </xf>
    <xf numFmtId="49" fontId="26" fillId="0" borderId="5" xfId="23" applyNumberFormat="1" applyFont="1" applyBorder="1" applyAlignment="1">
      <alignment horizontal="center" vertical="center" wrapText="1"/>
    </xf>
    <xf numFmtId="0" fontId="26" fillId="5" borderId="53" xfId="23" applyFont="1" applyFill="1" applyBorder="1" applyAlignment="1">
      <alignment horizontal="center" vertical="center" wrapText="1"/>
    </xf>
    <xf numFmtId="0" fontId="26" fillId="5" borderId="2" xfId="23" applyFont="1" applyFill="1" applyBorder="1" applyAlignment="1">
      <alignment horizontal="center" vertical="center" wrapText="1"/>
    </xf>
    <xf numFmtId="0" fontId="26" fillId="5" borderId="54" xfId="23" applyFont="1" applyFill="1" applyBorder="1" applyAlignment="1">
      <alignment horizontal="center" vertical="center" wrapText="1"/>
    </xf>
    <xf numFmtId="0" fontId="37" fillId="0" borderId="55" xfId="23" applyFont="1" applyFill="1" applyBorder="1" applyAlignment="1">
      <alignment horizontal="center" vertical="top" wrapText="1"/>
    </xf>
    <xf numFmtId="0" fontId="37" fillId="0" borderId="4" xfId="23" applyFont="1" applyBorder="1" applyAlignment="1">
      <alignment horizontal="center" vertical="top" wrapText="1"/>
    </xf>
    <xf numFmtId="0" fontId="37" fillId="0" borderId="56" xfId="23" applyFont="1" applyBorder="1" applyAlignment="1">
      <alignment horizontal="center" vertical="top" wrapText="1"/>
    </xf>
    <xf numFmtId="0" fontId="37" fillId="0" borderId="57" xfId="23" applyFont="1" applyBorder="1" applyAlignment="1">
      <alignment horizontal="center" vertical="top" wrapText="1"/>
    </xf>
    <xf numFmtId="0" fontId="39" fillId="0" borderId="0" xfId="23" applyFont="1" applyAlignment="1">
      <alignment wrapText="1"/>
    </xf>
    <xf numFmtId="0" fontId="13" fillId="0" borderId="0" xfId="23" applyFont="1" applyAlignment="1">
      <alignment wrapText="1"/>
    </xf>
    <xf numFmtId="0" fontId="12" fillId="0" borderId="0" xfId="23" applyFont="1" applyAlignment="1">
      <alignment horizontal="left" wrapText="1"/>
    </xf>
    <xf numFmtId="0" fontId="15" fillId="0" borderId="0" xfId="3" applyFont="1" applyAlignment="1">
      <alignment horizontal="left" vertical="center" wrapText="1"/>
    </xf>
    <xf numFmtId="0" fontId="19" fillId="0" borderId="0" xfId="24" applyFont="1" applyAlignment="1" applyProtection="1">
      <alignment wrapText="1"/>
      <protection locked="0"/>
    </xf>
    <xf numFmtId="0" fontId="29" fillId="0" borderId="0" xfId="24" applyFont="1" applyAlignment="1" applyProtection="1">
      <alignment vertical="center" wrapText="1"/>
      <protection locked="0"/>
    </xf>
    <xf numFmtId="0" fontId="19" fillId="0" borderId="0" xfId="24" applyFont="1" applyAlignment="1" applyProtection="1">
      <alignment vertical="center" wrapText="1"/>
      <protection locked="0"/>
    </xf>
    <xf numFmtId="0" fontId="23" fillId="0" borderId="0" xfId="24" applyFont="1" applyAlignment="1" applyProtection="1">
      <alignment horizontal="center"/>
      <protection locked="0"/>
    </xf>
    <xf numFmtId="0" fontId="23" fillId="0" borderId="0" xfId="24" applyFont="1" applyProtection="1">
      <protection locked="0"/>
    </xf>
    <xf numFmtId="0" fontId="23" fillId="2" borderId="2" xfId="24" applyFont="1" applyFill="1" applyBorder="1" applyAlignment="1" applyProtection="1">
      <alignment wrapText="1"/>
      <protection locked="0"/>
    </xf>
    <xf numFmtId="0" fontId="23" fillId="0" borderId="0" xfId="24" applyFont="1" applyAlignment="1" applyProtection="1">
      <alignment horizontal="left" vertical="center" wrapText="1"/>
      <protection locked="0"/>
    </xf>
    <xf numFmtId="0" fontId="23" fillId="0" borderId="0" xfId="24" applyFont="1" applyAlignment="1" applyProtection="1">
      <alignment horizontal="center" vertical="center" wrapText="1"/>
      <protection locked="0"/>
    </xf>
    <xf numFmtId="0" fontId="23" fillId="0" borderId="0" xfId="24" applyFont="1" applyAlignment="1" applyProtection="1">
      <protection locked="0"/>
    </xf>
    <xf numFmtId="3" fontId="19" fillId="0" borderId="0" xfId="24" applyNumberFormat="1" applyFont="1" applyAlignment="1" applyProtection="1">
      <alignment wrapText="1"/>
      <protection locked="0"/>
    </xf>
    <xf numFmtId="0" fontId="23" fillId="0" borderId="0" xfId="24" applyFont="1" applyAlignment="1" applyProtection="1">
      <alignment vertical="top" wrapText="1"/>
      <protection locked="0"/>
    </xf>
    <xf numFmtId="0" fontId="19" fillId="0" borderId="63" xfId="24" applyFont="1" applyBorder="1" applyAlignment="1" applyProtection="1">
      <alignment horizontal="center" vertical="center" wrapText="1"/>
      <protection locked="0"/>
    </xf>
    <xf numFmtId="0" fontId="19" fillId="0" borderId="64" xfId="24" applyFont="1" applyBorder="1" applyAlignment="1" applyProtection="1">
      <alignment horizontal="center" vertical="center" wrapText="1"/>
      <protection locked="0"/>
    </xf>
    <xf numFmtId="0" fontId="19" fillId="0" borderId="65" xfId="24" applyFont="1" applyBorder="1" applyAlignment="1" applyProtection="1">
      <alignment horizontal="center" vertical="center" wrapText="1"/>
      <protection locked="0"/>
    </xf>
    <xf numFmtId="0" fontId="19" fillId="0" borderId="66" xfId="24" applyFont="1" applyBorder="1" applyAlignment="1" applyProtection="1">
      <alignment horizontal="center" vertical="center" wrapText="1"/>
      <protection locked="0"/>
    </xf>
    <xf numFmtId="0" fontId="19" fillId="0" borderId="67" xfId="24" applyFont="1" applyBorder="1" applyAlignment="1" applyProtection="1">
      <alignment horizontal="center" vertical="center" wrapText="1"/>
      <protection locked="0"/>
    </xf>
    <xf numFmtId="0" fontId="23" fillId="0" borderId="21" xfId="24" applyFont="1" applyBorder="1" applyAlignment="1" applyProtection="1">
      <alignment horizontal="center" vertical="top" wrapText="1"/>
      <protection locked="0"/>
    </xf>
    <xf numFmtId="0" fontId="23" fillId="0" borderId="8" xfId="24" applyFont="1" applyBorder="1" applyAlignment="1" applyProtection="1">
      <alignment horizontal="center" vertical="center" wrapText="1"/>
      <protection locked="0"/>
    </xf>
    <xf numFmtId="3" fontId="23" fillId="0" borderId="12" xfId="24" applyNumberFormat="1" applyFont="1" applyBorder="1" applyAlignment="1" applyProtection="1">
      <alignment horizontal="center" vertical="center" wrapText="1"/>
      <protection locked="0"/>
    </xf>
    <xf numFmtId="0" fontId="23" fillId="2" borderId="31" xfId="24" applyFont="1" applyFill="1" applyBorder="1" applyAlignment="1" applyProtection="1">
      <alignment horizontal="center" vertical="center" wrapText="1"/>
      <protection locked="0"/>
    </xf>
    <xf numFmtId="0" fontId="23" fillId="2" borderId="68" xfId="24" applyFont="1" applyFill="1" applyBorder="1" applyAlignment="1" applyProtection="1">
      <alignment horizontal="center" vertical="center" wrapText="1"/>
      <protection locked="0"/>
    </xf>
    <xf numFmtId="0" fontId="23" fillId="2" borderId="32" xfId="24" applyFont="1" applyFill="1" applyBorder="1" applyAlignment="1" applyProtection="1">
      <alignment horizontal="center" vertical="center" wrapText="1"/>
      <protection locked="0"/>
    </xf>
    <xf numFmtId="0" fontId="23" fillId="2" borderId="33" xfId="24" applyFont="1" applyFill="1" applyBorder="1" applyAlignment="1" applyProtection="1">
      <alignment horizontal="center" vertical="center" wrapText="1"/>
      <protection locked="0"/>
    </xf>
    <xf numFmtId="0" fontId="23" fillId="2" borderId="69" xfId="24" applyFont="1" applyFill="1" applyBorder="1" applyAlignment="1" applyProtection="1">
      <alignment horizontal="center" vertical="center" wrapText="1"/>
      <protection locked="0"/>
    </xf>
    <xf numFmtId="0" fontId="23" fillId="2" borderId="70" xfId="24" applyFont="1" applyFill="1" applyBorder="1" applyAlignment="1" applyProtection="1">
      <alignment horizontal="center" vertical="center" wrapText="1"/>
      <protection locked="0"/>
    </xf>
    <xf numFmtId="0" fontId="23" fillId="2" borderId="71" xfId="24" applyFont="1" applyFill="1" applyBorder="1" applyAlignment="1" applyProtection="1">
      <alignment horizontal="center" vertical="center" wrapText="1"/>
      <protection locked="0"/>
    </xf>
    <xf numFmtId="0" fontId="19" fillId="0" borderId="72" xfId="24" applyFont="1" applyBorder="1" applyAlignment="1" applyProtection="1">
      <alignment horizontal="center" vertical="center" wrapText="1"/>
      <protection locked="0"/>
    </xf>
    <xf numFmtId="0" fontId="19" fillId="0" borderId="73" xfId="24" applyFont="1" applyBorder="1" applyAlignment="1" applyProtection="1">
      <alignment horizontal="center" vertical="center" wrapText="1"/>
      <protection locked="0"/>
    </xf>
    <xf numFmtId="3" fontId="19" fillId="0" borderId="73" xfId="24" applyNumberFormat="1" applyFont="1" applyFill="1" applyBorder="1" applyAlignment="1" applyProtection="1">
      <alignment horizontal="center" vertical="center" wrapText="1"/>
      <protection locked="0"/>
    </xf>
    <xf numFmtId="4" fontId="19" fillId="0" borderId="42" xfId="24" applyNumberFormat="1" applyFont="1" applyBorder="1" applyAlignment="1" applyProtection="1">
      <alignment horizontal="right" vertical="center" wrapText="1"/>
      <protection locked="0"/>
    </xf>
    <xf numFmtId="4" fontId="19" fillId="0" borderId="43" xfId="24" applyNumberFormat="1" applyFont="1" applyBorder="1" applyAlignment="1" applyProtection="1">
      <alignment horizontal="right" vertical="center" wrapText="1"/>
      <protection locked="0"/>
    </xf>
    <xf numFmtId="4" fontId="19" fillId="0" borderId="1" xfId="24" applyNumberFormat="1" applyFont="1" applyBorder="1" applyAlignment="1" applyProtection="1">
      <alignment horizontal="right" vertical="center" wrapText="1"/>
      <protection locked="0"/>
    </xf>
    <xf numFmtId="0" fontId="19" fillId="0" borderId="0" xfId="24" applyFont="1" applyAlignment="1" applyProtection="1">
      <alignment horizontal="center" vertical="center" wrapText="1"/>
      <protection locked="0"/>
    </xf>
    <xf numFmtId="0" fontId="27" fillId="0" borderId="75" xfId="24" applyFont="1" applyBorder="1" applyAlignment="1" applyProtection="1">
      <alignment vertical="center"/>
      <protection locked="0"/>
    </xf>
    <xf numFmtId="3" fontId="19" fillId="0" borderId="75" xfId="24" applyNumberFormat="1" applyFont="1" applyBorder="1" applyAlignment="1" applyProtection="1">
      <alignment horizontal="center" vertical="center"/>
      <protection locked="0"/>
    </xf>
    <xf numFmtId="4" fontId="19" fillId="0" borderId="76" xfId="24" applyNumberFormat="1" applyFont="1" applyBorder="1" applyAlignment="1" applyProtection="1">
      <alignment vertical="center"/>
      <protection locked="0"/>
    </xf>
    <xf numFmtId="4" fontId="27" fillId="4" borderId="77" xfId="24" applyNumberFormat="1" applyFont="1" applyFill="1" applyBorder="1" applyAlignment="1" applyProtection="1">
      <alignment vertical="center"/>
      <protection locked="0"/>
    </xf>
    <xf numFmtId="0" fontId="27" fillId="0" borderId="0" xfId="24" applyFont="1" applyAlignment="1" applyProtection="1">
      <alignment vertical="center"/>
      <protection locked="0"/>
    </xf>
    <xf numFmtId="0" fontId="19" fillId="0" borderId="0" xfId="24" applyFont="1" applyBorder="1" applyAlignment="1" applyProtection="1">
      <alignment horizontal="center"/>
      <protection locked="0"/>
    </xf>
    <xf numFmtId="49" fontId="15" fillId="0" borderId="0" xfId="24" applyNumberFormat="1" applyFont="1" applyBorder="1" applyAlignment="1" applyProtection="1">
      <alignment horizontal="center" wrapText="1"/>
      <protection locked="0"/>
    </xf>
    <xf numFmtId="49" fontId="15" fillId="0" borderId="0" xfId="24" applyNumberFormat="1" applyFont="1" applyBorder="1" applyAlignment="1" applyProtection="1">
      <alignment horizontal="left" wrapText="1"/>
      <protection locked="0"/>
    </xf>
    <xf numFmtId="3" fontId="15" fillId="0" borderId="0" xfId="24" applyNumberFormat="1" applyFont="1" applyBorder="1" applyAlignment="1" applyProtection="1">
      <alignment horizontal="center" wrapText="1"/>
      <protection locked="0"/>
    </xf>
    <xf numFmtId="164" fontId="41" fillId="0" borderId="0" xfId="24" applyNumberFormat="1" applyFont="1" applyAlignment="1" applyProtection="1">
      <alignment wrapText="1"/>
      <protection hidden="1"/>
    </xf>
    <xf numFmtId="164" fontId="19" fillId="0" borderId="0" xfId="24" applyNumberFormat="1" applyFont="1" applyBorder="1" applyAlignment="1" applyProtection="1">
      <alignment horizontal="right"/>
      <protection locked="0"/>
    </xf>
    <xf numFmtId="164" fontId="27" fillId="4" borderId="0" xfId="24" applyNumberFormat="1" applyFont="1" applyFill="1" applyBorder="1" applyAlignment="1" applyProtection="1">
      <alignment horizontal="right"/>
      <protection locked="0"/>
    </xf>
    <xf numFmtId="0" fontId="19" fillId="0" borderId="0" xfId="24" applyFont="1" applyAlignment="1" applyProtection="1">
      <protection locked="0"/>
    </xf>
    <xf numFmtId="3" fontId="15" fillId="0" borderId="0" xfId="3" applyNumberFormat="1" applyFont="1" applyAlignment="1">
      <alignment horizontal="left" vertical="center" wrapText="1"/>
    </xf>
    <xf numFmtId="0" fontId="19" fillId="0" borderId="1" xfId="24" applyFont="1" applyBorder="1" applyAlignment="1" applyProtection="1">
      <alignment wrapText="1"/>
      <protection locked="0"/>
    </xf>
    <xf numFmtId="0" fontId="19" fillId="0" borderId="0" xfId="24" applyFont="1" applyBorder="1" applyAlignment="1" applyProtection="1">
      <alignment wrapText="1"/>
      <protection locked="0"/>
    </xf>
    <xf numFmtId="3" fontId="23" fillId="0" borderId="0" xfId="24" applyNumberFormat="1" applyFont="1" applyProtection="1">
      <protection locked="0"/>
    </xf>
    <xf numFmtId="3" fontId="23" fillId="0" borderId="0" xfId="24" applyNumberFormat="1" applyFont="1" applyAlignment="1" applyProtection="1">
      <alignment horizontal="center"/>
      <protection locked="0"/>
    </xf>
    <xf numFmtId="0" fontId="27" fillId="0" borderId="0" xfId="24" applyFont="1" applyBorder="1" applyAlignment="1" applyProtection="1">
      <alignment vertical="center"/>
      <protection locked="0"/>
    </xf>
    <xf numFmtId="3" fontId="19" fillId="0" borderId="0" xfId="24" applyNumberFormat="1" applyFont="1" applyBorder="1" applyAlignment="1" applyProtection="1">
      <alignment horizontal="center" vertical="center"/>
      <protection locked="0"/>
    </xf>
    <xf numFmtId="0" fontId="27" fillId="0" borderId="0" xfId="24" applyFont="1" applyBorder="1" applyAlignment="1" applyProtection="1">
      <alignment horizontal="right" vertical="center"/>
      <protection locked="0"/>
    </xf>
    <xf numFmtId="4" fontId="19" fillId="0" borderId="0" xfId="24" applyNumberFormat="1" applyFont="1" applyBorder="1" applyAlignment="1" applyProtection="1">
      <alignment vertical="center"/>
      <protection locked="0"/>
    </xf>
    <xf numFmtId="4" fontId="27" fillId="4" borderId="0" xfId="24" applyNumberFormat="1" applyFont="1" applyFill="1" applyBorder="1" applyAlignment="1" applyProtection="1">
      <alignment vertical="center"/>
      <protection locked="0"/>
    </xf>
    <xf numFmtId="0" fontId="23" fillId="0" borderId="8" xfId="24" applyFont="1" applyBorder="1" applyAlignment="1" applyProtection="1">
      <alignment horizontal="center" vertical="top" wrapText="1"/>
      <protection locked="0"/>
    </xf>
    <xf numFmtId="0" fontId="19" fillId="0" borderId="7" xfId="22" applyFont="1" applyBorder="1" applyAlignment="1" applyProtection="1">
      <alignment horizontal="left" vertical="center" wrapText="1"/>
      <protection locked="0"/>
    </xf>
    <xf numFmtId="4" fontId="19" fillId="0" borderId="78" xfId="24" applyNumberFormat="1" applyFont="1" applyBorder="1" applyAlignment="1" applyProtection="1">
      <alignment horizontal="right" vertical="center" wrapText="1"/>
      <protection locked="0"/>
    </xf>
    <xf numFmtId="4" fontId="19" fillId="0" borderId="79" xfId="24" applyNumberFormat="1" applyFont="1" applyBorder="1" applyAlignment="1" applyProtection="1">
      <alignment horizontal="right" vertical="center" wrapText="1"/>
      <protection locked="0"/>
    </xf>
    <xf numFmtId="4" fontId="19" fillId="0" borderId="81" xfId="24" applyNumberFormat="1" applyFont="1" applyBorder="1" applyAlignment="1" applyProtection="1">
      <alignment horizontal="right" vertical="center" wrapText="1"/>
      <protection locked="0"/>
    </xf>
    <xf numFmtId="4" fontId="19" fillId="0" borderId="82" xfId="24" applyNumberFormat="1" applyFont="1" applyBorder="1" applyAlignment="1" applyProtection="1">
      <alignment horizontal="right" vertical="center" wrapText="1"/>
      <protection locked="0"/>
    </xf>
    <xf numFmtId="4" fontId="19" fillId="0" borderId="80" xfId="24" applyNumberFormat="1" applyFont="1" applyBorder="1" applyAlignment="1" applyProtection="1">
      <alignment horizontal="right" vertical="center" wrapText="1"/>
      <protection locked="0"/>
    </xf>
    <xf numFmtId="9" fontId="19" fillId="0" borderId="80" xfId="24" applyNumberFormat="1" applyFont="1" applyBorder="1" applyAlignment="1" applyProtection="1">
      <alignment horizontal="center" vertical="center" wrapText="1"/>
      <protection locked="0"/>
    </xf>
    <xf numFmtId="9" fontId="19" fillId="0" borderId="1" xfId="24" applyNumberFormat="1" applyFont="1" applyBorder="1" applyAlignment="1" applyProtection="1">
      <alignment horizontal="center" vertical="center" wrapText="1"/>
      <protection locked="0"/>
    </xf>
    <xf numFmtId="49" fontId="19" fillId="3" borderId="86" xfId="0" applyNumberFormat="1" applyFont="1" applyFill="1" applyBorder="1" applyAlignment="1">
      <alignment horizontal="center" vertical="center" wrapText="1"/>
    </xf>
    <xf numFmtId="49" fontId="19" fillId="3" borderId="87" xfId="0" applyNumberFormat="1" applyFont="1" applyFill="1" applyBorder="1" applyAlignment="1">
      <alignment horizontal="center" vertical="center" wrapText="1"/>
    </xf>
    <xf numFmtId="49" fontId="19" fillId="0" borderId="90" xfId="0" applyNumberFormat="1" applyFont="1" applyBorder="1" applyAlignment="1">
      <alignment horizontal="center" vertical="center" wrapText="1"/>
    </xf>
    <xf numFmtId="49" fontId="19" fillId="0" borderId="91" xfId="0" applyNumberFormat="1" applyFont="1" applyBorder="1" applyAlignment="1">
      <alignment horizontal="center" vertical="center" wrapText="1"/>
    </xf>
    <xf numFmtId="0" fontId="19" fillId="0" borderId="8" xfId="0" applyFont="1" applyFill="1" applyBorder="1" applyAlignment="1">
      <alignment vertical="center" wrapText="1"/>
    </xf>
    <xf numFmtId="49" fontId="19" fillId="0" borderId="8" xfId="0" applyNumberFormat="1" applyFont="1" applyFill="1" applyBorder="1" applyAlignment="1">
      <alignment vertical="center" wrapText="1"/>
    </xf>
    <xf numFmtId="49" fontId="19" fillId="0" borderId="93" xfId="0" applyNumberFormat="1" applyFont="1" applyBorder="1" applyAlignment="1">
      <alignment horizontal="center" vertical="center" wrapText="1"/>
    </xf>
    <xf numFmtId="0" fontId="19" fillId="0" borderId="8" xfId="0" applyFont="1" applyFill="1" applyBorder="1" applyAlignment="1">
      <alignment vertical="top" wrapText="1"/>
    </xf>
    <xf numFmtId="0" fontId="19" fillId="0" borderId="92" xfId="0" applyFont="1" applyFill="1" applyBorder="1" applyAlignment="1">
      <alignment vertical="top" wrapText="1"/>
    </xf>
    <xf numFmtId="4" fontId="19" fillId="0" borderId="83" xfId="24" applyNumberFormat="1" applyFont="1" applyFill="1" applyBorder="1" applyAlignment="1" applyProtection="1">
      <alignment horizontal="right" vertical="center" wrapText="1"/>
      <protection locked="0"/>
    </xf>
    <xf numFmtId="4" fontId="19" fillId="0" borderId="74" xfId="24" applyNumberFormat="1" applyFont="1" applyFill="1" applyBorder="1" applyAlignment="1" applyProtection="1">
      <alignment horizontal="right" vertical="center" wrapText="1"/>
      <protection locked="0"/>
    </xf>
    <xf numFmtId="164" fontId="12" fillId="0" borderId="36" xfId="0" applyNumberFormat="1" applyFont="1" applyBorder="1" applyAlignment="1" applyProtection="1">
      <alignment horizontal="right" vertical="center" wrapText="1"/>
      <protection locked="0"/>
    </xf>
    <xf numFmtId="164" fontId="12" fillId="0" borderId="1" xfId="0" applyNumberFormat="1" applyFont="1" applyBorder="1" applyAlignment="1" applyProtection="1">
      <alignment horizontal="right" vertical="center" wrapText="1"/>
      <protection locked="0"/>
    </xf>
    <xf numFmtId="164" fontId="12" fillId="0" borderId="45" xfId="0" applyNumberFormat="1" applyFont="1" applyBorder="1" applyAlignment="1" applyProtection="1">
      <alignment horizontal="right" vertical="center" wrapText="1"/>
      <protection locked="0"/>
    </xf>
    <xf numFmtId="9" fontId="12" fillId="0" borderId="38" xfId="0" applyNumberFormat="1" applyFont="1" applyBorder="1" applyAlignment="1" applyProtection="1">
      <alignment horizontal="center" vertical="center" wrapText="1"/>
      <protection locked="0"/>
    </xf>
    <xf numFmtId="9" fontId="12" fillId="0" borderId="42" xfId="0" applyNumberFormat="1" applyFont="1" applyBorder="1" applyAlignment="1" applyProtection="1">
      <alignment horizontal="center" vertical="center" wrapText="1"/>
      <protection locked="0"/>
    </xf>
    <xf numFmtId="9" fontId="12" fillId="0" borderId="46" xfId="0" applyNumberFormat="1" applyFont="1" applyBorder="1" applyAlignment="1" applyProtection="1">
      <alignment horizontal="center" vertical="center" wrapText="1"/>
      <protection locked="0"/>
    </xf>
    <xf numFmtId="164" fontId="12" fillId="0" borderId="39" xfId="0" applyNumberFormat="1" applyFont="1" applyBorder="1" applyAlignment="1" applyProtection="1">
      <alignment horizontal="right" vertical="center" wrapText="1"/>
      <protection locked="0"/>
    </xf>
    <xf numFmtId="164" fontId="12" fillId="0" borderId="43" xfId="0" applyNumberFormat="1" applyFont="1" applyBorder="1" applyAlignment="1" applyProtection="1">
      <alignment horizontal="right" vertical="center" wrapText="1"/>
      <protection locked="0"/>
    </xf>
    <xf numFmtId="164" fontId="12" fillId="0" borderId="47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19" fillId="0" borderId="0" xfId="0" applyFont="1" applyBorder="1" applyAlignment="1">
      <alignment vertical="top" wrapText="1"/>
    </xf>
    <xf numFmtId="0" fontId="32" fillId="0" borderId="0" xfId="0" applyFont="1" applyBorder="1" applyAlignment="1">
      <alignment vertical="top" wrapText="1"/>
    </xf>
    <xf numFmtId="0" fontId="32" fillId="0" borderId="0" xfId="0" applyFont="1" applyBorder="1" applyAlignment="1">
      <alignment vertical="center" wrapText="1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>
      <alignment horizontal="center" vertical="center" wrapText="1"/>
    </xf>
    <xf numFmtId="0" fontId="12" fillId="0" borderId="0" xfId="1" applyFont="1" applyBorder="1"/>
    <xf numFmtId="49" fontId="13" fillId="2" borderId="95" xfId="1" applyNumberFormat="1" applyFont="1" applyFill="1" applyBorder="1" applyAlignment="1">
      <alignment wrapText="1"/>
    </xf>
    <xf numFmtId="0" fontId="12" fillId="0" borderId="0" xfId="24" applyFont="1" applyAlignment="1" applyProtection="1">
      <alignment wrapText="1"/>
      <protection locked="0"/>
    </xf>
    <xf numFmtId="3" fontId="12" fillId="0" borderId="0" xfId="24" applyNumberFormat="1" applyFont="1" applyAlignment="1" applyProtection="1">
      <alignment wrapText="1"/>
      <protection locked="0"/>
    </xf>
    <xf numFmtId="0" fontId="13" fillId="0" borderId="0" xfId="1" applyNumberFormat="1" applyFont="1" applyBorder="1" applyAlignment="1">
      <alignment horizontal="left" vertical="top" wrapText="1"/>
    </xf>
    <xf numFmtId="0" fontId="13" fillId="0" borderId="0" xfId="9" applyNumberFormat="1" applyFont="1" applyBorder="1" applyAlignment="1">
      <alignment horizontal="left" vertical="top" wrapText="1"/>
    </xf>
    <xf numFmtId="0" fontId="12" fillId="0" borderId="0" xfId="1" applyFont="1" applyAlignment="1">
      <alignment horizontal="left"/>
    </xf>
    <xf numFmtId="49" fontId="12" fillId="0" borderId="0" xfId="1" applyNumberFormat="1" applyFont="1" applyBorder="1" applyAlignment="1">
      <alignment horizontal="left" vertical="center" wrapText="1"/>
    </xf>
    <xf numFmtId="0" fontId="13" fillId="0" borderId="0" xfId="1" applyFont="1" applyAlignment="1">
      <alignment horizontal="left" wrapText="1"/>
    </xf>
    <xf numFmtId="0" fontId="12" fillId="0" borderId="0" xfId="1" applyFont="1" applyAlignment="1">
      <alignment horizontal="left" vertical="center" wrapText="1"/>
    </xf>
    <xf numFmtId="0" fontId="13" fillId="0" borderId="0" xfId="1" applyNumberFormat="1" applyFont="1" applyAlignment="1">
      <alignment horizontal="left" vertical="top" wrapText="1"/>
    </xf>
    <xf numFmtId="0" fontId="12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2" fillId="0" borderId="0" xfId="1" applyFont="1" applyAlignment="1">
      <alignment horizontal="left" wrapText="1"/>
    </xf>
    <xf numFmtId="0" fontId="12" fillId="0" borderId="0" xfId="1" applyFont="1" applyAlignment="1">
      <alignment horizontal="left" vertical="top" wrapText="1"/>
    </xf>
    <xf numFmtId="0" fontId="12" fillId="0" borderId="0" xfId="1" quotePrefix="1" applyNumberFormat="1" applyFont="1" applyBorder="1" applyAlignment="1">
      <alignment horizontal="left" vertical="top" wrapText="1"/>
    </xf>
    <xf numFmtId="0" fontId="12" fillId="0" borderId="0" xfId="1" applyNumberFormat="1" applyFont="1" applyBorder="1" applyAlignment="1">
      <alignment horizontal="left" vertical="top" wrapText="1"/>
    </xf>
    <xf numFmtId="0" fontId="12" fillId="0" borderId="0" xfId="1" applyFont="1" applyAlignment="1">
      <alignment horizontal="center" wrapText="1"/>
    </xf>
    <xf numFmtId="0" fontId="17" fillId="0" borderId="0" xfId="1" applyFont="1" applyAlignment="1">
      <alignment horizontal="center" wrapText="1"/>
    </xf>
    <xf numFmtId="0" fontId="13" fillId="0" borderId="0" xfId="1" quotePrefix="1" applyNumberFormat="1" applyFont="1" applyBorder="1" applyAlignment="1">
      <alignment horizontal="left" vertical="top" wrapText="1"/>
    </xf>
    <xf numFmtId="0" fontId="13" fillId="0" borderId="0" xfId="1" applyNumberFormat="1" applyFont="1" applyBorder="1" applyAlignment="1">
      <alignment horizontal="left" vertical="top" wrapText="1"/>
    </xf>
    <xf numFmtId="0" fontId="12" fillId="0" borderId="0" xfId="9" applyFont="1" applyAlignment="1">
      <alignment horizontal="left" wrapText="1"/>
    </xf>
    <xf numFmtId="0" fontId="12" fillId="0" borderId="0" xfId="9" applyFont="1" applyAlignment="1">
      <alignment horizontal="center" wrapText="1"/>
    </xf>
    <xf numFmtId="0" fontId="17" fillId="0" borderId="0" xfId="9" applyFont="1" applyAlignment="1">
      <alignment horizontal="center" vertical="center" wrapText="1"/>
    </xf>
    <xf numFmtId="0" fontId="13" fillId="0" borderId="0" xfId="9" quotePrefix="1" applyNumberFormat="1" applyFont="1" applyBorder="1" applyAlignment="1">
      <alignment horizontal="left" vertical="top" wrapText="1"/>
    </xf>
    <xf numFmtId="0" fontId="13" fillId="0" borderId="0" xfId="9" applyNumberFormat="1" applyFont="1" applyBorder="1" applyAlignment="1">
      <alignment horizontal="left" vertical="top" wrapText="1"/>
    </xf>
    <xf numFmtId="0" fontId="12" fillId="0" borderId="0" xfId="9" applyFont="1" applyAlignment="1">
      <alignment horizontal="left" vertical="center" wrapText="1"/>
    </xf>
    <xf numFmtId="0" fontId="12" fillId="0" borderId="0" xfId="9" applyFont="1" applyAlignment="1">
      <alignment horizontal="left"/>
    </xf>
    <xf numFmtId="0" fontId="17" fillId="0" borderId="0" xfId="1" applyFont="1" applyFill="1" applyAlignment="1">
      <alignment horizont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3" fillId="0" borderId="0" xfId="0" applyNumberFormat="1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7" fillId="3" borderId="14" xfId="0" applyNumberFormat="1" applyFont="1" applyFill="1" applyBorder="1" applyAlignment="1">
      <alignment horizontal="left" vertical="top" wrapText="1"/>
    </xf>
    <xf numFmtId="49" fontId="27" fillId="3" borderId="15" xfId="0" applyNumberFormat="1" applyFont="1" applyFill="1" applyBorder="1" applyAlignment="1">
      <alignment horizontal="left" vertical="top" wrapText="1"/>
    </xf>
    <xf numFmtId="49" fontId="27" fillId="3" borderId="84" xfId="0" applyNumberFormat="1" applyFont="1" applyFill="1" applyBorder="1" applyAlignment="1">
      <alignment horizontal="left" vertical="top" wrapText="1"/>
    </xf>
    <xf numFmtId="49" fontId="27" fillId="3" borderId="85" xfId="0" applyNumberFormat="1" applyFont="1" applyFill="1" applyBorder="1" applyAlignment="1">
      <alignment horizontal="left" vertical="top" wrapText="1"/>
    </xf>
    <xf numFmtId="0" fontId="27" fillId="3" borderId="4" xfId="0" applyFont="1" applyFill="1" applyBorder="1" applyAlignment="1">
      <alignment horizontal="center" vertical="top" wrapText="1"/>
    </xf>
    <xf numFmtId="0" fontId="27" fillId="3" borderId="16" xfId="0" applyFont="1" applyFill="1" applyBorder="1" applyAlignment="1">
      <alignment horizontal="center" vertical="top" wrapText="1"/>
    </xf>
    <xf numFmtId="49" fontId="27" fillId="2" borderId="88" xfId="0" applyNumberFormat="1" applyFont="1" applyFill="1" applyBorder="1" applyAlignment="1">
      <alignment horizontal="left" vertical="center" wrapText="1"/>
    </xf>
    <xf numFmtId="49" fontId="27" fillId="2" borderId="89" xfId="0" applyNumberFormat="1" applyFont="1" applyFill="1" applyBorder="1" applyAlignment="1">
      <alignment horizontal="left" vertical="center" wrapText="1"/>
    </xf>
    <xf numFmtId="49" fontId="27" fillId="2" borderId="17" xfId="0" applyNumberFormat="1" applyFont="1" applyFill="1" applyBorder="1" applyAlignment="1">
      <alignment horizontal="left" vertical="center" wrapText="1"/>
    </xf>
    <xf numFmtId="49" fontId="28" fillId="2" borderId="88" xfId="0" applyNumberFormat="1" applyFont="1" applyFill="1" applyBorder="1" applyAlignment="1">
      <alignment horizontal="left" vertical="center" wrapText="1"/>
    </xf>
    <xf numFmtId="49" fontId="28" fillId="2" borderId="89" xfId="0" applyNumberFormat="1" applyFont="1" applyFill="1" applyBorder="1" applyAlignment="1">
      <alignment horizontal="left" vertical="center" wrapText="1"/>
    </xf>
    <xf numFmtId="49" fontId="28" fillId="2" borderId="17" xfId="0" applyNumberFormat="1" applyFont="1" applyFill="1" applyBorder="1" applyAlignment="1">
      <alignment horizontal="left" vertical="center" wrapText="1"/>
    </xf>
    <xf numFmtId="0" fontId="15" fillId="0" borderId="0" xfId="3" applyFont="1" applyAlignment="1">
      <alignment horizontal="left" vertical="center" wrapText="1"/>
    </xf>
    <xf numFmtId="0" fontId="19" fillId="0" borderId="0" xfId="0" applyFont="1" applyAlignment="1" applyProtection="1">
      <alignment horizontal="left" vertical="top" wrapText="1"/>
      <protection locked="0"/>
    </xf>
    <xf numFmtId="0" fontId="12" fillId="0" borderId="0" xfId="24" applyFont="1" applyAlignment="1" applyProtection="1">
      <alignment horizontal="left" wrapText="1"/>
      <protection locked="0"/>
    </xf>
    <xf numFmtId="0" fontId="13" fillId="0" borderId="0" xfId="24" applyNumberFormat="1" applyFont="1" applyAlignment="1" applyProtection="1">
      <alignment horizontal="left" vertical="top" wrapText="1"/>
      <protection locked="0"/>
    </xf>
    <xf numFmtId="0" fontId="21" fillId="0" borderId="0" xfId="24" applyFont="1" applyAlignment="1" applyProtection="1">
      <alignment horizontal="center" vertical="center" wrapText="1"/>
      <protection locked="0"/>
    </xf>
    <xf numFmtId="0" fontId="27" fillId="0" borderId="57" xfId="24" applyFont="1" applyBorder="1" applyAlignment="1" applyProtection="1">
      <alignment horizontal="center" vertical="top" wrapText="1"/>
      <protection locked="0"/>
    </xf>
    <xf numFmtId="0" fontId="27" fillId="0" borderId="62" xfId="24" applyFont="1" applyBorder="1" applyAlignment="1" applyProtection="1">
      <alignment horizontal="center" vertical="top" wrapText="1"/>
      <protection locked="0"/>
    </xf>
    <xf numFmtId="0" fontId="27" fillId="0" borderId="4" xfId="24" applyFont="1" applyBorder="1" applyAlignment="1" applyProtection="1">
      <alignment horizontal="left" vertical="top" wrapText="1"/>
      <protection locked="0"/>
    </xf>
    <xf numFmtId="0" fontId="27" fillId="0" borderId="11" xfId="24" applyFont="1" applyBorder="1" applyAlignment="1" applyProtection="1">
      <alignment horizontal="left" vertical="top" wrapText="1"/>
      <protection locked="0"/>
    </xf>
    <xf numFmtId="0" fontId="27" fillId="0" borderId="56" xfId="24" applyFont="1" applyBorder="1" applyAlignment="1" applyProtection="1">
      <alignment horizontal="center" vertical="top" wrapText="1"/>
      <protection locked="0"/>
    </xf>
    <xf numFmtId="0" fontId="27" fillId="0" borderId="10" xfId="24" applyFont="1" applyBorder="1" applyAlignment="1" applyProtection="1">
      <alignment horizontal="center" vertical="top" wrapText="1"/>
      <protection locked="0"/>
    </xf>
    <xf numFmtId="3" fontId="27" fillId="0" borderId="56" xfId="24" applyNumberFormat="1" applyFont="1" applyBorder="1" applyAlignment="1" applyProtection="1">
      <alignment horizontal="center" vertical="top" wrapText="1"/>
      <protection locked="0"/>
    </xf>
    <xf numFmtId="3" fontId="27" fillId="0" borderId="10" xfId="24" applyNumberFormat="1" applyFont="1" applyBorder="1" applyAlignment="1" applyProtection="1">
      <alignment horizontal="center" vertical="top" wrapText="1"/>
      <protection locked="0"/>
    </xf>
    <xf numFmtId="3" fontId="27" fillId="0" borderId="58" xfId="24" applyNumberFormat="1" applyFont="1" applyBorder="1" applyAlignment="1" applyProtection="1">
      <alignment horizontal="center" vertical="top" wrapText="1"/>
      <protection locked="0"/>
    </xf>
    <xf numFmtId="3" fontId="27" fillId="0" borderId="59" xfId="24" applyNumberFormat="1" applyFont="1" applyBorder="1" applyAlignment="1" applyProtection="1">
      <alignment horizontal="center" vertical="top" wrapText="1"/>
      <protection locked="0"/>
    </xf>
    <xf numFmtId="0" fontId="27" fillId="0" borderId="60" xfId="24" applyFont="1" applyBorder="1" applyAlignment="1" applyProtection="1">
      <alignment horizontal="center" vertical="top" wrapText="1"/>
      <protection locked="0"/>
    </xf>
    <xf numFmtId="0" fontId="27" fillId="0" borderId="59" xfId="24" applyFont="1" applyBorder="1" applyAlignment="1" applyProtection="1">
      <alignment horizontal="center" vertical="top" wrapText="1"/>
      <protection locked="0"/>
    </xf>
    <xf numFmtId="0" fontId="27" fillId="0" borderId="61" xfId="24" applyFont="1" applyBorder="1" applyAlignment="1" applyProtection="1">
      <alignment horizontal="center" vertical="top" wrapText="1"/>
      <protection locked="0"/>
    </xf>
    <xf numFmtId="0" fontId="19" fillId="0" borderId="0" xfId="24" applyFont="1" applyBorder="1" applyAlignment="1" applyProtection="1">
      <alignment horizontal="center" vertical="top" wrapText="1"/>
      <protection locked="0"/>
    </xf>
    <xf numFmtId="0" fontId="27" fillId="0" borderId="75" xfId="24" applyFont="1" applyBorder="1" applyAlignment="1" applyProtection="1">
      <alignment horizontal="right" vertical="center"/>
      <protection locked="0"/>
    </xf>
    <xf numFmtId="0" fontId="19" fillId="0" borderId="0" xfId="24" applyFont="1" applyAlignment="1" applyProtection="1">
      <alignment horizontal="left" vertical="top" wrapText="1"/>
      <protection locked="0"/>
    </xf>
    <xf numFmtId="0" fontId="27" fillId="0" borderId="0" xfId="24" applyNumberFormat="1" applyFont="1" applyBorder="1" applyAlignment="1" applyProtection="1">
      <alignment horizontal="left" vertical="top" wrapText="1"/>
      <protection locked="0"/>
    </xf>
    <xf numFmtId="0" fontId="19" fillId="0" borderId="0" xfId="24" applyFont="1" applyAlignment="1" applyProtection="1">
      <alignment horizontal="left" vertical="center" wrapText="1"/>
      <protection locked="0"/>
    </xf>
    <xf numFmtId="0" fontId="23" fillId="0" borderId="0" xfId="24" applyFont="1" applyAlignment="1" applyProtection="1">
      <alignment horizontal="left"/>
      <protection locked="0"/>
    </xf>
    <xf numFmtId="0" fontId="19" fillId="0" borderId="19" xfId="24" applyFont="1" applyBorder="1" applyAlignment="1" applyProtection="1">
      <alignment horizontal="center" vertical="top" wrapText="1"/>
      <protection locked="0"/>
    </xf>
    <xf numFmtId="0" fontId="12" fillId="0" borderId="0" xfId="1" applyFont="1" applyAlignment="1" applyProtection="1">
      <alignment horizontal="left" wrapText="1"/>
      <protection locked="0"/>
    </xf>
    <xf numFmtId="0" fontId="13" fillId="0" borderId="0" xfId="1" applyNumberFormat="1" applyFont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3" fillId="4" borderId="0" xfId="0" applyFont="1" applyFill="1" applyBorder="1" applyAlignment="1" applyProtection="1">
      <alignment horizontal="left" wrapText="1"/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1" xfId="0" applyFont="1" applyBorder="1" applyAlignment="1" applyProtection="1">
      <alignment horizontal="center" vertical="top" wrapText="1"/>
      <protection locked="0"/>
    </xf>
    <xf numFmtId="49" fontId="12" fillId="4" borderId="40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wrapText="1"/>
      <protection locked="0"/>
    </xf>
    <xf numFmtId="0" fontId="19" fillId="0" borderId="0" xfId="0" applyFont="1" applyBorder="1" applyAlignment="1" applyProtection="1">
      <alignment horizontal="center" vertical="top" wrapText="1"/>
      <protection locked="0"/>
    </xf>
    <xf numFmtId="0" fontId="13" fillId="0" borderId="0" xfId="0" applyFont="1" applyFill="1" applyBorder="1" applyAlignment="1" applyProtection="1">
      <alignment horizontal="center" vertical="top" wrapText="1"/>
      <protection locked="0"/>
    </xf>
    <xf numFmtId="0" fontId="13" fillId="0" borderId="22" xfId="0" applyFont="1" applyBorder="1" applyAlignment="1" applyProtection="1">
      <alignment horizontal="center" vertical="top" wrapText="1"/>
      <protection locked="0"/>
    </xf>
    <xf numFmtId="0" fontId="13" fillId="0" borderId="23" xfId="0" applyFont="1" applyBorder="1" applyAlignment="1" applyProtection="1">
      <alignment horizontal="center" vertical="top" wrapText="1"/>
      <protection locked="0"/>
    </xf>
    <xf numFmtId="0" fontId="13" fillId="0" borderId="13" xfId="0" applyFont="1" applyBorder="1" applyAlignment="1" applyProtection="1">
      <alignment horizontal="center" vertical="top" wrapText="1"/>
      <protection locked="0"/>
    </xf>
    <xf numFmtId="0" fontId="13" fillId="0" borderId="27" xfId="0" applyFont="1" applyBorder="1" applyAlignment="1" applyProtection="1">
      <alignment horizontal="center" vertical="top" wrapText="1"/>
      <protection locked="0"/>
    </xf>
    <xf numFmtId="0" fontId="32" fillId="0" borderId="0" xfId="0" applyFont="1" applyBorder="1" applyAlignment="1">
      <alignment horizontal="left" vertical="top" wrapText="1"/>
    </xf>
    <xf numFmtId="0" fontId="32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top" wrapText="1"/>
    </xf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top" wrapText="1"/>
    </xf>
    <xf numFmtId="0" fontId="27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wrapText="1"/>
    </xf>
    <xf numFmtId="0" fontId="21" fillId="4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31" fillId="0" borderId="0" xfId="0" applyFont="1" applyBorder="1" applyAlignment="1">
      <alignment horizontal="left" vertical="center" wrapText="1"/>
    </xf>
    <xf numFmtId="0" fontId="36" fillId="0" borderId="0" xfId="23" applyFont="1" applyAlignment="1">
      <alignment horizontal="left" vertical="center" wrapText="1"/>
    </xf>
    <xf numFmtId="0" fontId="18" fillId="0" borderId="0" xfId="23" applyNumberFormat="1" applyFont="1" applyAlignment="1" applyProtection="1">
      <alignment horizontal="left" wrapText="1"/>
      <protection locked="0"/>
    </xf>
    <xf numFmtId="0" fontId="12" fillId="0" borderId="0" xfId="23" applyFont="1" applyAlignment="1">
      <alignment horizontal="center" wrapText="1"/>
    </xf>
    <xf numFmtId="0" fontId="40" fillId="0" borderId="0" xfId="23" applyFont="1" applyFill="1" applyAlignment="1">
      <alignment horizontal="center" wrapText="1"/>
    </xf>
    <xf numFmtId="0" fontId="33" fillId="0" borderId="0" xfId="23" applyFont="1" applyAlignment="1">
      <alignment horizontal="left" vertical="center" wrapText="1"/>
    </xf>
    <xf numFmtId="0" fontId="26" fillId="0" borderId="0" xfId="23" applyFont="1" applyAlignment="1">
      <alignment horizontal="left" vertical="center" wrapText="1"/>
    </xf>
    <xf numFmtId="0" fontId="34" fillId="0" borderId="0" xfId="23" applyFont="1" applyAlignment="1">
      <alignment horizontal="left" vertical="top" wrapText="1"/>
    </xf>
    <xf numFmtId="0" fontId="12" fillId="0" borderId="0" xfId="23" applyFont="1" applyAlignment="1">
      <alignment horizontal="left"/>
    </xf>
    <xf numFmtId="49" fontId="12" fillId="0" borderId="0" xfId="23" applyNumberFormat="1" applyFont="1" applyBorder="1" applyAlignment="1">
      <alignment horizontal="left" vertical="center" wrapText="1"/>
    </xf>
    <xf numFmtId="49" fontId="12" fillId="0" borderId="0" xfId="23" applyNumberFormat="1" applyFont="1" applyAlignment="1">
      <alignment horizontal="left" vertical="center" wrapText="1"/>
    </xf>
    <xf numFmtId="0" fontId="23" fillId="0" borderId="0" xfId="0" applyFont="1" applyBorder="1" applyAlignment="1">
      <alignment horizontal="center" vertical="top" wrapText="1"/>
    </xf>
    <xf numFmtId="0" fontId="12" fillId="0" borderId="1" xfId="23" applyFont="1" applyBorder="1" applyAlignment="1">
      <alignment horizontal="center" wrapText="1"/>
    </xf>
    <xf numFmtId="14" fontId="13" fillId="0" borderId="0" xfId="1" applyNumberFormat="1" applyFont="1" applyBorder="1" applyAlignment="1">
      <alignment horizontal="left" vertical="top" wrapText="1"/>
    </xf>
    <xf numFmtId="1" fontId="13" fillId="0" borderId="0" xfId="1" applyNumberFormat="1" applyFont="1" applyBorder="1" applyAlignment="1">
      <alignment horizontal="left" vertical="top" wrapText="1"/>
    </xf>
    <xf numFmtId="49" fontId="18" fillId="0" borderId="0" xfId="1" applyNumberFormat="1" applyFont="1" applyBorder="1" applyAlignment="1">
      <alignment horizontal="left" vertical="top" wrapText="1"/>
    </xf>
    <xf numFmtId="49" fontId="42" fillId="0" borderId="0" xfId="2" applyNumberFormat="1" applyFont="1" applyBorder="1" applyAlignment="1">
      <alignment horizontal="left" vertical="top" wrapText="1"/>
    </xf>
    <xf numFmtId="49" fontId="18" fillId="0" borderId="0" xfId="2" applyNumberFormat="1" applyFont="1" applyBorder="1" applyAlignment="1">
      <alignment horizontal="left" vertical="top" wrapText="1"/>
    </xf>
    <xf numFmtId="14" fontId="13" fillId="0" borderId="0" xfId="9" applyNumberFormat="1" applyFont="1" applyBorder="1" applyAlignment="1">
      <alignment horizontal="left" vertical="top" wrapText="1"/>
    </xf>
    <xf numFmtId="0" fontId="27" fillId="0" borderId="2" xfId="0" applyNumberFormat="1" applyFont="1" applyFill="1" applyBorder="1" applyAlignment="1">
      <alignment horizontal="left" vertical="top" wrapText="1"/>
    </xf>
    <xf numFmtId="14" fontId="27" fillId="0" borderId="2" xfId="0" applyNumberFormat="1" applyFont="1" applyBorder="1" applyAlignment="1">
      <alignment horizontal="left" vertical="top" wrapText="1"/>
    </xf>
    <xf numFmtId="0" fontId="27" fillId="0" borderId="96" xfId="0" applyFont="1" applyBorder="1" applyAlignment="1" applyProtection="1">
      <alignment horizontal="left" vertical="top" wrapText="1"/>
      <protection locked="0"/>
    </xf>
    <xf numFmtId="0" fontId="27" fillId="0" borderId="30" xfId="0" applyFont="1" applyBorder="1" applyAlignment="1" applyProtection="1">
      <alignment horizontal="left" vertical="top" wrapText="1"/>
      <protection locked="0"/>
    </xf>
    <xf numFmtId="0" fontId="27" fillId="0" borderId="0" xfId="24" applyFont="1" applyAlignment="1" applyProtection="1">
      <alignment horizontal="left" vertical="top" wrapText="1"/>
      <protection hidden="1"/>
    </xf>
    <xf numFmtId="0" fontId="27" fillId="0" borderId="0" xfId="24" applyNumberFormat="1" applyFont="1" applyBorder="1" applyAlignment="1">
      <alignment horizontal="left" vertical="top" wrapText="1"/>
    </xf>
    <xf numFmtId="14" fontId="27" fillId="0" borderId="0" xfId="24" applyNumberFormat="1" applyFont="1" applyBorder="1" applyAlignment="1">
      <alignment horizontal="left" vertical="top" wrapText="1"/>
    </xf>
    <xf numFmtId="0" fontId="31" fillId="2" borderId="48" xfId="0" applyFont="1" applyFill="1" applyBorder="1" applyAlignment="1">
      <alignment horizontal="left" vertical="top" wrapText="1"/>
    </xf>
    <xf numFmtId="0" fontId="31" fillId="2" borderId="94" xfId="0" applyFont="1" applyFill="1" applyBorder="1" applyAlignment="1">
      <alignment horizontal="left" vertical="top" wrapText="1"/>
    </xf>
    <xf numFmtId="0" fontId="31" fillId="2" borderId="48" xfId="0" applyFont="1" applyFill="1" applyBorder="1" applyAlignment="1">
      <alignment horizontal="left" vertical="top" wrapText="1"/>
    </xf>
    <xf numFmtId="0" fontId="31" fillId="2" borderId="94" xfId="0" applyFont="1" applyFill="1" applyBorder="1" applyAlignment="1">
      <alignment horizontal="left" vertical="top" wrapText="1"/>
    </xf>
    <xf numFmtId="0" fontId="27" fillId="0" borderId="0" xfId="0" applyNumberFormat="1" applyFont="1" applyBorder="1" applyAlignment="1">
      <alignment horizontal="left" vertical="top" wrapText="1"/>
    </xf>
    <xf numFmtId="14" fontId="27" fillId="0" borderId="0" xfId="0" applyNumberFormat="1" applyFont="1" applyBorder="1" applyAlignment="1">
      <alignment horizontal="left" vertical="top" wrapText="1"/>
    </xf>
    <xf numFmtId="0" fontId="12" fillId="0" borderId="0" xfId="23" applyFont="1" applyAlignment="1">
      <alignment horizontal="left" vertical="top" wrapText="1"/>
    </xf>
    <xf numFmtId="0" fontId="33" fillId="0" borderId="0" xfId="23" applyNumberFormat="1" applyFont="1" applyBorder="1" applyAlignment="1" applyProtection="1">
      <alignment horizontal="left" vertical="top" wrapText="1"/>
      <protection locked="0"/>
    </xf>
    <xf numFmtId="14" fontId="33" fillId="0" borderId="0" xfId="23" applyNumberFormat="1" applyFont="1" applyBorder="1" applyAlignment="1" applyProtection="1">
      <alignment horizontal="left" vertical="top" wrapText="1"/>
      <protection locked="0"/>
    </xf>
  </cellXfs>
  <cellStyles count="25">
    <cellStyle name="Hypertextové prepojenie" xfId="2" builtinId="8"/>
    <cellStyle name="Normálna" xfId="0" builtinId="0"/>
    <cellStyle name="Normálna 2" xfId="1"/>
    <cellStyle name="Normálna 2 2" xfId="7"/>
    <cellStyle name="Normálna 2 3" xfId="9"/>
    <cellStyle name="Normálna 2 3 2" xfId="17"/>
    <cellStyle name="Normálna 2 3 3" xfId="21"/>
    <cellStyle name="Normálna 2 4" xfId="13"/>
    <cellStyle name="Normálna 2 5" xfId="19"/>
    <cellStyle name="Normálna 2 6" xfId="23"/>
    <cellStyle name="Normálna 3" xfId="4"/>
    <cellStyle name="Normálna 3 2" xfId="20"/>
    <cellStyle name="Normálna 4" xfId="5"/>
    <cellStyle name="Normálna 4 2" xfId="10"/>
    <cellStyle name="Normálna 4 2 2" xfId="18"/>
    <cellStyle name="Normálna 5" xfId="8"/>
    <cellStyle name="Normálna 6" xfId="11"/>
    <cellStyle name="Normálna 6 2" xfId="15"/>
    <cellStyle name="Normálna 7" xfId="14"/>
    <cellStyle name="Normálna 8" xfId="22"/>
    <cellStyle name="Normálna 9" xfId="24"/>
    <cellStyle name="Normálne 2" xfId="12"/>
    <cellStyle name="normálne 2 2" xfId="3"/>
    <cellStyle name="Normálne 2 3" xfId="16"/>
    <cellStyle name="Normálne 4" xfId="6"/>
  </cellStyles>
  <dxfs count="2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297D3"/>
      <color rgb="FFC2D69B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142875</xdr:rowOff>
        </xdr:from>
        <xdr:to>
          <xdr:col>0</xdr:col>
          <xdr:colOff>285750</xdr:colOff>
          <xdr:row>9</xdr:row>
          <xdr:rowOff>95250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19</xdr:row>
          <xdr:rowOff>171450</xdr:rowOff>
        </xdr:from>
        <xdr:to>
          <xdr:col>0</xdr:col>
          <xdr:colOff>285750</xdr:colOff>
          <xdr:row>21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97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1" bestFit="1" customWidth="1"/>
    <col min="2" max="2" width="22.42578125" style="1" customWidth="1"/>
    <col min="3" max="4" width="29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ht="20.100000000000001" customHeight="1" x14ac:dyDescent="0.2">
      <c r="A1" s="276" t="s">
        <v>5</v>
      </c>
      <c r="B1" s="276"/>
    </row>
    <row r="2" spans="1:10" ht="30" customHeight="1" x14ac:dyDescent="0.2">
      <c r="A2" s="280" t="s">
        <v>44</v>
      </c>
      <c r="B2" s="280"/>
      <c r="C2" s="280"/>
      <c r="D2" s="280"/>
    </row>
    <row r="3" spans="1:10" ht="24.95" customHeight="1" x14ac:dyDescent="0.2">
      <c r="A3" s="281"/>
      <c r="B3" s="281"/>
      <c r="C3" s="281"/>
    </row>
    <row r="4" spans="1:10" ht="15" x14ac:dyDescent="0.25">
      <c r="A4" s="282" t="s">
        <v>6</v>
      </c>
      <c r="B4" s="282"/>
      <c r="C4" s="282"/>
      <c r="D4" s="282"/>
      <c r="E4" s="2"/>
      <c r="F4" s="2"/>
      <c r="G4" s="2"/>
      <c r="H4" s="2"/>
      <c r="I4" s="2"/>
      <c r="J4" s="2"/>
    </row>
    <row r="6" spans="1:10" s="3" customFormat="1" ht="15" customHeight="1" x14ac:dyDescent="0.25">
      <c r="A6" s="279" t="s">
        <v>7</v>
      </c>
      <c r="B6" s="279"/>
      <c r="C6" s="290"/>
      <c r="D6" s="290"/>
      <c r="F6" s="4"/>
    </row>
    <row r="7" spans="1:10" s="3" customFormat="1" ht="15" customHeight="1" x14ac:dyDescent="0.25">
      <c r="A7" s="279" t="s">
        <v>8</v>
      </c>
      <c r="B7" s="279"/>
      <c r="C7" s="290"/>
      <c r="D7" s="290"/>
    </row>
    <row r="8" spans="1:10" s="3" customFormat="1" ht="15" customHeight="1" x14ac:dyDescent="0.25">
      <c r="A8" s="279" t="s">
        <v>9</v>
      </c>
      <c r="B8" s="279"/>
      <c r="C8" s="383"/>
      <c r="D8" s="383"/>
    </row>
    <row r="9" spans="1:10" s="3" customFormat="1" ht="15" customHeight="1" x14ac:dyDescent="0.25">
      <c r="A9" s="279" t="s">
        <v>10</v>
      </c>
      <c r="B9" s="279"/>
      <c r="C9" s="383"/>
      <c r="D9" s="383"/>
    </row>
    <row r="10" spans="1:10" x14ac:dyDescent="0.2">
      <c r="A10" s="5"/>
      <c r="B10" s="5"/>
      <c r="C10" s="5"/>
    </row>
    <row r="11" spans="1:10" x14ac:dyDescent="0.2">
      <c r="A11" s="278" t="s">
        <v>11</v>
      </c>
      <c r="B11" s="278"/>
      <c r="C11" s="278"/>
      <c r="D11" s="2"/>
      <c r="E11" s="2"/>
      <c r="F11" s="2"/>
      <c r="G11" s="2"/>
      <c r="H11" s="2"/>
      <c r="I11" s="2"/>
      <c r="J11" s="2"/>
    </row>
    <row r="12" spans="1:10" s="3" customFormat="1" ht="15" customHeight="1" x14ac:dyDescent="0.25">
      <c r="A12" s="279" t="s">
        <v>12</v>
      </c>
      <c r="B12" s="279"/>
      <c r="C12" s="384"/>
      <c r="D12" s="384"/>
    </row>
    <row r="13" spans="1:10" s="3" customFormat="1" ht="15" customHeight="1" x14ac:dyDescent="0.25">
      <c r="A13" s="279" t="s">
        <v>13</v>
      </c>
      <c r="B13" s="279"/>
      <c r="C13" s="384"/>
      <c r="D13" s="384"/>
    </row>
    <row r="14" spans="1:10" s="3" customFormat="1" ht="15" customHeight="1" x14ac:dyDescent="0.25">
      <c r="A14" s="279" t="s">
        <v>14</v>
      </c>
      <c r="B14" s="279"/>
      <c r="C14" s="385"/>
      <c r="D14" s="386"/>
    </row>
    <row r="15" spans="1:10" x14ac:dyDescent="0.2">
      <c r="A15" s="5"/>
      <c r="B15" s="5"/>
      <c r="C15" s="5"/>
    </row>
    <row r="16" spans="1:10" x14ac:dyDescent="0.2">
      <c r="A16" s="278" t="s">
        <v>15</v>
      </c>
      <c r="B16" s="278"/>
      <c r="C16" s="278"/>
      <c r="D16" s="2"/>
      <c r="E16" s="2"/>
      <c r="F16" s="2"/>
      <c r="G16" s="2"/>
      <c r="H16" s="2"/>
      <c r="I16" s="2"/>
      <c r="J16" s="2"/>
    </row>
    <row r="17" spans="1:5" s="3" customFormat="1" ht="15" customHeight="1" x14ac:dyDescent="0.25">
      <c r="A17" s="279" t="s">
        <v>12</v>
      </c>
      <c r="B17" s="279"/>
      <c r="C17" s="384"/>
      <c r="D17" s="384"/>
    </row>
    <row r="18" spans="1:5" s="3" customFormat="1" ht="15" customHeight="1" x14ac:dyDescent="0.25">
      <c r="A18" s="279" t="s">
        <v>16</v>
      </c>
      <c r="B18" s="279"/>
      <c r="C18" s="384"/>
      <c r="D18" s="384"/>
    </row>
    <row r="19" spans="1:5" s="3" customFormat="1" ht="15" customHeight="1" x14ac:dyDescent="0.25">
      <c r="A19" s="279" t="s">
        <v>14</v>
      </c>
      <c r="B19" s="279"/>
      <c r="C19" s="385"/>
      <c r="D19" s="386"/>
    </row>
    <row r="20" spans="1:5" x14ac:dyDescent="0.2">
      <c r="B20" s="276"/>
      <c r="C20" s="276"/>
    </row>
    <row r="21" spans="1:5" s="6" customFormat="1" ht="15" customHeight="1" x14ac:dyDescent="0.2"/>
    <row r="22" spans="1:5" s="6" customFormat="1" ht="15" customHeight="1" x14ac:dyDescent="0.2"/>
    <row r="23" spans="1:5" s="3" customFormat="1" x14ac:dyDescent="0.25">
      <c r="A23" s="3" t="s">
        <v>17</v>
      </c>
      <c r="B23" s="274"/>
      <c r="C23" s="7"/>
    </row>
    <row r="24" spans="1:5" s="3" customFormat="1" x14ac:dyDescent="0.25">
      <c r="A24" s="3" t="s">
        <v>18</v>
      </c>
      <c r="B24" s="382"/>
      <c r="C24" s="7"/>
    </row>
    <row r="27" spans="1:5" x14ac:dyDescent="0.2">
      <c r="D27" s="52"/>
    </row>
    <row r="28" spans="1:5" ht="39" customHeight="1" x14ac:dyDescent="0.2">
      <c r="D28" s="51" t="s">
        <v>46</v>
      </c>
    </row>
    <row r="29" spans="1:5" x14ac:dyDescent="0.2">
      <c r="A29" s="276" t="s">
        <v>19</v>
      </c>
      <c r="B29" s="276"/>
    </row>
    <row r="30" spans="1:5" s="6" customFormat="1" ht="12" customHeight="1" x14ac:dyDescent="0.2">
      <c r="A30" s="8"/>
      <c r="B30" s="277" t="s">
        <v>20</v>
      </c>
      <c r="C30" s="277"/>
      <c r="D30" s="9"/>
      <c r="E30" s="10"/>
    </row>
    <row r="97" spans="4:4" x14ac:dyDescent="0.2">
      <c r="D97" s="1" t="str">
        <f>IF('Príloha č.1'!C8="","",'Príloha č.1'!C8:D8)</f>
        <v/>
      </c>
    </row>
  </sheetData>
  <mergeCells count="29">
    <mergeCell ref="A1:B1"/>
    <mergeCell ref="A2:D2"/>
    <mergeCell ref="A3:C3"/>
    <mergeCell ref="A4:D4"/>
    <mergeCell ref="A6:B6"/>
    <mergeCell ref="C6:D6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</mergeCells>
  <conditionalFormatting sqref="A30:B30">
    <cfRule type="containsBlanks" dxfId="23" priority="6">
      <formula>LEN(TRIM(A30))=0</formula>
    </cfRule>
  </conditionalFormatting>
  <conditionalFormatting sqref="B23:B24">
    <cfRule type="containsBlanks" dxfId="22" priority="5">
      <formula>LEN(TRIM(B23))=0</formula>
    </cfRule>
  </conditionalFormatting>
  <conditionalFormatting sqref="C6:D9">
    <cfRule type="containsBlanks" dxfId="21" priority="7">
      <formula>LEN(TRIM(C6))=0</formula>
    </cfRule>
  </conditionalFormatting>
  <conditionalFormatting sqref="C12:D14">
    <cfRule type="containsBlanks" dxfId="20" priority="8">
      <formula>LEN(TRIM(C12))=0</formula>
    </cfRule>
  </conditionalFormatting>
  <conditionalFormatting sqref="C17:D19">
    <cfRule type="containsBlanks" dxfId="19" priority="9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
&amp;"Arial,Normálne"Identifikačné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J25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83" t="s">
        <v>5</v>
      </c>
      <c r="B1" s="283"/>
    </row>
    <row r="2" spans="1:10" s="11" customFormat="1" ht="30" customHeight="1" x14ac:dyDescent="0.25">
      <c r="A2" s="280" t="str">
        <f>'Príloha č.1'!A2:D2</f>
        <v>Subkutánny implantovateľný kardioverter - defibrilátor s príslušenstvom</v>
      </c>
      <c r="B2" s="280"/>
      <c r="C2" s="280"/>
      <c r="D2" s="280"/>
    </row>
    <row r="3" spans="1:10" ht="24.95" customHeight="1" x14ac:dyDescent="0.2">
      <c r="A3" s="287"/>
      <c r="B3" s="287"/>
      <c r="C3" s="287"/>
    </row>
    <row r="4" spans="1:10" ht="15" customHeight="1" x14ac:dyDescent="0.25">
      <c r="A4" s="288" t="s">
        <v>21</v>
      </c>
      <c r="B4" s="288"/>
      <c r="C4" s="288"/>
      <c r="D4" s="288"/>
      <c r="E4" s="12"/>
      <c r="F4" s="12"/>
      <c r="G4" s="12"/>
      <c r="H4" s="12"/>
      <c r="I4" s="12"/>
      <c r="J4" s="12"/>
    </row>
    <row r="6" spans="1:10" s="11" customFormat="1" ht="15" customHeight="1" x14ac:dyDescent="0.25">
      <c r="A6" s="284" t="s">
        <v>7</v>
      </c>
      <c r="B6" s="284"/>
      <c r="C6" s="289" t="str">
        <f>IF('Príloha č.1'!$C$6="","",'Príloha č.1'!$C$6)</f>
        <v/>
      </c>
      <c r="D6" s="290"/>
      <c r="E6" s="13"/>
    </row>
    <row r="7" spans="1:10" s="11" customFormat="1" ht="15" customHeight="1" x14ac:dyDescent="0.25">
      <c r="A7" s="284" t="s">
        <v>8</v>
      </c>
      <c r="B7" s="284"/>
      <c r="C7" s="289" t="str">
        <f>IF('Príloha č.1'!$C$7="","",'Príloha č.1'!$C$7)</f>
        <v/>
      </c>
      <c r="D7" s="290"/>
    </row>
    <row r="8" spans="1:10" ht="15" customHeight="1" x14ac:dyDescent="0.2">
      <c r="A8" s="283" t="s">
        <v>9</v>
      </c>
      <c r="B8" s="283"/>
      <c r="C8" s="289" t="str">
        <f>IF('Príloha č.1'!$C$8="","",'Príloha č.1'!$C$8)</f>
        <v/>
      </c>
      <c r="D8" s="290"/>
    </row>
    <row r="9" spans="1:10" ht="15" customHeight="1" x14ac:dyDescent="0.2">
      <c r="A9" s="283" t="s">
        <v>10</v>
      </c>
      <c r="B9" s="283"/>
      <c r="C9" s="289" t="str">
        <f>IF('Príloha č.1'!$C$9="","",'Príloha č.1'!$C$9)</f>
        <v/>
      </c>
      <c r="D9" s="290"/>
    </row>
    <row r="10" spans="1:10" ht="20.100000000000001" customHeight="1" x14ac:dyDescent="0.2">
      <c r="C10" s="15"/>
    </row>
    <row r="11" spans="1:10" s="16" customFormat="1" ht="20.100000000000001" customHeight="1" x14ac:dyDescent="0.25">
      <c r="A11" s="279" t="s">
        <v>22</v>
      </c>
      <c r="B11" s="279"/>
      <c r="C11" s="279"/>
      <c r="D11" s="279"/>
    </row>
    <row r="12" spans="1:10" ht="26.25" customHeight="1" x14ac:dyDescent="0.2">
      <c r="A12" s="11" t="s">
        <v>23</v>
      </c>
      <c r="B12" s="284" t="s">
        <v>35</v>
      </c>
      <c r="C12" s="284"/>
      <c r="D12" s="284"/>
    </row>
    <row r="13" spans="1:10" ht="28.5" customHeight="1" x14ac:dyDescent="0.2">
      <c r="A13" s="11" t="s">
        <v>23</v>
      </c>
      <c r="B13" s="284" t="s">
        <v>36</v>
      </c>
      <c r="C13" s="284"/>
      <c r="D13" s="284"/>
    </row>
    <row r="14" spans="1:10" ht="28.5" customHeight="1" x14ac:dyDescent="0.2">
      <c r="A14" s="11" t="s">
        <v>23</v>
      </c>
      <c r="B14" s="284" t="s">
        <v>24</v>
      </c>
      <c r="C14" s="284"/>
      <c r="D14" s="284"/>
    </row>
    <row r="15" spans="1:10" ht="49.5" customHeight="1" x14ac:dyDescent="0.2">
      <c r="A15" s="11" t="s">
        <v>23</v>
      </c>
      <c r="B15" s="284" t="s">
        <v>37</v>
      </c>
      <c r="C15" s="284"/>
      <c r="D15" s="284"/>
    </row>
    <row r="16" spans="1:10" ht="18" customHeight="1" x14ac:dyDescent="0.2">
      <c r="A16" s="11" t="s">
        <v>23</v>
      </c>
      <c r="B16" s="284" t="s">
        <v>25</v>
      </c>
      <c r="C16" s="284"/>
      <c r="D16" s="284"/>
    </row>
    <row r="17" spans="1:4" ht="20.100000000000001" customHeight="1" x14ac:dyDescent="0.2"/>
    <row r="18" spans="1:4" s="16" customFormat="1" x14ac:dyDescent="0.25">
      <c r="A18" s="16" t="s">
        <v>17</v>
      </c>
      <c r="B18" s="274" t="str">
        <f>IF('Príloha č.1'!B23:B23="","",'Príloha č.1'!B23:B23)</f>
        <v/>
      </c>
    </row>
    <row r="19" spans="1:4" s="16" customFormat="1" x14ac:dyDescent="0.25">
      <c r="A19" s="16" t="s">
        <v>26</v>
      </c>
      <c r="B19" s="382" t="str">
        <f>IF('Príloha č.1'!B24:B24="","",'Príloha č.1'!B24:B24)</f>
        <v/>
      </c>
    </row>
    <row r="20" spans="1:4" ht="13.5" customHeight="1" x14ac:dyDescent="0.2">
      <c r="D20" s="53"/>
    </row>
    <row r="22" spans="1:4" x14ac:dyDescent="0.2">
      <c r="D22" s="52"/>
    </row>
    <row r="23" spans="1:4" ht="34.5" x14ac:dyDescent="0.2">
      <c r="D23" s="51" t="s">
        <v>46</v>
      </c>
    </row>
    <row r="24" spans="1:4" x14ac:dyDescent="0.2">
      <c r="A24" s="276" t="s">
        <v>19</v>
      </c>
      <c r="B24" s="276"/>
      <c r="C24" s="1"/>
    </row>
    <row r="25" spans="1:4" x14ac:dyDescent="0.2">
      <c r="A25" s="8"/>
      <c r="B25" s="283" t="s">
        <v>20</v>
      </c>
      <c r="C25" s="283"/>
    </row>
  </sheetData>
  <mergeCells count="20">
    <mergeCell ref="A1:B1"/>
    <mergeCell ref="A2:D2"/>
    <mergeCell ref="A3:C3"/>
    <mergeCell ref="A4:D4"/>
    <mergeCell ref="A6:B6"/>
    <mergeCell ref="C6:D6"/>
    <mergeCell ref="A24:B24"/>
    <mergeCell ref="B25:C25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C8:D8"/>
    <mergeCell ref="C9:D9"/>
  </mergeCells>
  <conditionalFormatting sqref="C6:D9">
    <cfRule type="containsBlanks" dxfId="18" priority="16">
      <formula>LEN(TRIM(C6))=0</formula>
    </cfRule>
  </conditionalFormatting>
  <conditionalFormatting sqref="B18:B19">
    <cfRule type="containsBlanks" dxfId="17" priority="15">
      <formula>LEN(TRIM(B18))=0</formula>
    </cfRule>
  </conditionalFormatting>
  <conditionalFormatting sqref="A25">
    <cfRule type="containsBlanks" dxfId="16" priority="1">
      <formula>LEN(TRIM(A25))=0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5"/>
  <sheetViews>
    <sheetView showGridLines="0" zoomScaleNormal="100" workbookViewId="0">
      <selection sqref="A1:B1"/>
    </sheetView>
  </sheetViews>
  <sheetFormatPr defaultColWidth="9.140625" defaultRowHeight="14.25" x14ac:dyDescent="0.2"/>
  <cols>
    <col min="1" max="1" width="5.28515625" style="29" customWidth="1"/>
    <col min="2" max="2" width="19.7109375" style="29" customWidth="1"/>
    <col min="3" max="3" width="28.7109375" style="29" customWidth="1"/>
    <col min="4" max="4" width="30" style="29" customWidth="1"/>
    <col min="5" max="5" width="10.42578125" style="29" bestFit="1" customWidth="1"/>
    <col min="6" max="16384" width="9.140625" style="29"/>
  </cols>
  <sheetData>
    <row r="1" spans="1:10" s="28" customFormat="1" ht="19.5" customHeight="1" x14ac:dyDescent="0.2">
      <c r="A1" s="291" t="s">
        <v>5</v>
      </c>
      <c r="B1" s="291"/>
      <c r="C1" s="27"/>
      <c r="D1" s="27"/>
    </row>
    <row r="2" spans="1:10" s="28" customFormat="1" ht="15.75" customHeight="1" x14ac:dyDescent="0.2">
      <c r="A2" s="280" t="str">
        <f xml:space="preserve"> 'Príloha č.1'!A2:D2</f>
        <v>Subkutánny implantovateľný kardioverter - defibrilátor s príslušenstvom</v>
      </c>
      <c r="B2" s="280"/>
      <c r="C2" s="280"/>
      <c r="D2" s="280"/>
    </row>
    <row r="3" spans="1:10" ht="15" customHeight="1" x14ac:dyDescent="0.2">
      <c r="A3" s="292"/>
      <c r="B3" s="292"/>
      <c r="C3" s="292"/>
      <c r="D3" s="27"/>
    </row>
    <row r="4" spans="1:10" s="31" customFormat="1" ht="35.1" customHeight="1" x14ac:dyDescent="0.25">
      <c r="A4" s="293" t="s">
        <v>33</v>
      </c>
      <c r="B4" s="293"/>
      <c r="C4" s="293"/>
      <c r="D4" s="293"/>
      <c r="E4" s="30"/>
      <c r="F4" s="30"/>
      <c r="G4" s="30"/>
      <c r="H4" s="30"/>
      <c r="I4" s="30"/>
      <c r="J4" s="30"/>
    </row>
    <row r="5" spans="1:10" s="28" customFormat="1" ht="15" customHeight="1" x14ac:dyDescent="0.2">
      <c r="A5" s="27"/>
      <c r="B5" s="27"/>
      <c r="C5" s="27"/>
      <c r="D5" s="27"/>
    </row>
    <row r="6" spans="1:10" s="28" customFormat="1" ht="15" customHeight="1" x14ac:dyDescent="0.2">
      <c r="A6" s="291" t="s">
        <v>7</v>
      </c>
      <c r="B6" s="291"/>
      <c r="C6" s="294" t="str">
        <f>IF('Príloha č.1'!$C$6="","",'Príloha č.1'!$C$6)</f>
        <v/>
      </c>
      <c r="D6" s="295"/>
      <c r="E6" s="32"/>
    </row>
    <row r="7" spans="1:10" s="28" customFormat="1" ht="15" customHeight="1" x14ac:dyDescent="0.2">
      <c r="A7" s="291" t="s">
        <v>8</v>
      </c>
      <c r="B7" s="291"/>
      <c r="C7" s="294" t="str">
        <f>IF('Príloha č.1'!$C$7="","",'Príloha č.1'!$C$7)</f>
        <v/>
      </c>
      <c r="D7" s="295"/>
    </row>
    <row r="8" spans="1:10" s="28" customFormat="1" ht="15" customHeight="1" x14ac:dyDescent="0.2">
      <c r="A8" s="291" t="s">
        <v>9</v>
      </c>
      <c r="B8" s="291"/>
      <c r="C8" s="294" t="str">
        <f>IF('Príloha č.1'!$C$8="","",'Príloha č.1'!$C$8)</f>
        <v/>
      </c>
      <c r="D8" s="295"/>
    </row>
    <row r="9" spans="1:10" s="28" customFormat="1" ht="15" customHeight="1" x14ac:dyDescent="0.2">
      <c r="A9" s="291" t="s">
        <v>10</v>
      </c>
      <c r="B9" s="291"/>
      <c r="C9" s="294" t="str">
        <f>IF('Príloha č.1'!$C$9="","",'Príloha č.1'!$C$9)</f>
        <v/>
      </c>
      <c r="D9" s="295"/>
    </row>
    <row r="10" spans="1:10" s="28" customFormat="1" ht="15" customHeight="1" x14ac:dyDescent="0.2">
      <c r="A10" s="27"/>
      <c r="B10" s="27"/>
      <c r="C10" s="33"/>
      <c r="D10" s="27"/>
    </row>
    <row r="11" spans="1:10" s="34" customFormat="1" ht="33.75" customHeight="1" x14ac:dyDescent="0.25">
      <c r="A11" s="296" t="s">
        <v>45</v>
      </c>
      <c r="B11" s="296"/>
      <c r="C11" s="296"/>
      <c r="D11" s="296"/>
    </row>
    <row r="12" spans="1:10" x14ac:dyDescent="0.2">
      <c r="A12" s="27"/>
      <c r="B12" s="27"/>
      <c r="C12" s="27"/>
      <c r="D12" s="27"/>
    </row>
    <row r="13" spans="1:10" x14ac:dyDescent="0.2">
      <c r="A13" s="27"/>
      <c r="B13" s="27"/>
      <c r="C13" s="27"/>
      <c r="D13" s="27"/>
    </row>
    <row r="14" spans="1:10" s="28" customFormat="1" ht="15" customHeight="1" x14ac:dyDescent="0.2">
      <c r="A14" s="27"/>
      <c r="B14" s="27"/>
      <c r="C14" s="27"/>
      <c r="D14" s="27"/>
    </row>
    <row r="15" spans="1:10" s="28" customFormat="1" ht="15" customHeight="1" x14ac:dyDescent="0.2">
      <c r="A15" s="35" t="s">
        <v>17</v>
      </c>
      <c r="B15" s="275" t="str">
        <f>IF('Príloha č.1'!B23:B23="","",'Príloha č.1'!B23:B23)</f>
        <v/>
      </c>
      <c r="C15" s="36"/>
      <c r="D15" s="27"/>
    </row>
    <row r="16" spans="1:10" s="39" customFormat="1" ht="15" customHeight="1" x14ac:dyDescent="0.25">
      <c r="A16" s="35" t="s">
        <v>18</v>
      </c>
      <c r="B16" s="387" t="str">
        <f>IF('Príloha č.1'!B24:B24="","",'Príloha č.1'!B24:B24)</f>
        <v/>
      </c>
      <c r="C16" s="37"/>
      <c r="D16" s="38"/>
    </row>
    <row r="17" spans="1:5" s="28" customFormat="1" ht="15" customHeight="1" x14ac:dyDescent="0.2">
      <c r="A17" s="27"/>
      <c r="B17" s="27"/>
      <c r="C17" s="27"/>
      <c r="D17" s="27"/>
    </row>
    <row r="18" spans="1:5" s="28" customFormat="1" ht="15" customHeight="1" x14ac:dyDescent="0.2">
      <c r="A18" s="27"/>
      <c r="B18" s="27"/>
      <c r="C18" s="27"/>
      <c r="D18" s="27"/>
    </row>
    <row r="19" spans="1:5" s="28" customFormat="1" ht="15" customHeight="1" x14ac:dyDescent="0.2">
      <c r="A19" s="27"/>
      <c r="B19" s="27"/>
      <c r="C19" s="27"/>
      <c r="D19" s="52"/>
    </row>
    <row r="20" spans="1:5" s="28" customFormat="1" ht="41.25" customHeight="1" x14ac:dyDescent="0.2">
      <c r="A20" s="27"/>
      <c r="B20" s="27"/>
      <c r="C20" s="27"/>
      <c r="D20" s="51" t="s">
        <v>46</v>
      </c>
    </row>
    <row r="21" spans="1:5" s="28" customFormat="1" ht="15" customHeight="1" x14ac:dyDescent="0.2">
      <c r="A21" s="27"/>
      <c r="B21" s="27"/>
      <c r="C21" s="27"/>
      <c r="D21" s="27"/>
    </row>
    <row r="22" spans="1:5" x14ac:dyDescent="0.2">
      <c r="A22" s="27"/>
      <c r="B22" s="27"/>
      <c r="C22" s="27"/>
      <c r="D22" s="27"/>
    </row>
    <row r="23" spans="1:5" s="42" customFormat="1" ht="12" x14ac:dyDescent="0.2">
      <c r="A23" s="297" t="s">
        <v>19</v>
      </c>
      <c r="B23" s="297"/>
      <c r="C23" s="40"/>
      <c r="D23" s="40"/>
    </row>
    <row r="24" spans="1:5" s="45" customFormat="1" ht="12" customHeight="1" x14ac:dyDescent="0.2">
      <c r="A24" s="43"/>
      <c r="B24" s="296" t="s">
        <v>20</v>
      </c>
      <c r="C24" s="296"/>
      <c r="D24" s="41"/>
      <c r="E24" s="44"/>
    </row>
    <row r="25" spans="1:5" x14ac:dyDescent="0.2">
      <c r="A25" s="27"/>
      <c r="B25" s="27"/>
      <c r="C25" s="27"/>
      <c r="D25" s="27"/>
    </row>
  </sheetData>
  <mergeCells count="15">
    <mergeCell ref="A11:D11"/>
    <mergeCell ref="A23:B23"/>
    <mergeCell ref="B24:C24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B15:B16">
    <cfRule type="containsBlanks" dxfId="15" priority="2">
      <formula>LEN(TRIM(B15))=0</formula>
    </cfRule>
  </conditionalFormatting>
  <conditionalFormatting sqref="C6:D9">
    <cfRule type="containsBlanks" dxfId="14" priority="3">
      <formula>LEN(TRIM(C6))=0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23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83" t="s">
        <v>5</v>
      </c>
      <c r="B1" s="283"/>
    </row>
    <row r="2" spans="1:10" s="11" customFormat="1" ht="30" customHeight="1" x14ac:dyDescent="0.25">
      <c r="A2" s="280" t="str">
        <f>'Príloha č.1'!A2:D2</f>
        <v>Subkutánny implantovateľný kardioverter - defibrilátor s príslušenstvom</v>
      </c>
      <c r="B2" s="280"/>
      <c r="C2" s="280"/>
      <c r="D2" s="280"/>
    </row>
    <row r="3" spans="1:10" s="11" customFormat="1" ht="15" customHeight="1" x14ac:dyDescent="0.25">
      <c r="A3" s="48"/>
      <c r="B3" s="48"/>
      <c r="C3" s="48"/>
      <c r="D3" s="48"/>
    </row>
    <row r="4" spans="1:10" ht="15" customHeight="1" x14ac:dyDescent="0.25">
      <c r="A4" s="298" t="s">
        <v>43</v>
      </c>
      <c r="B4" s="298"/>
      <c r="C4" s="298"/>
      <c r="D4" s="298"/>
      <c r="E4" s="12"/>
      <c r="F4" s="12"/>
      <c r="G4" s="12"/>
      <c r="H4" s="12"/>
      <c r="I4" s="12"/>
      <c r="J4" s="12"/>
    </row>
    <row r="6" spans="1:10" s="11" customFormat="1" ht="15" customHeight="1" x14ac:dyDescent="0.25">
      <c r="A6" s="284" t="s">
        <v>7</v>
      </c>
      <c r="B6" s="284"/>
      <c r="C6" s="289" t="str">
        <f>IF('Príloha č.1'!$C$6="","",'Príloha č.1'!$C$6)</f>
        <v/>
      </c>
      <c r="D6" s="290"/>
      <c r="E6" s="13"/>
    </row>
    <row r="7" spans="1:10" s="11" customFormat="1" ht="15" customHeight="1" x14ac:dyDescent="0.25">
      <c r="A7" s="284" t="s">
        <v>8</v>
      </c>
      <c r="B7" s="284"/>
      <c r="C7" s="285" t="str">
        <f>IF('Príloha č.1'!$C$7="","",'Príloha č.1'!$C$7)</f>
        <v/>
      </c>
      <c r="D7" s="286"/>
    </row>
    <row r="8" spans="1:10" ht="15" customHeight="1" x14ac:dyDescent="0.2">
      <c r="A8" s="283" t="s">
        <v>9</v>
      </c>
      <c r="B8" s="283"/>
      <c r="C8" s="285" t="str">
        <f>IF('Príloha č.1'!$C$8="","",'Príloha č.1'!$C$8)</f>
        <v/>
      </c>
      <c r="D8" s="286"/>
    </row>
    <row r="9" spans="1:10" ht="15" customHeight="1" x14ac:dyDescent="0.2">
      <c r="A9" s="283" t="s">
        <v>10</v>
      </c>
      <c r="B9" s="283"/>
      <c r="C9" s="285" t="str">
        <f>IF('Príloha č.1'!$C$9="","",'Príloha č.1'!$C$9)</f>
        <v/>
      </c>
      <c r="D9" s="286"/>
    </row>
    <row r="10" spans="1:10" ht="20.100000000000001" customHeight="1" x14ac:dyDescent="0.2">
      <c r="C10" s="47"/>
    </row>
    <row r="11" spans="1:10" s="16" customFormat="1" ht="20.100000000000001" customHeight="1" x14ac:dyDescent="0.25">
      <c r="A11" s="279" t="s">
        <v>22</v>
      </c>
      <c r="B11" s="279"/>
      <c r="C11" s="279"/>
      <c r="D11" s="279"/>
    </row>
    <row r="12" spans="1:10" ht="52.5" customHeight="1" x14ac:dyDescent="0.2">
      <c r="A12" s="11" t="s">
        <v>23</v>
      </c>
      <c r="B12" s="284" t="s">
        <v>40</v>
      </c>
      <c r="C12" s="284"/>
      <c r="D12" s="284"/>
    </row>
    <row r="13" spans="1:10" ht="36.75" customHeight="1" x14ac:dyDescent="0.2">
      <c r="A13" s="11" t="s">
        <v>23</v>
      </c>
      <c r="B13" s="284" t="s">
        <v>39</v>
      </c>
      <c r="C13" s="284"/>
      <c r="D13" s="284"/>
    </row>
    <row r="14" spans="1:10" ht="37.5" customHeight="1" x14ac:dyDescent="0.2">
      <c r="A14" s="11" t="s">
        <v>23</v>
      </c>
      <c r="B14" s="284" t="s">
        <v>41</v>
      </c>
      <c r="C14" s="284"/>
      <c r="D14" s="284"/>
    </row>
    <row r="15" spans="1:10" ht="20.100000000000001" customHeight="1" x14ac:dyDescent="0.2"/>
    <row r="16" spans="1:10" s="16" customFormat="1" x14ac:dyDescent="0.25">
      <c r="A16" s="16" t="s">
        <v>17</v>
      </c>
      <c r="B16" s="46" t="str">
        <f>IF('Príloha č.1'!B23:B23="","",'Príloha č.1'!B23:B23)</f>
        <v/>
      </c>
    </row>
    <row r="17" spans="1:4" s="16" customFormat="1" x14ac:dyDescent="0.25">
      <c r="A17" s="16" t="s">
        <v>26</v>
      </c>
      <c r="B17" s="23" t="str">
        <f>IF('Príloha č.1'!B24:B24="","",'Príloha č.1'!B24:B24)</f>
        <v/>
      </c>
    </row>
    <row r="18" spans="1:4" ht="13.5" customHeight="1" x14ac:dyDescent="0.2">
      <c r="D18" s="52"/>
    </row>
    <row r="19" spans="1:4" ht="35.25" customHeight="1" x14ac:dyDescent="0.2">
      <c r="D19" s="51" t="s">
        <v>46</v>
      </c>
    </row>
    <row r="22" spans="1:4" x14ac:dyDescent="0.2">
      <c r="A22" s="276" t="s">
        <v>19</v>
      </c>
      <c r="B22" s="276"/>
      <c r="C22" s="1"/>
    </row>
    <row r="23" spans="1:4" x14ac:dyDescent="0.2">
      <c r="A23" s="8"/>
      <c r="B23" s="283" t="s">
        <v>20</v>
      </c>
      <c r="C23" s="283"/>
    </row>
  </sheetData>
  <mergeCells count="17">
    <mergeCell ref="B12:D12"/>
    <mergeCell ref="B13:D13"/>
    <mergeCell ref="B14:D14"/>
    <mergeCell ref="A22:B22"/>
    <mergeCell ref="B23:C23"/>
    <mergeCell ref="A1:B1"/>
    <mergeCell ref="A2:D2"/>
    <mergeCell ref="A4:D4"/>
    <mergeCell ref="A6:B6"/>
    <mergeCell ref="C6:D6"/>
    <mergeCell ref="A11:D11"/>
    <mergeCell ref="A7:B7"/>
    <mergeCell ref="C7:D7"/>
    <mergeCell ref="A8:B8"/>
    <mergeCell ref="C8:D8"/>
    <mergeCell ref="A9:B9"/>
    <mergeCell ref="C9:D9"/>
  </mergeCells>
  <conditionalFormatting sqref="C6:D9">
    <cfRule type="containsBlanks" dxfId="13" priority="5">
      <formula>LEN(TRIM(C6))=0</formula>
    </cfRule>
  </conditionalFormatting>
  <conditionalFormatting sqref="B16:B17">
    <cfRule type="containsBlanks" dxfId="12" priority="4">
      <formula>LEN(TRIM(B16))=0</formula>
    </cfRule>
  </conditionalFormatting>
  <conditionalFormatting sqref="A23">
    <cfRule type="containsBlanks" dxfId="11" priority="1">
      <formula>LEN(TRIM(A23))=0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59" customWidth="1"/>
    <col min="2" max="2" width="44.7109375" style="59" customWidth="1"/>
    <col min="3" max="3" width="18.85546875" style="59" customWidth="1"/>
    <col min="4" max="4" width="25.7109375" style="58" customWidth="1"/>
    <col min="5" max="6" width="12.7109375" style="58" customWidth="1"/>
    <col min="7" max="7" width="15.7109375" style="58" customWidth="1"/>
    <col min="8" max="8" width="7.85546875" style="59" customWidth="1"/>
    <col min="9" max="9" width="15.7109375" style="59" customWidth="1"/>
    <col min="10" max="10" width="10.7109375" style="59" customWidth="1"/>
    <col min="11" max="11" width="15.7109375" style="59" customWidth="1"/>
    <col min="12" max="16384" width="9.140625" style="59"/>
  </cols>
  <sheetData>
    <row r="1" spans="1:11" ht="15" customHeight="1" x14ac:dyDescent="0.2">
      <c r="A1" s="301" t="s">
        <v>5</v>
      </c>
      <c r="B1" s="301"/>
      <c r="C1" s="301"/>
      <c r="D1" s="301"/>
    </row>
    <row r="2" spans="1:11" ht="30" customHeight="1" x14ac:dyDescent="0.2">
      <c r="A2" s="302" t="s">
        <v>44</v>
      </c>
      <c r="B2" s="302"/>
      <c r="C2" s="302"/>
      <c r="D2" s="302"/>
      <c r="E2" s="60"/>
      <c r="F2" s="60"/>
      <c r="G2" s="60"/>
      <c r="H2" s="60"/>
      <c r="I2" s="60"/>
      <c r="J2" s="60"/>
      <c r="K2" s="60"/>
    </row>
    <row r="3" spans="1:11" s="62" customFormat="1" ht="30" customHeight="1" x14ac:dyDescent="0.25">
      <c r="A3" s="303" t="s">
        <v>51</v>
      </c>
      <c r="B3" s="303"/>
      <c r="C3" s="303"/>
      <c r="D3" s="303"/>
      <c r="E3" s="61"/>
      <c r="F3" s="61"/>
      <c r="G3" s="61"/>
      <c r="H3" s="61"/>
      <c r="I3" s="61"/>
      <c r="J3" s="61"/>
      <c r="K3" s="61"/>
    </row>
    <row r="4" spans="1:11" s="62" customFormat="1" ht="11.25" customHeight="1" thickBot="1" x14ac:dyDescent="0.3">
      <c r="A4" s="63"/>
      <c r="B4" s="63"/>
      <c r="C4" s="63"/>
      <c r="D4" s="63"/>
      <c r="E4" s="61"/>
      <c r="F4" s="61"/>
      <c r="G4" s="61"/>
      <c r="H4" s="61"/>
      <c r="I4" s="61"/>
      <c r="J4" s="61"/>
      <c r="K4" s="61"/>
    </row>
    <row r="5" spans="1:11" s="54" customFormat="1" ht="94.5" customHeight="1" x14ac:dyDescent="0.25">
      <c r="A5" s="304" t="s">
        <v>47</v>
      </c>
      <c r="B5" s="305"/>
      <c r="C5" s="308" t="s">
        <v>48</v>
      </c>
      <c r="D5" s="309"/>
    </row>
    <row r="6" spans="1:11" s="54" customFormat="1" ht="25.5" customHeight="1" x14ac:dyDescent="0.25">
      <c r="A6" s="306"/>
      <c r="B6" s="307"/>
      <c r="C6" s="243" t="s">
        <v>49</v>
      </c>
      <c r="D6" s="244" t="s">
        <v>50</v>
      </c>
    </row>
    <row r="7" spans="1:11" s="55" customFormat="1" ht="21.75" customHeight="1" x14ac:dyDescent="0.25">
      <c r="A7" s="313" t="s">
        <v>53</v>
      </c>
      <c r="B7" s="314"/>
      <c r="C7" s="314"/>
      <c r="D7" s="315"/>
    </row>
    <row r="8" spans="1:11" s="55" customFormat="1" ht="45" customHeight="1" x14ac:dyDescent="0.25">
      <c r="A8" s="84" t="s">
        <v>0</v>
      </c>
      <c r="B8" s="247" t="s">
        <v>54</v>
      </c>
      <c r="C8" s="245"/>
      <c r="D8" s="85"/>
    </row>
    <row r="9" spans="1:11" s="55" customFormat="1" ht="57" customHeight="1" x14ac:dyDescent="0.25">
      <c r="A9" s="83" t="s">
        <v>1</v>
      </c>
      <c r="B9" s="247" t="s">
        <v>55</v>
      </c>
      <c r="C9" s="246"/>
      <c r="D9" s="56"/>
    </row>
    <row r="10" spans="1:11" s="55" customFormat="1" ht="28.5" customHeight="1" x14ac:dyDescent="0.25">
      <c r="A10" s="83" t="s">
        <v>2</v>
      </c>
      <c r="B10" s="247" t="s">
        <v>56</v>
      </c>
      <c r="C10" s="246"/>
      <c r="D10" s="56"/>
    </row>
    <row r="11" spans="1:11" s="55" customFormat="1" ht="28.5" customHeight="1" x14ac:dyDescent="0.25">
      <c r="A11" s="83" t="s">
        <v>3</v>
      </c>
      <c r="B11" s="247" t="s">
        <v>57</v>
      </c>
      <c r="C11" s="246"/>
      <c r="D11" s="56"/>
    </row>
    <row r="12" spans="1:11" s="55" customFormat="1" ht="28.5" customHeight="1" x14ac:dyDescent="0.25">
      <c r="A12" s="83" t="s">
        <v>4</v>
      </c>
      <c r="B12" s="248" t="s">
        <v>58</v>
      </c>
      <c r="C12" s="246"/>
      <c r="D12" s="56"/>
    </row>
    <row r="13" spans="1:11" s="55" customFormat="1" ht="28.5" customHeight="1" x14ac:dyDescent="0.25">
      <c r="A13" s="83" t="s">
        <v>27</v>
      </c>
      <c r="B13" s="247" t="s">
        <v>59</v>
      </c>
      <c r="C13" s="246"/>
      <c r="D13" s="56"/>
    </row>
    <row r="14" spans="1:11" s="55" customFormat="1" ht="28.5" customHeight="1" x14ac:dyDescent="0.25">
      <c r="A14" s="83" t="s">
        <v>31</v>
      </c>
      <c r="B14" s="247" t="s">
        <v>60</v>
      </c>
      <c r="C14" s="246"/>
      <c r="D14" s="56"/>
    </row>
    <row r="15" spans="1:11" s="55" customFormat="1" ht="27.75" customHeight="1" x14ac:dyDescent="0.25">
      <c r="A15" s="310" t="s">
        <v>61</v>
      </c>
      <c r="B15" s="311"/>
      <c r="C15" s="311"/>
      <c r="D15" s="312"/>
      <c r="I15" s="263"/>
    </row>
    <row r="16" spans="1:11" s="55" customFormat="1" ht="28.5" customHeight="1" x14ac:dyDescent="0.25">
      <c r="A16" s="88" t="s">
        <v>0</v>
      </c>
      <c r="B16" s="250" t="s">
        <v>62</v>
      </c>
      <c r="C16" s="245"/>
      <c r="D16" s="86"/>
    </row>
    <row r="17" spans="1:10" s="55" customFormat="1" ht="28.5" customHeight="1" x14ac:dyDescent="0.25">
      <c r="A17" s="83" t="s">
        <v>1</v>
      </c>
      <c r="B17" s="250" t="s">
        <v>63</v>
      </c>
      <c r="C17" s="246"/>
      <c r="D17" s="56"/>
    </row>
    <row r="18" spans="1:10" s="55" customFormat="1" ht="28.5" customHeight="1" thickBot="1" x14ac:dyDescent="0.3">
      <c r="A18" s="87" t="s">
        <v>2</v>
      </c>
      <c r="B18" s="251" t="s">
        <v>60</v>
      </c>
      <c r="C18" s="249"/>
      <c r="D18" s="57"/>
    </row>
    <row r="19" spans="1:10" s="55" customFormat="1" ht="12" customHeight="1" x14ac:dyDescent="0.25">
      <c r="A19" s="64"/>
      <c r="B19" s="65"/>
      <c r="C19" s="66"/>
      <c r="D19" s="67"/>
    </row>
    <row r="20" spans="1:10" s="55" customFormat="1" ht="25.5" customHeight="1" x14ac:dyDescent="0.25">
      <c r="A20" s="64"/>
      <c r="B20" s="68"/>
      <c r="C20" s="66"/>
      <c r="D20" s="67"/>
    </row>
    <row r="21" spans="1:10" s="70" customFormat="1" ht="20.100000000000001" customHeight="1" x14ac:dyDescent="0.25">
      <c r="A21" s="316" t="s">
        <v>34</v>
      </c>
      <c r="B21" s="316"/>
      <c r="C21" s="316"/>
      <c r="D21" s="316"/>
      <c r="E21" s="69"/>
      <c r="F21" s="69"/>
      <c r="G21" s="69"/>
      <c r="H21" s="69"/>
      <c r="I21" s="69"/>
      <c r="J21" s="69"/>
    </row>
    <row r="22" spans="1:10" s="70" customFormat="1" ht="20.100000000000001" customHeight="1" x14ac:dyDescent="0.25">
      <c r="A22" s="49"/>
      <c r="B22" s="49"/>
      <c r="C22" s="49"/>
      <c r="D22" s="49"/>
      <c r="E22" s="69"/>
      <c r="F22" s="69"/>
      <c r="G22" s="69"/>
      <c r="H22" s="69"/>
      <c r="I22" s="69"/>
      <c r="J22" s="69"/>
    </row>
    <row r="23" spans="1:10" s="71" customFormat="1" ht="30" customHeight="1" x14ac:dyDescent="0.25">
      <c r="A23" s="317" t="s">
        <v>7</v>
      </c>
      <c r="B23" s="317"/>
      <c r="C23" s="390" t="str">
        <f>IF('Príloha č.1'!$C$6="","",'Príloha č.1'!$C$6)</f>
        <v/>
      </c>
      <c r="D23" s="391"/>
      <c r="G23" s="72"/>
    </row>
    <row r="24" spans="1:10" s="71" customFormat="1" ht="15" customHeight="1" x14ac:dyDescent="0.25">
      <c r="A24" s="299" t="s">
        <v>8</v>
      </c>
      <c r="B24" s="299"/>
      <c r="C24" s="390" t="str">
        <f>IF('Príloha č.1'!$C$7="","",'Príloha č.1'!$C$7)</f>
        <v/>
      </c>
      <c r="D24" s="391"/>
    </row>
    <row r="25" spans="1:10" s="71" customFormat="1" ht="15" customHeight="1" x14ac:dyDescent="0.25">
      <c r="A25" s="299" t="s">
        <v>9</v>
      </c>
      <c r="B25" s="299"/>
      <c r="C25" s="390" t="str">
        <f>IF('Príloha č.1'!$C$8="","",'Príloha č.1'!$C$8)</f>
        <v/>
      </c>
      <c r="D25" s="391"/>
    </row>
    <row r="26" spans="1:10" s="71" customFormat="1" ht="15" customHeight="1" x14ac:dyDescent="0.25">
      <c r="A26" s="299" t="s">
        <v>10</v>
      </c>
      <c r="B26" s="299"/>
      <c r="C26" s="390" t="str">
        <f>IF('Príloha č.1'!$C$9="","",'Príloha č.1'!$C$9)</f>
        <v/>
      </c>
      <c r="D26" s="391"/>
    </row>
    <row r="29" spans="1:10" ht="15" customHeight="1" x14ac:dyDescent="0.2">
      <c r="A29" s="59" t="s">
        <v>17</v>
      </c>
      <c r="B29" s="388" t="str">
        <f>IF('Príloha č.1'!B23:B23="","",'Príloha č.1'!B23:B23)</f>
        <v/>
      </c>
      <c r="C29" s="58"/>
      <c r="E29" s="59"/>
      <c r="F29" s="59"/>
      <c r="G29" s="59"/>
    </row>
    <row r="30" spans="1:10" ht="15" customHeight="1" x14ac:dyDescent="0.2">
      <c r="A30" s="59" t="s">
        <v>26</v>
      </c>
      <c r="B30" s="389" t="str">
        <f>IF('Príloha č.1'!B24:B24="","",'Príloha č.1'!B24:B24)</f>
        <v/>
      </c>
      <c r="C30" s="58"/>
      <c r="E30" s="59"/>
      <c r="F30" s="59"/>
      <c r="G30" s="59"/>
    </row>
    <row r="31" spans="1:10" ht="39.75" customHeight="1" x14ac:dyDescent="0.2">
      <c r="D31" s="74"/>
    </row>
    <row r="32" spans="1:10" ht="45" customHeight="1" x14ac:dyDescent="0.2">
      <c r="D32" s="75" t="s">
        <v>52</v>
      </c>
      <c r="E32" s="76"/>
      <c r="F32" s="76"/>
      <c r="G32" s="76"/>
    </row>
    <row r="33" spans="1:8" s="78" customFormat="1" x14ac:dyDescent="0.2">
      <c r="A33" s="300" t="s">
        <v>19</v>
      </c>
      <c r="B33" s="300"/>
      <c r="C33" s="77"/>
      <c r="D33" s="76"/>
      <c r="E33" s="58"/>
      <c r="F33" s="58"/>
      <c r="G33" s="58"/>
    </row>
    <row r="34" spans="1:8" s="82" customFormat="1" ht="12" customHeight="1" x14ac:dyDescent="0.2">
      <c r="A34" s="79"/>
      <c r="B34" s="80" t="s">
        <v>20</v>
      </c>
      <c r="C34" s="80"/>
      <c r="D34" s="81"/>
      <c r="E34" s="58"/>
      <c r="F34" s="58"/>
      <c r="G34" s="58"/>
      <c r="H34" s="76"/>
    </row>
  </sheetData>
  <mergeCells count="17">
    <mergeCell ref="A24:B24"/>
    <mergeCell ref="C24:D24"/>
    <mergeCell ref="A1:D1"/>
    <mergeCell ref="A2:D2"/>
    <mergeCell ref="A3:D3"/>
    <mergeCell ref="A5:B6"/>
    <mergeCell ref="C5:D5"/>
    <mergeCell ref="A15:D15"/>
    <mergeCell ref="A7:D7"/>
    <mergeCell ref="A21:D21"/>
    <mergeCell ref="A23:B23"/>
    <mergeCell ref="C23:D23"/>
    <mergeCell ref="A25:B25"/>
    <mergeCell ref="C25:D25"/>
    <mergeCell ref="A26:B26"/>
    <mergeCell ref="C26:D26"/>
    <mergeCell ref="A33:B33"/>
  </mergeCells>
  <conditionalFormatting sqref="B29:B30">
    <cfRule type="containsBlanks" dxfId="10" priority="3">
      <formula>LEN(TRIM(B29))=0</formula>
    </cfRule>
  </conditionalFormatting>
  <conditionalFormatting sqref="C24:D26">
    <cfRule type="containsBlanks" dxfId="9" priority="2">
      <formula>LEN(TRIM(C24))=0</formula>
    </cfRule>
  </conditionalFormatting>
  <conditionalFormatting sqref="C23:D23">
    <cfRule type="containsBlanks" dxfId="8" priority="1">
      <formula>LEN(TRIM(C23))=0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&amp;L&amp;"Calibri,Tučné"Príloha č. 5 SP&amp;"Calibri,Normálne"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K25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78" customWidth="1"/>
    <col min="2" max="2" width="35.7109375" style="178" customWidth="1"/>
    <col min="3" max="3" width="6.28515625" style="178" customWidth="1"/>
    <col min="4" max="4" width="15" style="187" customWidth="1"/>
    <col min="5" max="5" width="15.7109375" style="178" customWidth="1"/>
    <col min="6" max="7" width="9.7109375" style="178" customWidth="1"/>
    <col min="8" max="9" width="15.7109375" style="178" customWidth="1"/>
    <col min="10" max="10" width="12.5703125" style="178" customWidth="1"/>
    <col min="11" max="11" width="15.7109375" style="178" customWidth="1"/>
    <col min="12" max="16384" width="9.140625" style="178"/>
  </cols>
  <sheetData>
    <row r="1" spans="1:11" ht="15" customHeight="1" x14ac:dyDescent="0.2">
      <c r="A1" s="318" t="s">
        <v>5</v>
      </c>
      <c r="B1" s="318"/>
      <c r="C1" s="272"/>
      <c r="D1" s="273"/>
      <c r="E1" s="272"/>
      <c r="F1" s="272"/>
      <c r="G1" s="272"/>
      <c r="H1" s="272"/>
      <c r="I1" s="272"/>
      <c r="J1" s="272"/>
      <c r="K1" s="272"/>
    </row>
    <row r="2" spans="1:11" ht="20.25" customHeight="1" x14ac:dyDescent="0.2">
      <c r="A2" s="319" t="s">
        <v>44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spans="1:11" s="179" customFormat="1" ht="42" customHeight="1" thickBot="1" x14ac:dyDescent="0.3">
      <c r="A3" s="320" t="s">
        <v>106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</row>
    <row r="4" spans="1:11" s="188" customFormat="1" ht="26.25" customHeight="1" x14ac:dyDescent="0.25">
      <c r="A4" s="321" t="s">
        <v>32</v>
      </c>
      <c r="B4" s="323" t="s">
        <v>107</v>
      </c>
      <c r="C4" s="325" t="s">
        <v>108</v>
      </c>
      <c r="D4" s="327" t="s">
        <v>113</v>
      </c>
      <c r="E4" s="329" t="s">
        <v>73</v>
      </c>
      <c r="F4" s="330"/>
      <c r="G4" s="330"/>
      <c r="H4" s="330"/>
      <c r="I4" s="331" t="s">
        <v>109</v>
      </c>
      <c r="J4" s="332"/>
      <c r="K4" s="333"/>
    </row>
    <row r="5" spans="1:11" s="188" customFormat="1" ht="38.25" customHeight="1" x14ac:dyDescent="0.25">
      <c r="A5" s="322"/>
      <c r="B5" s="324"/>
      <c r="C5" s="326"/>
      <c r="D5" s="328"/>
      <c r="E5" s="189" t="s">
        <v>74</v>
      </c>
      <c r="F5" s="189" t="s">
        <v>110</v>
      </c>
      <c r="G5" s="190" t="s">
        <v>111</v>
      </c>
      <c r="H5" s="191" t="s">
        <v>76</v>
      </c>
      <c r="I5" s="192" t="s">
        <v>74</v>
      </c>
      <c r="J5" s="190" t="s">
        <v>111</v>
      </c>
      <c r="K5" s="193" t="s">
        <v>76</v>
      </c>
    </row>
    <row r="6" spans="1:11" s="185" customFormat="1" ht="12" customHeight="1" x14ac:dyDescent="0.25">
      <c r="A6" s="194" t="s">
        <v>0</v>
      </c>
      <c r="B6" s="234" t="s">
        <v>1</v>
      </c>
      <c r="C6" s="195" t="s">
        <v>2</v>
      </c>
      <c r="D6" s="196" t="s">
        <v>3</v>
      </c>
      <c r="E6" s="197" t="s">
        <v>4</v>
      </c>
      <c r="F6" s="198" t="s">
        <v>27</v>
      </c>
      <c r="G6" s="199" t="s">
        <v>31</v>
      </c>
      <c r="H6" s="200" t="s">
        <v>42</v>
      </c>
      <c r="I6" s="201" t="s">
        <v>30</v>
      </c>
      <c r="J6" s="202" t="s">
        <v>29</v>
      </c>
      <c r="K6" s="203" t="s">
        <v>28</v>
      </c>
    </row>
    <row r="7" spans="1:11" s="210" customFormat="1" ht="36" customHeight="1" x14ac:dyDescent="0.25">
      <c r="A7" s="204" t="s">
        <v>0</v>
      </c>
      <c r="B7" s="235" t="s">
        <v>44</v>
      </c>
      <c r="C7" s="205" t="s">
        <v>38</v>
      </c>
      <c r="D7" s="206">
        <v>13</v>
      </c>
      <c r="E7" s="237"/>
      <c r="F7" s="241"/>
      <c r="G7" s="238">
        <f>E7*F7</f>
        <v>0</v>
      </c>
      <c r="H7" s="239">
        <f>E7+G7</f>
        <v>0</v>
      </c>
      <c r="I7" s="237">
        <f>D7*E7</f>
        <v>0</v>
      </c>
      <c r="J7" s="240">
        <f>F7*I7</f>
        <v>0</v>
      </c>
      <c r="K7" s="252">
        <f>I7+J7</f>
        <v>0</v>
      </c>
    </row>
    <row r="8" spans="1:11" s="210" customFormat="1" ht="37.5" customHeight="1" thickBot="1" x14ac:dyDescent="0.3">
      <c r="A8" s="204" t="s">
        <v>112</v>
      </c>
      <c r="B8" s="235" t="s">
        <v>64</v>
      </c>
      <c r="C8" s="205" t="s">
        <v>38</v>
      </c>
      <c r="D8" s="206">
        <v>13</v>
      </c>
      <c r="E8" s="236"/>
      <c r="F8" s="242"/>
      <c r="G8" s="207">
        <f>E8*F8</f>
        <v>0</v>
      </c>
      <c r="H8" s="208">
        <f>E8+G8</f>
        <v>0</v>
      </c>
      <c r="I8" s="236">
        <f>D8*E8</f>
        <v>0</v>
      </c>
      <c r="J8" s="209">
        <f>F8*I8</f>
        <v>0</v>
      </c>
      <c r="K8" s="253">
        <f>I8+J8</f>
        <v>0</v>
      </c>
    </row>
    <row r="9" spans="1:11" s="215" customFormat="1" ht="22.5" customHeight="1" thickBot="1" x14ac:dyDescent="0.3">
      <c r="A9" s="211"/>
      <c r="B9" s="211"/>
      <c r="C9" s="211"/>
      <c r="D9" s="212"/>
      <c r="E9" s="335" t="s">
        <v>114</v>
      </c>
      <c r="F9" s="335"/>
      <c r="G9" s="335"/>
      <c r="H9" s="335"/>
      <c r="I9" s="213">
        <f>SUM(I7:I8)</f>
        <v>0</v>
      </c>
      <c r="J9" s="211"/>
      <c r="K9" s="214">
        <f>SUM(K7:K8)</f>
        <v>0</v>
      </c>
    </row>
    <row r="10" spans="1:11" s="215" customFormat="1" ht="22.5" customHeight="1" x14ac:dyDescent="0.25">
      <c r="A10" s="229"/>
      <c r="B10" s="229"/>
      <c r="C10" s="229"/>
      <c r="D10" s="230"/>
      <c r="E10" s="231"/>
      <c r="F10" s="231"/>
      <c r="G10" s="231"/>
      <c r="H10" s="231"/>
      <c r="I10" s="232"/>
      <c r="J10" s="229"/>
      <c r="K10" s="233"/>
    </row>
    <row r="11" spans="1:11" s="223" customFormat="1" ht="11.25" customHeight="1" x14ac:dyDescent="0.2">
      <c r="A11" s="216"/>
      <c r="B11" s="217"/>
      <c r="C11" s="218"/>
      <c r="D11" s="219"/>
      <c r="E11" s="220"/>
      <c r="F11" s="220"/>
      <c r="G11" s="221"/>
      <c r="H11" s="221"/>
      <c r="I11" s="220"/>
      <c r="J11" s="220"/>
      <c r="K11" s="222"/>
    </row>
    <row r="12" spans="1:11" s="70" customFormat="1" ht="19.5" customHeight="1" x14ac:dyDescent="0.25">
      <c r="A12" s="316" t="s">
        <v>34</v>
      </c>
      <c r="B12" s="316"/>
      <c r="C12" s="316"/>
      <c r="D12" s="316"/>
      <c r="E12" s="316"/>
      <c r="F12" s="316"/>
      <c r="G12" s="316"/>
    </row>
    <row r="13" spans="1:11" s="70" customFormat="1" ht="9" customHeight="1" x14ac:dyDescent="0.25">
      <c r="A13" s="177"/>
      <c r="B13" s="177"/>
      <c r="C13" s="177"/>
      <c r="D13" s="224"/>
      <c r="E13" s="177"/>
      <c r="F13" s="177"/>
      <c r="G13" s="177"/>
    </row>
    <row r="14" spans="1:11" s="180" customFormat="1" ht="15.75" customHeight="1" x14ac:dyDescent="0.25">
      <c r="A14" s="336" t="s">
        <v>7</v>
      </c>
      <c r="B14" s="336"/>
      <c r="C14" s="337" t="str">
        <f>IF('Príloha č.1'!$C$6="","",'Príloha č.1'!$C$6)</f>
        <v/>
      </c>
      <c r="D14" s="337"/>
      <c r="E14" s="337"/>
      <c r="F14" s="337"/>
      <c r="G14" s="337"/>
    </row>
    <row r="15" spans="1:11" s="180" customFormat="1" ht="15.75" customHeight="1" x14ac:dyDescent="0.25">
      <c r="A15" s="338" t="s">
        <v>8</v>
      </c>
      <c r="B15" s="338"/>
      <c r="C15" s="392" t="str">
        <f>IF('Príloha č.1'!$C$7="","",'Príloha č.1'!$C$7)</f>
        <v/>
      </c>
      <c r="D15" s="392"/>
      <c r="E15" s="392"/>
      <c r="F15" s="392"/>
      <c r="G15" s="392"/>
    </row>
    <row r="16" spans="1:11" s="180" customFormat="1" ht="15.75" customHeight="1" x14ac:dyDescent="0.25">
      <c r="A16" s="338" t="s">
        <v>9</v>
      </c>
      <c r="B16" s="338"/>
      <c r="C16" s="337" t="str">
        <f>IF('Príloha č.1'!$C$8="","",'Príloha č.1'!$C$8)</f>
        <v/>
      </c>
      <c r="D16" s="337"/>
      <c r="E16" s="337"/>
      <c r="F16" s="337"/>
      <c r="G16" s="337"/>
    </row>
    <row r="17" spans="1:11" s="180" customFormat="1" ht="15.75" customHeight="1" x14ac:dyDescent="0.25">
      <c r="A17" s="338" t="s">
        <v>10</v>
      </c>
      <c r="B17" s="338"/>
      <c r="C17" s="337" t="str">
        <f>IF('Príloha č.1'!$C$9="","",'Príloha č.1'!$C$9)</f>
        <v/>
      </c>
      <c r="D17" s="337"/>
      <c r="E17" s="337"/>
      <c r="F17" s="337"/>
      <c r="G17" s="337"/>
    </row>
    <row r="20" spans="1:11" ht="15.75" customHeight="1" x14ac:dyDescent="0.2">
      <c r="A20" s="178" t="s">
        <v>17</v>
      </c>
      <c r="B20" s="393" t="str">
        <f>IF('Príloha č.1'!B23:B23="","",'Príloha č.1'!B23:B23)</f>
        <v/>
      </c>
    </row>
    <row r="21" spans="1:11" ht="15.75" customHeight="1" x14ac:dyDescent="0.2">
      <c r="A21" s="178" t="s">
        <v>26</v>
      </c>
      <c r="B21" s="394" t="str">
        <f>IF('Príloha č.1'!B24:B24="","",'Príloha č.1'!B24:B24)</f>
        <v/>
      </c>
    </row>
    <row r="22" spans="1:11" ht="12.75" customHeight="1" x14ac:dyDescent="0.2">
      <c r="F22" s="225"/>
      <c r="G22" s="225"/>
      <c r="H22" s="225"/>
      <c r="I22" s="226"/>
      <c r="J22" s="226"/>
      <c r="K22" s="226"/>
    </row>
    <row r="23" spans="1:11" ht="33.75" customHeight="1" x14ac:dyDescent="0.2">
      <c r="F23" s="340" t="s">
        <v>46</v>
      </c>
      <c r="G23" s="340"/>
      <c r="H23" s="340"/>
      <c r="I23" s="334"/>
      <c r="J23" s="334"/>
      <c r="K23" s="334"/>
    </row>
    <row r="24" spans="1:11" s="182" customFormat="1" ht="11.25" x14ac:dyDescent="0.2">
      <c r="A24" s="339" t="s">
        <v>19</v>
      </c>
      <c r="B24" s="339"/>
      <c r="D24" s="227"/>
    </row>
    <row r="25" spans="1:11" s="186" customFormat="1" ht="12" customHeight="1" x14ac:dyDescent="0.2">
      <c r="A25" s="183"/>
      <c r="B25" s="184" t="s">
        <v>20</v>
      </c>
      <c r="C25" s="181"/>
      <c r="D25" s="228"/>
    </row>
  </sheetData>
  <mergeCells count="22">
    <mergeCell ref="A24:B24"/>
    <mergeCell ref="A16:B16"/>
    <mergeCell ref="C16:G16"/>
    <mergeCell ref="A17:B17"/>
    <mergeCell ref="C17:G17"/>
    <mergeCell ref="F23:H23"/>
    <mergeCell ref="I23:K23"/>
    <mergeCell ref="E9:H9"/>
    <mergeCell ref="A12:G12"/>
    <mergeCell ref="A14:B14"/>
    <mergeCell ref="C14:G14"/>
    <mergeCell ref="A15:B15"/>
    <mergeCell ref="C15:G15"/>
    <mergeCell ref="A1:B1"/>
    <mergeCell ref="A2:K2"/>
    <mergeCell ref="A3:K3"/>
    <mergeCell ref="A4:A5"/>
    <mergeCell ref="B4:B5"/>
    <mergeCell ref="C4:C5"/>
    <mergeCell ref="D4:D5"/>
    <mergeCell ref="E4:H4"/>
    <mergeCell ref="I4:K4"/>
  </mergeCells>
  <conditionalFormatting sqref="I11:J11">
    <cfRule type="cellIs" dxfId="7" priority="4" operator="greaterThan">
      <formula>2560820</formula>
    </cfRule>
  </conditionalFormatting>
  <conditionalFormatting sqref="B20:B21">
    <cfRule type="containsBlanks" dxfId="6" priority="3">
      <formula>LEN(TRIM(B20))=0</formula>
    </cfRule>
  </conditionalFormatting>
  <conditionalFormatting sqref="E11:F11">
    <cfRule type="cellIs" dxfId="5" priority="2" operator="greaterThan">
      <formula>2560820</formula>
    </cfRule>
  </conditionalFormatting>
  <conditionalFormatting sqref="C14:G17">
    <cfRule type="containsBlanks" dxfId="4" priority="1">
      <formula>LEN(TRIM(C14))=0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BJ37"/>
  <sheetViews>
    <sheetView showGridLines="0" zoomScaleNormal="100" workbookViewId="0">
      <selection sqref="A1:F1"/>
    </sheetView>
  </sheetViews>
  <sheetFormatPr defaultRowHeight="15" x14ac:dyDescent="0.25"/>
  <cols>
    <col min="1" max="1" width="4.85546875" customWidth="1"/>
    <col min="2" max="2" width="24.140625" customWidth="1"/>
    <col min="3" max="3" width="32.85546875" customWidth="1"/>
    <col min="4" max="4" width="25.42578125" customWidth="1"/>
    <col min="5" max="5" width="10.85546875" customWidth="1"/>
    <col min="6" max="6" width="16.7109375" customWidth="1"/>
    <col min="11" max="11" width="13" customWidth="1"/>
  </cols>
  <sheetData>
    <row r="1" spans="1:62" s="18" customFormat="1" ht="19.5" customHeight="1" x14ac:dyDescent="0.2">
      <c r="A1" s="343" t="s">
        <v>5</v>
      </c>
      <c r="B1" s="343"/>
      <c r="C1" s="343"/>
      <c r="D1" s="343"/>
      <c r="E1" s="343"/>
      <c r="F1" s="343"/>
    </row>
    <row r="2" spans="1:62" s="18" customFormat="1" ht="17.25" customHeight="1" x14ac:dyDescent="0.2">
      <c r="A2" s="342" t="str">
        <f>'Príloha č.1'!A2:D2</f>
        <v>Subkutánny implantovateľný kardioverter - defibrilátor s príslušenstvom</v>
      </c>
      <c r="B2" s="342"/>
      <c r="C2" s="342"/>
      <c r="D2" s="342"/>
      <c r="E2" s="342"/>
      <c r="F2" s="342"/>
      <c r="G2" s="19"/>
      <c r="H2" s="19"/>
      <c r="I2" s="19"/>
    </row>
    <row r="3" spans="1:62" s="18" customFormat="1" ht="15" customHeight="1" x14ac:dyDescent="0.2">
      <c r="A3" s="24"/>
      <c r="B3" s="24"/>
      <c r="C3" s="24"/>
      <c r="D3" s="24"/>
      <c r="E3" s="24"/>
      <c r="F3" s="24"/>
      <c r="G3" s="24"/>
      <c r="H3" s="19"/>
      <c r="I3" s="19"/>
    </row>
    <row r="4" spans="1:62" s="21" customFormat="1" ht="18.95" customHeight="1" x14ac:dyDescent="0.25">
      <c r="A4" s="350" t="s">
        <v>67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</row>
    <row r="5" spans="1:62" s="91" customFormat="1" ht="33.75" customHeight="1" x14ac:dyDescent="0.2">
      <c r="A5" s="344" t="s">
        <v>68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90"/>
      <c r="M5" s="90"/>
      <c r="N5" s="90"/>
      <c r="O5" s="90"/>
      <c r="P5" s="90"/>
    </row>
    <row r="6" spans="1:62" s="93" customFormat="1" ht="33" customHeight="1" x14ac:dyDescent="0.25">
      <c r="A6" s="345" t="s">
        <v>32</v>
      </c>
      <c r="B6" s="345" t="s">
        <v>69</v>
      </c>
      <c r="C6" s="345" t="s">
        <v>70</v>
      </c>
      <c r="D6" s="345" t="s">
        <v>65</v>
      </c>
      <c r="E6" s="345" t="s">
        <v>66</v>
      </c>
      <c r="F6" s="345" t="s">
        <v>71</v>
      </c>
      <c r="G6" s="345" t="s">
        <v>72</v>
      </c>
      <c r="H6" s="354" t="s">
        <v>73</v>
      </c>
      <c r="I6" s="355"/>
      <c r="J6" s="355"/>
      <c r="K6" s="356" t="s">
        <v>115</v>
      </c>
      <c r="L6" s="353"/>
      <c r="M6" s="353"/>
      <c r="N6" s="92"/>
      <c r="O6" s="92"/>
      <c r="P6" s="92"/>
    </row>
    <row r="7" spans="1:62" s="93" customFormat="1" ht="27" customHeight="1" x14ac:dyDescent="0.25">
      <c r="A7" s="346"/>
      <c r="B7" s="346"/>
      <c r="C7" s="346"/>
      <c r="D7" s="346"/>
      <c r="E7" s="346"/>
      <c r="F7" s="346"/>
      <c r="G7" s="346"/>
      <c r="H7" s="94" t="s">
        <v>74</v>
      </c>
      <c r="I7" s="95" t="s">
        <v>75</v>
      </c>
      <c r="J7" s="96" t="s">
        <v>76</v>
      </c>
      <c r="K7" s="357"/>
      <c r="L7" s="97"/>
      <c r="M7" s="97"/>
      <c r="N7" s="92"/>
      <c r="O7" s="92"/>
      <c r="P7" s="92"/>
    </row>
    <row r="8" spans="1:62" s="81" customFormat="1" ht="14.1" customHeight="1" x14ac:dyDescent="0.25">
      <c r="A8" s="98" t="s">
        <v>0</v>
      </c>
      <c r="B8" s="99" t="s">
        <v>1</v>
      </c>
      <c r="C8" s="99" t="s">
        <v>2</v>
      </c>
      <c r="D8" s="100" t="s">
        <v>3</v>
      </c>
      <c r="E8" s="101" t="s">
        <v>4</v>
      </c>
      <c r="F8" s="102" t="s">
        <v>27</v>
      </c>
      <c r="G8" s="89" t="s">
        <v>31</v>
      </c>
      <c r="H8" s="103" t="s">
        <v>42</v>
      </c>
      <c r="I8" s="104" t="s">
        <v>30</v>
      </c>
      <c r="J8" s="105" t="s">
        <v>29</v>
      </c>
      <c r="K8" s="106" t="s">
        <v>28</v>
      </c>
      <c r="L8" s="107"/>
      <c r="M8" s="107"/>
      <c r="N8" s="108"/>
      <c r="O8" s="108"/>
      <c r="P8" s="108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</row>
    <row r="9" spans="1:62" s="116" customFormat="1" ht="27.95" customHeight="1" x14ac:dyDescent="0.25">
      <c r="A9" s="110" t="s">
        <v>0</v>
      </c>
      <c r="B9" s="111"/>
      <c r="C9" s="112"/>
      <c r="D9" s="113"/>
      <c r="E9" s="113"/>
      <c r="F9" s="113"/>
      <c r="G9" s="113"/>
      <c r="H9" s="254"/>
      <c r="I9" s="257"/>
      <c r="J9" s="260"/>
      <c r="K9" s="347" t="s">
        <v>77</v>
      </c>
      <c r="L9" s="114"/>
      <c r="M9" s="114"/>
      <c r="N9" s="115"/>
      <c r="O9" s="115"/>
      <c r="P9" s="115"/>
    </row>
    <row r="10" spans="1:62" s="116" customFormat="1" ht="27.95" customHeight="1" x14ac:dyDescent="0.25">
      <c r="A10" s="117" t="s">
        <v>1</v>
      </c>
      <c r="B10" s="118"/>
      <c r="C10" s="119"/>
      <c r="D10" s="117"/>
      <c r="E10" s="117"/>
      <c r="F10" s="117"/>
      <c r="G10" s="110"/>
      <c r="H10" s="255"/>
      <c r="I10" s="258"/>
      <c r="J10" s="261"/>
      <c r="K10" s="348"/>
      <c r="L10" s="114"/>
      <c r="M10" s="114"/>
      <c r="N10" s="115"/>
      <c r="O10" s="115"/>
      <c r="P10" s="115"/>
    </row>
    <row r="11" spans="1:62" s="116" customFormat="1" ht="27.95" customHeight="1" x14ac:dyDescent="0.25">
      <c r="A11" s="120" t="s">
        <v>2</v>
      </c>
      <c r="B11" s="121"/>
      <c r="C11" s="122"/>
      <c r="D11" s="120"/>
      <c r="E11" s="120"/>
      <c r="F11" s="120"/>
      <c r="G11" s="120"/>
      <c r="H11" s="256"/>
      <c r="I11" s="259"/>
      <c r="J11" s="262"/>
      <c r="K11" s="349"/>
      <c r="L11" s="114"/>
      <c r="M11" s="114"/>
      <c r="N11" s="115"/>
      <c r="O11" s="115"/>
      <c r="P11" s="115"/>
    </row>
    <row r="12" spans="1:62" s="127" customFormat="1" ht="18" customHeight="1" x14ac:dyDescent="0.25">
      <c r="A12" s="123"/>
      <c r="B12" s="124"/>
      <c r="C12" s="124"/>
      <c r="D12" s="124"/>
      <c r="E12" s="125"/>
      <c r="F12" s="125"/>
      <c r="G12" s="125"/>
      <c r="H12" s="125"/>
      <c r="I12" s="124"/>
      <c r="J12" s="124"/>
      <c r="K12" s="124"/>
      <c r="L12" s="126"/>
      <c r="M12" s="126"/>
      <c r="O12" s="128"/>
      <c r="P12" s="128"/>
    </row>
    <row r="13" spans="1:62" s="91" customFormat="1" ht="29.25" customHeight="1" x14ac:dyDescent="0.2">
      <c r="A13" s="344" t="s">
        <v>78</v>
      </c>
      <c r="B13" s="344"/>
      <c r="C13" s="344"/>
      <c r="D13" s="344"/>
      <c r="E13" s="344"/>
      <c r="F13" s="344"/>
      <c r="G13" s="344"/>
      <c r="H13" s="344"/>
      <c r="I13" s="344"/>
      <c r="J13" s="344"/>
      <c r="K13" s="344"/>
      <c r="L13" s="90"/>
      <c r="M13" s="90"/>
      <c r="N13" s="90"/>
      <c r="O13" s="90"/>
      <c r="P13" s="90"/>
    </row>
    <row r="14" spans="1:62" s="93" customFormat="1" ht="33" customHeight="1" x14ac:dyDescent="0.25">
      <c r="A14" s="345" t="s">
        <v>32</v>
      </c>
      <c r="B14" s="345" t="s">
        <v>69</v>
      </c>
      <c r="C14" s="345" t="s">
        <v>70</v>
      </c>
      <c r="D14" s="345" t="s">
        <v>65</v>
      </c>
      <c r="E14" s="345" t="s">
        <v>66</v>
      </c>
      <c r="F14" s="345" t="s">
        <v>71</v>
      </c>
      <c r="G14" s="345" t="s">
        <v>72</v>
      </c>
      <c r="H14" s="354" t="s">
        <v>73</v>
      </c>
      <c r="I14" s="355"/>
      <c r="J14" s="355"/>
      <c r="K14" s="356" t="s">
        <v>115</v>
      </c>
      <c r="L14" s="353"/>
      <c r="M14" s="353"/>
      <c r="N14" s="92"/>
      <c r="O14" s="92"/>
      <c r="P14" s="92"/>
    </row>
    <row r="15" spans="1:62" s="93" customFormat="1" ht="27" customHeight="1" x14ac:dyDescent="0.25">
      <c r="A15" s="346"/>
      <c r="B15" s="346"/>
      <c r="C15" s="346"/>
      <c r="D15" s="346"/>
      <c r="E15" s="346"/>
      <c r="F15" s="346"/>
      <c r="G15" s="346"/>
      <c r="H15" s="94" t="s">
        <v>74</v>
      </c>
      <c r="I15" s="95" t="s">
        <v>75</v>
      </c>
      <c r="J15" s="96" t="s">
        <v>76</v>
      </c>
      <c r="K15" s="357"/>
      <c r="L15" s="97"/>
      <c r="M15" s="97"/>
      <c r="N15" s="92"/>
      <c r="O15" s="92"/>
      <c r="P15" s="92"/>
    </row>
    <row r="16" spans="1:62" s="81" customFormat="1" ht="14.1" customHeight="1" x14ac:dyDescent="0.25">
      <c r="A16" s="98" t="s">
        <v>0</v>
      </c>
      <c r="B16" s="99" t="s">
        <v>1</v>
      </c>
      <c r="C16" s="99" t="s">
        <v>2</v>
      </c>
      <c r="D16" s="100" t="s">
        <v>3</v>
      </c>
      <c r="E16" s="101" t="s">
        <v>4</v>
      </c>
      <c r="F16" s="102" t="s">
        <v>27</v>
      </c>
      <c r="G16" s="89" t="s">
        <v>31</v>
      </c>
      <c r="H16" s="103" t="s">
        <v>42</v>
      </c>
      <c r="I16" s="104" t="s">
        <v>30</v>
      </c>
      <c r="J16" s="105" t="s">
        <v>29</v>
      </c>
      <c r="K16" s="106" t="s">
        <v>28</v>
      </c>
      <c r="L16" s="107"/>
      <c r="M16" s="107"/>
      <c r="N16" s="108"/>
      <c r="O16" s="108"/>
      <c r="P16" s="108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</row>
    <row r="17" spans="1:16" s="116" customFormat="1" ht="27.95" customHeight="1" x14ac:dyDescent="0.25">
      <c r="A17" s="110" t="s">
        <v>0</v>
      </c>
      <c r="B17" s="111"/>
      <c r="C17" s="112"/>
      <c r="D17" s="113"/>
      <c r="E17" s="113"/>
      <c r="F17" s="113"/>
      <c r="G17" s="113"/>
      <c r="H17" s="254"/>
      <c r="I17" s="257"/>
      <c r="J17" s="260"/>
      <c r="K17" s="347" t="s">
        <v>77</v>
      </c>
      <c r="L17" s="114"/>
      <c r="M17" s="114"/>
      <c r="N17" s="115"/>
      <c r="O17" s="115"/>
      <c r="P17" s="115"/>
    </row>
    <row r="18" spans="1:16" s="116" customFormat="1" ht="27.95" customHeight="1" x14ac:dyDescent="0.25">
      <c r="A18" s="117" t="s">
        <v>1</v>
      </c>
      <c r="B18" s="118"/>
      <c r="C18" s="119"/>
      <c r="D18" s="117"/>
      <c r="E18" s="117"/>
      <c r="F18" s="117"/>
      <c r="G18" s="110"/>
      <c r="H18" s="255"/>
      <c r="I18" s="258"/>
      <c r="J18" s="261"/>
      <c r="K18" s="348"/>
      <c r="L18" s="114"/>
      <c r="M18" s="114"/>
      <c r="N18" s="115"/>
      <c r="O18" s="115"/>
      <c r="P18" s="115"/>
    </row>
    <row r="19" spans="1:16" s="116" customFormat="1" ht="27.95" customHeight="1" x14ac:dyDescent="0.25">
      <c r="A19" s="120" t="s">
        <v>2</v>
      </c>
      <c r="B19" s="121"/>
      <c r="C19" s="122"/>
      <c r="D19" s="120"/>
      <c r="E19" s="120"/>
      <c r="F19" s="120"/>
      <c r="G19" s="120"/>
      <c r="H19" s="256"/>
      <c r="I19" s="259"/>
      <c r="J19" s="262"/>
      <c r="K19" s="349"/>
      <c r="L19" s="114"/>
      <c r="M19" s="114"/>
      <c r="N19" s="115"/>
      <c r="O19" s="115"/>
      <c r="P19" s="115"/>
    </row>
    <row r="20" spans="1:16" s="21" customFormat="1" ht="18.95" customHeight="1" x14ac:dyDescent="0.25">
      <c r="A20" s="50"/>
      <c r="B20" s="50"/>
      <c r="C20" s="50"/>
      <c r="D20" s="50"/>
      <c r="E20" s="50"/>
      <c r="F20" s="50"/>
      <c r="G20" s="25"/>
      <c r="H20" s="20"/>
      <c r="I20" s="20"/>
    </row>
    <row r="22" spans="1:16" ht="15" customHeight="1" x14ac:dyDescent="0.25">
      <c r="A22" s="343" t="s">
        <v>7</v>
      </c>
      <c r="B22" s="343"/>
      <c r="C22" s="274" t="str">
        <f>IF('Príloha č.1'!$C$6="","",'Príloha č.1'!$C$6)</f>
        <v/>
      </c>
      <c r="D22" s="26"/>
    </row>
    <row r="23" spans="1:16" ht="15" customHeight="1" x14ac:dyDescent="0.25">
      <c r="A23" s="343" t="s">
        <v>8</v>
      </c>
      <c r="B23" s="343"/>
      <c r="C23" s="274" t="str">
        <f>IF('Príloha č.1'!$C$7="","",'Príloha č.1'!$C$7)</f>
        <v/>
      </c>
      <c r="D23" s="21"/>
    </row>
    <row r="24" spans="1:16" x14ac:dyDescent="0.25">
      <c r="A24" s="343" t="s">
        <v>9</v>
      </c>
      <c r="B24" s="343"/>
      <c r="C24" s="274" t="str">
        <f>IF('Príloha č.1'!$C$8="","",'Príloha č.1'!$C$8)</f>
        <v/>
      </c>
      <c r="D24" s="21"/>
    </row>
    <row r="25" spans="1:16" x14ac:dyDescent="0.25">
      <c r="A25" s="343" t="s">
        <v>10</v>
      </c>
      <c r="B25" s="343"/>
      <c r="C25" s="274" t="str">
        <f>IF('Príloha č.1'!$C$9="","",'Príloha č.1'!$C$9)</f>
        <v/>
      </c>
      <c r="D25" s="21"/>
    </row>
    <row r="29" spans="1:16" x14ac:dyDescent="0.25">
      <c r="A29" s="3" t="s">
        <v>17</v>
      </c>
      <c r="B29" s="274" t="str">
        <f>IF('Príloha č.1'!B23:B23="","",'Príloha č.1'!B23:B23)</f>
        <v/>
      </c>
      <c r="C29" s="14"/>
      <c r="D29" s="5"/>
    </row>
    <row r="30" spans="1:16" x14ac:dyDescent="0.25">
      <c r="A30" s="3" t="s">
        <v>18</v>
      </c>
      <c r="B30" s="382" t="str">
        <f>IF('Príloha č.1'!B24:B24="","",'Príloha č.1'!B24:B24)</f>
        <v/>
      </c>
      <c r="C30" s="17"/>
      <c r="D30" s="11"/>
    </row>
    <row r="31" spans="1:16" x14ac:dyDescent="0.25">
      <c r="A31" s="5"/>
      <c r="B31" s="5"/>
      <c r="C31" s="5"/>
      <c r="D31" s="5"/>
    </row>
    <row r="32" spans="1:16" x14ac:dyDescent="0.25">
      <c r="A32" s="5"/>
      <c r="B32" s="5"/>
      <c r="C32" s="5"/>
      <c r="D32" s="351"/>
      <c r="E32" s="351"/>
    </row>
    <row r="33" spans="1:5" ht="42.75" customHeight="1" x14ac:dyDescent="0.25">
      <c r="A33" s="5"/>
      <c r="B33" s="5"/>
      <c r="D33" s="352" t="s">
        <v>52</v>
      </c>
      <c r="E33" s="352"/>
    </row>
    <row r="34" spans="1:5" x14ac:dyDescent="0.25">
      <c r="A34" s="5"/>
      <c r="B34" s="5"/>
      <c r="C34" s="5"/>
      <c r="D34" s="5"/>
    </row>
    <row r="35" spans="1:5" x14ac:dyDescent="0.25">
      <c r="A35" s="276" t="s">
        <v>19</v>
      </c>
      <c r="B35" s="276"/>
      <c r="C35" s="1"/>
    </row>
    <row r="36" spans="1:5" x14ac:dyDescent="0.25">
      <c r="A36" s="22"/>
      <c r="B36" s="279" t="s">
        <v>20</v>
      </c>
      <c r="C36" s="279"/>
    </row>
    <row r="37" spans="1:5" x14ac:dyDescent="0.25">
      <c r="A37" s="5"/>
      <c r="B37" s="5"/>
      <c r="C37" s="5"/>
      <c r="D37" s="5"/>
    </row>
  </sheetData>
  <mergeCells count="35">
    <mergeCell ref="L6:M6"/>
    <mergeCell ref="K9:K11"/>
    <mergeCell ref="A13:K13"/>
    <mergeCell ref="A14:A15"/>
    <mergeCell ref="B14:B15"/>
    <mergeCell ref="C14:C15"/>
    <mergeCell ref="D14:D15"/>
    <mergeCell ref="E14:E15"/>
    <mergeCell ref="F14:F15"/>
    <mergeCell ref="G14:G15"/>
    <mergeCell ref="H14:J14"/>
    <mergeCell ref="K14:K15"/>
    <mergeCell ref="L14:M14"/>
    <mergeCell ref="E6:E7"/>
    <mergeCell ref="H6:J6"/>
    <mergeCell ref="K6:K7"/>
    <mergeCell ref="A25:B25"/>
    <mergeCell ref="K17:K19"/>
    <mergeCell ref="A4:K4"/>
    <mergeCell ref="A35:B35"/>
    <mergeCell ref="B36:C36"/>
    <mergeCell ref="D32:E32"/>
    <mergeCell ref="D33:E33"/>
    <mergeCell ref="A1:F1"/>
    <mergeCell ref="A2:F2"/>
    <mergeCell ref="A22:B22"/>
    <mergeCell ref="A23:B23"/>
    <mergeCell ref="A24:B24"/>
    <mergeCell ref="A5:K5"/>
    <mergeCell ref="A6:A7"/>
    <mergeCell ref="B6:B7"/>
    <mergeCell ref="C6:C7"/>
    <mergeCell ref="D6:D7"/>
    <mergeCell ref="F6:F7"/>
    <mergeCell ref="G6:G7"/>
  </mergeCells>
  <conditionalFormatting sqref="B29:B30">
    <cfRule type="containsBlanks" dxfId="3" priority="3">
      <formula>LEN(TRIM(B29))=0</formula>
    </cfRule>
  </conditionalFormatting>
  <conditionalFormatting sqref="C22:C25">
    <cfRule type="containsBlanks" dxfId="2" priority="1">
      <formula>LEN(TRIM(C22))=0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&amp;L&amp;"Arial,Tučné"&amp;9Príloha č. 7 SP
&amp;"Arial,Normálne"Sortiment ponúkaného tovaru</oddHead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zoomScaleNormal="100" workbookViewId="0">
      <selection sqref="A1:D1"/>
    </sheetView>
  </sheetViews>
  <sheetFormatPr defaultRowHeight="14.25" x14ac:dyDescent="0.2"/>
  <cols>
    <col min="1" max="1" width="5.28515625" style="140" customWidth="1"/>
    <col min="2" max="2" width="19" style="140" customWidth="1"/>
    <col min="3" max="3" width="40.7109375" style="140" customWidth="1"/>
    <col min="4" max="4" width="26.7109375" style="140" customWidth="1"/>
    <col min="5" max="16384" width="9.140625" style="140"/>
  </cols>
  <sheetData>
    <row r="1" spans="1:10" s="18" customFormat="1" ht="19.5" customHeight="1" x14ac:dyDescent="0.2">
      <c r="A1" s="341" t="s">
        <v>5</v>
      </c>
      <c r="B1" s="341"/>
      <c r="C1" s="341"/>
      <c r="D1" s="341"/>
    </row>
    <row r="2" spans="1:10" s="18" customFormat="1" ht="17.25" customHeight="1" x14ac:dyDescent="0.2">
      <c r="A2" s="342" t="str">
        <f>'Príloha č.1'!A2:D2</f>
        <v>Subkutánny implantovateľný kardioverter - defibrilátor s príslušenstvom</v>
      </c>
      <c r="B2" s="342"/>
      <c r="C2" s="342"/>
      <c r="D2" s="342"/>
      <c r="E2" s="19"/>
      <c r="F2" s="19"/>
      <c r="G2" s="19"/>
    </row>
    <row r="3" spans="1:10" s="130" customFormat="1" ht="15.75" x14ac:dyDescent="0.25">
      <c r="A3" s="366" t="s">
        <v>79</v>
      </c>
      <c r="B3" s="366"/>
      <c r="C3" s="366"/>
      <c r="D3" s="366"/>
      <c r="E3" s="129"/>
      <c r="F3" s="129"/>
      <c r="G3" s="129"/>
      <c r="H3" s="129"/>
      <c r="I3" s="129"/>
      <c r="J3" s="129"/>
    </row>
    <row r="4" spans="1:10" s="131" customFormat="1" ht="42.75" customHeight="1" x14ac:dyDescent="0.25">
      <c r="A4" s="367" t="s">
        <v>92</v>
      </c>
      <c r="B4" s="368"/>
      <c r="C4" s="368"/>
      <c r="D4" s="368"/>
    </row>
    <row r="5" spans="1:10" s="132" customFormat="1" ht="12.75" x14ac:dyDescent="0.2">
      <c r="A5" s="264"/>
      <c r="B5" s="264"/>
      <c r="C5" s="264"/>
      <c r="D5" s="264"/>
    </row>
    <row r="6" spans="1:10" s="54" customFormat="1" ht="12.75" x14ac:dyDescent="0.25">
      <c r="A6" s="369" t="s">
        <v>80</v>
      </c>
      <c r="B6" s="369"/>
      <c r="C6" s="369"/>
      <c r="D6" s="369"/>
      <c r="E6" s="133"/>
      <c r="F6" s="133"/>
      <c r="G6" s="133"/>
      <c r="H6" s="133"/>
      <c r="I6" s="133"/>
      <c r="J6" s="133"/>
    </row>
    <row r="7" spans="1:10" s="54" customFormat="1" ht="12.75" x14ac:dyDescent="0.25">
      <c r="A7" s="265"/>
      <c r="B7" s="266"/>
      <c r="C7" s="267"/>
      <c r="D7" s="266"/>
      <c r="E7" s="133"/>
      <c r="F7" s="133"/>
      <c r="G7" s="133"/>
      <c r="H7" s="133"/>
      <c r="I7" s="133"/>
      <c r="J7" s="133"/>
    </row>
    <row r="8" spans="1:10" s="54" customFormat="1" ht="20.100000000000001" customHeight="1" x14ac:dyDescent="0.25">
      <c r="A8" s="360" t="s">
        <v>81</v>
      </c>
      <c r="B8" s="360"/>
      <c r="C8" s="358" t="s">
        <v>82</v>
      </c>
      <c r="D8" s="358"/>
      <c r="E8" s="133"/>
      <c r="F8" s="133"/>
      <c r="G8" s="133"/>
      <c r="H8" s="133"/>
      <c r="I8" s="133"/>
      <c r="J8" s="133"/>
    </row>
    <row r="9" spans="1:10" s="54" customFormat="1" ht="20.100000000000001" customHeight="1" x14ac:dyDescent="0.25">
      <c r="A9" s="360"/>
      <c r="B9" s="360"/>
      <c r="C9" s="358" t="s">
        <v>83</v>
      </c>
      <c r="D9" s="358" t="s">
        <v>83</v>
      </c>
      <c r="E9" s="133"/>
      <c r="F9" s="133"/>
      <c r="G9" s="133"/>
      <c r="H9" s="133"/>
      <c r="I9" s="133"/>
      <c r="J9" s="133"/>
    </row>
    <row r="10" spans="1:10" s="54" customFormat="1" ht="20.100000000000001" customHeight="1" x14ac:dyDescent="0.25">
      <c r="A10" s="360"/>
      <c r="B10" s="360"/>
      <c r="C10" s="358" t="s">
        <v>84</v>
      </c>
      <c r="D10" s="358" t="s">
        <v>84</v>
      </c>
      <c r="E10" s="133"/>
      <c r="F10" s="133"/>
      <c r="G10" s="133"/>
      <c r="H10" s="133"/>
      <c r="I10" s="133"/>
      <c r="J10" s="133"/>
    </row>
    <row r="11" spans="1:10" s="54" customFormat="1" ht="20.100000000000001" customHeight="1" x14ac:dyDescent="0.25">
      <c r="A11" s="359" t="s">
        <v>85</v>
      </c>
      <c r="B11" s="359"/>
      <c r="C11" s="359"/>
      <c r="D11" s="359"/>
      <c r="E11" s="133"/>
      <c r="F11" s="133"/>
      <c r="G11" s="133"/>
      <c r="H11" s="133"/>
      <c r="I11" s="133"/>
      <c r="J11" s="133"/>
    </row>
    <row r="12" spans="1:10" s="54" customFormat="1" ht="20.100000000000001" customHeight="1" x14ac:dyDescent="0.25">
      <c r="A12" s="360" t="s">
        <v>86</v>
      </c>
      <c r="B12" s="360"/>
      <c r="C12" s="395" t="str">
        <f>IF('Príloha č.1'!$C$6="","",'Príloha č.1'!$C$6)</f>
        <v/>
      </c>
      <c r="D12" s="396"/>
      <c r="E12" s="133"/>
      <c r="F12" s="133"/>
      <c r="G12" s="133"/>
      <c r="H12" s="133"/>
      <c r="I12" s="133"/>
      <c r="J12" s="133"/>
    </row>
    <row r="13" spans="1:10" s="54" customFormat="1" ht="20.100000000000001" customHeight="1" x14ac:dyDescent="0.25">
      <c r="A13" s="360"/>
      <c r="B13" s="360"/>
      <c r="C13" s="395" t="str">
        <f>IF('Príloha č.1'!$C$7="","",'Príloha č.1'!$C$7)</f>
        <v/>
      </c>
      <c r="D13" s="396"/>
      <c r="E13" s="133"/>
      <c r="F13" s="133"/>
      <c r="G13" s="133"/>
      <c r="H13" s="133"/>
      <c r="I13" s="133"/>
      <c r="J13" s="133"/>
    </row>
    <row r="14" spans="1:10" s="54" customFormat="1" ht="20.100000000000001" customHeight="1" x14ac:dyDescent="0.25">
      <c r="A14" s="360"/>
      <c r="B14" s="360"/>
      <c r="C14" s="397" t="str">
        <f>IF('Príloha č.1'!$C$8="","",'Príloha č.1'!$C$8)</f>
        <v/>
      </c>
      <c r="D14" s="398"/>
      <c r="E14" s="133"/>
      <c r="F14" s="133"/>
      <c r="G14" s="133"/>
      <c r="H14" s="133"/>
      <c r="I14" s="133"/>
      <c r="J14" s="133"/>
    </row>
    <row r="15" spans="1:10" s="54" customFormat="1" ht="20.100000000000001" customHeight="1" x14ac:dyDescent="0.25">
      <c r="A15" s="360"/>
      <c r="B15" s="360"/>
      <c r="C15" s="395" t="str">
        <f>IF('Príloha č.1'!$C$9="","",'Príloha č.1'!$C$9)</f>
        <v/>
      </c>
      <c r="D15" s="396"/>
      <c r="E15" s="133"/>
      <c r="F15" s="133"/>
      <c r="G15" s="133"/>
      <c r="H15" s="133"/>
      <c r="I15" s="133"/>
      <c r="J15" s="133"/>
    </row>
    <row r="16" spans="1:10" s="132" customFormat="1" ht="20.100000000000001" customHeight="1" x14ac:dyDescent="0.2">
      <c r="A16" s="365" t="s">
        <v>87</v>
      </c>
      <c r="B16" s="365"/>
      <c r="C16" s="365"/>
      <c r="D16" s="365"/>
      <c r="E16" s="135"/>
      <c r="F16" s="135"/>
      <c r="G16" s="135"/>
      <c r="H16" s="135"/>
      <c r="I16" s="135"/>
      <c r="J16" s="135"/>
    </row>
    <row r="17" spans="1:10" s="54" customFormat="1" ht="20.100000000000001" customHeight="1" x14ac:dyDescent="0.25">
      <c r="A17" s="265"/>
      <c r="B17" s="266"/>
      <c r="C17" s="267"/>
      <c r="D17" s="266"/>
      <c r="E17" s="133"/>
      <c r="F17" s="133"/>
      <c r="G17" s="133"/>
      <c r="H17" s="133"/>
      <c r="I17" s="133"/>
      <c r="J17" s="133"/>
    </row>
    <row r="18" spans="1:10" s="54" customFormat="1" ht="42" customHeight="1" x14ac:dyDescent="0.25">
      <c r="A18" s="266" t="s">
        <v>0</v>
      </c>
      <c r="B18" s="358" t="s">
        <v>88</v>
      </c>
      <c r="C18" s="358"/>
      <c r="D18" s="358"/>
      <c r="E18" s="134"/>
      <c r="F18" s="134"/>
      <c r="G18" s="134"/>
      <c r="H18" s="134"/>
      <c r="I18" s="134"/>
      <c r="J18" s="134"/>
    </row>
    <row r="19" spans="1:10" s="136" customFormat="1" ht="30.75" customHeight="1" x14ac:dyDescent="0.25">
      <c r="A19" s="266" t="s">
        <v>1</v>
      </c>
      <c r="B19" s="358" t="s">
        <v>89</v>
      </c>
      <c r="C19" s="358"/>
      <c r="D19" s="358"/>
      <c r="E19" s="133"/>
      <c r="F19" s="133"/>
      <c r="G19" s="133"/>
      <c r="H19" s="133"/>
      <c r="I19" s="133"/>
      <c r="J19" s="133"/>
    </row>
    <row r="20" spans="1:10" s="136" customFormat="1" ht="61.5" customHeight="1" x14ac:dyDescent="0.25">
      <c r="A20" s="265" t="s">
        <v>2</v>
      </c>
      <c r="B20" s="363" t="s">
        <v>90</v>
      </c>
      <c r="C20" s="363"/>
      <c r="D20" s="363"/>
      <c r="E20" s="133"/>
      <c r="F20" s="133"/>
      <c r="G20" s="133"/>
      <c r="H20" s="133"/>
      <c r="I20" s="133"/>
      <c r="J20" s="133"/>
    </row>
    <row r="21" spans="1:10" s="136" customFormat="1" ht="20.100000000000001" customHeight="1" x14ac:dyDescent="0.25">
      <c r="A21" s="265" t="s">
        <v>3</v>
      </c>
      <c r="B21" s="363" t="s">
        <v>91</v>
      </c>
      <c r="C21" s="363"/>
      <c r="D21" s="363"/>
      <c r="E21" s="133"/>
      <c r="F21" s="133"/>
      <c r="G21" s="133"/>
      <c r="H21" s="133"/>
      <c r="I21" s="133"/>
      <c r="J21" s="133"/>
    </row>
    <row r="22" spans="1:10" s="54" customFormat="1" ht="20.100000000000001" customHeight="1" x14ac:dyDescent="0.25">
      <c r="A22" s="265"/>
      <c r="B22" s="266"/>
      <c r="C22" s="267"/>
      <c r="D22" s="266"/>
      <c r="E22" s="133"/>
      <c r="F22" s="133"/>
      <c r="G22" s="133"/>
      <c r="H22" s="133"/>
      <c r="I22" s="133"/>
      <c r="J22" s="133"/>
    </row>
    <row r="23" spans="1:10" s="136" customFormat="1" ht="20.100000000000001" customHeight="1" x14ac:dyDescent="0.25">
      <c r="A23" s="364"/>
      <c r="B23" s="364"/>
      <c r="C23" s="364"/>
      <c r="D23" s="364"/>
    </row>
    <row r="24" spans="1:10" s="132" customFormat="1" ht="20.100000000000001" customHeight="1" x14ac:dyDescent="0.2">
      <c r="A24" s="264" t="s">
        <v>17</v>
      </c>
      <c r="B24" s="399" t="str">
        <f>IF('Príloha č.1'!B23:B23="","",'Príloha č.1'!B23:B23)</f>
        <v/>
      </c>
      <c r="C24" s="138"/>
      <c r="D24" s="137"/>
    </row>
    <row r="25" spans="1:10" s="132" customFormat="1" ht="20.100000000000001" customHeight="1" x14ac:dyDescent="0.2">
      <c r="A25" s="264" t="s">
        <v>26</v>
      </c>
      <c r="B25" s="400" t="str">
        <f>IF('Príloha č.1'!B24:B24="","",'Príloha č.1'!B24:B24)</f>
        <v/>
      </c>
      <c r="C25" s="73"/>
      <c r="D25" s="139"/>
    </row>
    <row r="26" spans="1:10" x14ac:dyDescent="0.2">
      <c r="A26" s="268"/>
      <c r="B26" s="268"/>
      <c r="C26" s="141"/>
      <c r="D26" s="141"/>
    </row>
    <row r="27" spans="1:10" ht="37.5" customHeight="1" x14ac:dyDescent="0.2">
      <c r="A27" s="268"/>
      <c r="B27" s="268"/>
      <c r="C27" s="269"/>
      <c r="D27" s="142" t="s">
        <v>93</v>
      </c>
    </row>
    <row r="28" spans="1:10" x14ac:dyDescent="0.2">
      <c r="A28" s="268"/>
      <c r="B28" s="268"/>
      <c r="C28" s="268"/>
      <c r="D28" s="268"/>
    </row>
    <row r="29" spans="1:10" x14ac:dyDescent="0.2">
      <c r="A29" s="361" t="s">
        <v>19</v>
      </c>
      <c r="B29" s="361"/>
      <c r="C29" s="270"/>
      <c r="D29" s="268"/>
    </row>
    <row r="30" spans="1:10" ht="15" customHeight="1" x14ac:dyDescent="0.2">
      <c r="A30" s="271"/>
      <c r="B30" s="362" t="s">
        <v>20</v>
      </c>
      <c r="C30" s="362"/>
      <c r="D30" s="268"/>
    </row>
  </sheetData>
  <mergeCells count="22">
    <mergeCell ref="A1:D1"/>
    <mergeCell ref="A2:D2"/>
    <mergeCell ref="A29:B29"/>
    <mergeCell ref="B30:C30"/>
    <mergeCell ref="B18:D18"/>
    <mergeCell ref="B19:D19"/>
    <mergeCell ref="B20:D20"/>
    <mergeCell ref="B21:D21"/>
    <mergeCell ref="A23:D23"/>
    <mergeCell ref="A16:D16"/>
    <mergeCell ref="A3:D3"/>
    <mergeCell ref="A4:D4"/>
    <mergeCell ref="A6:D6"/>
    <mergeCell ref="A8:B10"/>
    <mergeCell ref="C8:D8"/>
    <mergeCell ref="C9:D9"/>
    <mergeCell ref="C10:D10"/>
    <mergeCell ref="A11:D11"/>
    <mergeCell ref="A12:B15"/>
    <mergeCell ref="C12:D12"/>
    <mergeCell ref="C13:D13"/>
    <mergeCell ref="C15:D15"/>
  </mergeCells>
  <conditionalFormatting sqref="B24:B25">
    <cfRule type="containsBlanks" dxfId="1" priority="1">
      <formula>LEN(TRIM(B24))=0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&amp;LPríloha č. 8 SP
&amp;"Calibri,Tučné"Prijatie výzvy na plnenie RD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5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5.28515625" style="143" customWidth="1"/>
    <col min="2" max="2" width="26.7109375" style="143" customWidth="1"/>
    <col min="3" max="3" width="23.85546875" style="143" customWidth="1"/>
    <col min="4" max="4" width="20" style="143" customWidth="1"/>
    <col min="5" max="5" width="17" style="143" customWidth="1"/>
    <col min="6" max="6" width="16.5703125" style="143" customWidth="1"/>
    <col min="7" max="16384" width="9.140625" style="143"/>
  </cols>
  <sheetData>
    <row r="1" spans="1:8" x14ac:dyDescent="0.2">
      <c r="A1" s="401" t="s">
        <v>5</v>
      </c>
      <c r="B1" s="401"/>
      <c r="C1" s="176"/>
      <c r="D1" s="176"/>
      <c r="E1" s="176"/>
      <c r="F1" s="176"/>
    </row>
    <row r="2" spans="1:8" ht="15" customHeight="1" x14ac:dyDescent="0.2">
      <c r="A2" s="371" t="s">
        <v>44</v>
      </c>
      <c r="B2" s="371"/>
      <c r="C2" s="371"/>
      <c r="D2" s="371"/>
      <c r="E2" s="371"/>
      <c r="F2" s="371"/>
      <c r="G2" s="371"/>
    </row>
    <row r="3" spans="1:8" ht="24.95" customHeight="1" x14ac:dyDescent="0.2">
      <c r="A3" s="372"/>
      <c r="B3" s="372"/>
      <c r="C3" s="372"/>
      <c r="D3" s="372"/>
      <c r="E3" s="372"/>
      <c r="F3" s="372"/>
    </row>
    <row r="4" spans="1:8" ht="18.75" x14ac:dyDescent="0.3">
      <c r="A4" s="373" t="s">
        <v>105</v>
      </c>
      <c r="B4" s="373"/>
      <c r="C4" s="373"/>
      <c r="D4" s="373"/>
      <c r="E4" s="373"/>
      <c r="F4" s="373"/>
      <c r="G4" s="175"/>
      <c r="H4" s="175"/>
    </row>
    <row r="5" spans="1:8" x14ac:dyDescent="0.2">
      <c r="A5" s="174"/>
      <c r="B5" s="174"/>
      <c r="C5" s="174"/>
      <c r="D5" s="174"/>
      <c r="E5" s="174"/>
      <c r="F5" s="174"/>
    </row>
    <row r="6" spans="1:8" x14ac:dyDescent="0.2">
      <c r="A6" s="174"/>
      <c r="B6" s="174"/>
      <c r="C6" s="174"/>
      <c r="D6" s="174"/>
      <c r="E6" s="174"/>
      <c r="F6" s="174"/>
    </row>
    <row r="7" spans="1:8" x14ac:dyDescent="0.2">
      <c r="A7" s="174"/>
      <c r="B7" s="174"/>
      <c r="C7" s="174"/>
      <c r="D7" s="174"/>
      <c r="E7" s="174"/>
      <c r="F7" s="174"/>
    </row>
    <row r="8" spans="1:8" ht="17.25" customHeight="1" x14ac:dyDescent="0.2">
      <c r="A8" s="374" t="s">
        <v>104</v>
      </c>
      <c r="B8" s="374"/>
      <c r="C8" s="374"/>
      <c r="D8" s="374"/>
      <c r="E8" s="374"/>
      <c r="F8" s="374"/>
    </row>
    <row r="9" spans="1:8" ht="17.25" customHeight="1" x14ac:dyDescent="0.2">
      <c r="A9" s="152"/>
      <c r="B9" s="370" t="s">
        <v>103</v>
      </c>
      <c r="C9" s="370"/>
      <c r="D9" s="370"/>
      <c r="E9" s="152"/>
      <c r="F9" s="152"/>
    </row>
    <row r="10" spans="1:8" ht="9.9499999999999993" customHeight="1" thickBot="1" x14ac:dyDescent="0.25">
      <c r="A10" s="152"/>
      <c r="B10" s="152"/>
      <c r="C10" s="152"/>
      <c r="D10" s="152"/>
      <c r="E10" s="152"/>
      <c r="F10" s="152"/>
    </row>
    <row r="11" spans="1:8" ht="90.75" customHeight="1" x14ac:dyDescent="0.2">
      <c r="A11" s="173" t="s">
        <v>102</v>
      </c>
      <c r="B11" s="172" t="s">
        <v>101</v>
      </c>
      <c r="C11" s="172" t="s">
        <v>100</v>
      </c>
      <c r="D11" s="172" t="s">
        <v>99</v>
      </c>
      <c r="E11" s="171" t="s">
        <v>98</v>
      </c>
      <c r="F11" s="170" t="s">
        <v>97</v>
      </c>
    </row>
    <row r="12" spans="1:8" ht="15" customHeight="1" x14ac:dyDescent="0.2">
      <c r="A12" s="169" t="s">
        <v>0</v>
      </c>
      <c r="B12" s="168" t="s">
        <v>1</v>
      </c>
      <c r="C12" s="168" t="s">
        <v>2</v>
      </c>
      <c r="D12" s="168" t="s">
        <v>3</v>
      </c>
      <c r="E12" s="168" t="s">
        <v>4</v>
      </c>
      <c r="F12" s="167" t="s">
        <v>27</v>
      </c>
    </row>
    <row r="13" spans="1:8" ht="24.95" customHeight="1" x14ac:dyDescent="0.2">
      <c r="A13" s="166"/>
      <c r="B13" s="165"/>
      <c r="C13" s="164"/>
      <c r="D13" s="163"/>
      <c r="E13" s="162"/>
      <c r="F13" s="161"/>
    </row>
    <row r="14" spans="1:8" ht="24.95" customHeight="1" x14ac:dyDescent="0.2">
      <c r="A14" s="166"/>
      <c r="B14" s="165"/>
      <c r="C14" s="164"/>
      <c r="D14" s="163"/>
      <c r="E14" s="162"/>
      <c r="F14" s="161"/>
    </row>
    <row r="15" spans="1:8" s="154" customFormat="1" ht="24.95" customHeight="1" x14ac:dyDescent="0.25">
      <c r="A15" s="166"/>
      <c r="B15" s="165"/>
      <c r="C15" s="164"/>
      <c r="D15" s="163"/>
      <c r="E15" s="162"/>
      <c r="F15" s="161"/>
    </row>
    <row r="16" spans="1:8" s="154" customFormat="1" ht="24.95" customHeight="1" thickBot="1" x14ac:dyDescent="0.3">
      <c r="A16" s="160"/>
      <c r="B16" s="159"/>
      <c r="C16" s="158"/>
      <c r="D16" s="157"/>
      <c r="E16" s="156"/>
      <c r="F16" s="155"/>
    </row>
    <row r="17" spans="1:8" s="154" customFormat="1" ht="15" customHeight="1" x14ac:dyDescent="0.25">
      <c r="A17" s="375"/>
      <c r="B17" s="375"/>
      <c r="C17" s="375"/>
      <c r="D17" s="375"/>
      <c r="E17" s="375"/>
      <c r="F17" s="375"/>
    </row>
    <row r="18" spans="1:8" s="150" customFormat="1" ht="49.5" customHeight="1" x14ac:dyDescent="0.25">
      <c r="A18" s="376" t="s">
        <v>96</v>
      </c>
      <c r="B18" s="376"/>
      <c r="C18" s="376"/>
      <c r="D18" s="376"/>
      <c r="E18" s="376"/>
      <c r="F18" s="376"/>
      <c r="G18" s="153"/>
      <c r="H18" s="153"/>
    </row>
    <row r="19" spans="1:8" s="150" customFormat="1" ht="9.9499999999999993" customHeight="1" x14ac:dyDescent="0.25">
      <c r="A19" s="149"/>
      <c r="B19" s="376"/>
      <c r="C19" s="376"/>
      <c r="D19" s="376"/>
      <c r="E19" s="376"/>
      <c r="F19" s="376"/>
      <c r="G19" s="151"/>
      <c r="H19" s="151"/>
    </row>
    <row r="20" spans="1:8" s="150" customFormat="1" ht="20.100000000000001" customHeight="1" x14ac:dyDescent="0.25">
      <c r="A20" s="374" t="s">
        <v>95</v>
      </c>
      <c r="B20" s="374"/>
      <c r="C20" s="374"/>
      <c r="D20" s="374"/>
      <c r="E20" s="374"/>
      <c r="F20" s="374"/>
      <c r="G20" s="151"/>
      <c r="H20" s="151"/>
    </row>
    <row r="21" spans="1:8" s="150" customFormat="1" ht="20.100000000000001" customHeight="1" x14ac:dyDescent="0.25">
      <c r="A21" s="152"/>
      <c r="B21" s="370" t="s">
        <v>94</v>
      </c>
      <c r="C21" s="370"/>
      <c r="D21" s="370"/>
      <c r="E21" s="370"/>
      <c r="F21" s="370"/>
      <c r="G21" s="151"/>
      <c r="H21" s="151"/>
    </row>
    <row r="22" spans="1:8" s="150" customFormat="1" ht="20.100000000000001" customHeight="1" x14ac:dyDescent="0.25">
      <c r="A22" s="149"/>
      <c r="B22" s="148"/>
      <c r="C22" s="148"/>
      <c r="D22" s="148"/>
      <c r="E22" s="148"/>
      <c r="F22" s="148"/>
      <c r="G22" s="151"/>
      <c r="H22" s="151"/>
    </row>
    <row r="23" spans="1:8" ht="15" customHeight="1" x14ac:dyDescent="0.2">
      <c r="A23" s="149"/>
      <c r="B23" s="148"/>
      <c r="C23" s="148"/>
      <c r="D23" s="148"/>
      <c r="E23" s="148"/>
      <c r="F23" s="148"/>
    </row>
    <row r="24" spans="1:8" s="146" customFormat="1" ht="15" customHeight="1" x14ac:dyDescent="0.25">
      <c r="A24" s="149"/>
      <c r="B24" s="148"/>
      <c r="C24" s="148"/>
      <c r="D24" s="148"/>
      <c r="E24" s="148"/>
      <c r="F24" s="148"/>
    </row>
    <row r="25" spans="1:8" s="146" customFormat="1" ht="15" customHeight="1" x14ac:dyDescent="0.25">
      <c r="A25" s="147"/>
      <c r="B25" s="147"/>
      <c r="C25" s="147"/>
      <c r="D25" s="147"/>
      <c r="E25" s="147"/>
      <c r="F25" s="147"/>
    </row>
    <row r="26" spans="1:8" s="146" customFormat="1" ht="15" x14ac:dyDescent="0.25">
      <c r="A26" s="146" t="s">
        <v>17</v>
      </c>
      <c r="B26" s="402" t="str">
        <f>IF('Príloha č.1'!B23:B23="","",'Príloha č.1'!B23:B23)</f>
        <v/>
      </c>
      <c r="C26" s="402"/>
    </row>
    <row r="27" spans="1:8" s="146" customFormat="1" ht="15" customHeight="1" x14ac:dyDescent="0.25">
      <c r="A27" s="146" t="s">
        <v>26</v>
      </c>
      <c r="B27" s="403" t="str">
        <f>IF('Príloha č.1'!B24:B24="","",'Príloha č.1'!B24:B24)</f>
        <v/>
      </c>
      <c r="C27" s="402"/>
    </row>
    <row r="28" spans="1:8" ht="15" customHeight="1" x14ac:dyDescent="0.25">
      <c r="A28" s="146"/>
      <c r="B28" s="146"/>
      <c r="C28" s="146"/>
      <c r="D28" s="146"/>
      <c r="E28" s="146"/>
      <c r="F28" s="146"/>
    </row>
    <row r="29" spans="1:8" x14ac:dyDescent="0.2">
      <c r="E29" s="381"/>
      <c r="F29" s="381"/>
    </row>
    <row r="30" spans="1:8" ht="43.5" customHeight="1" x14ac:dyDescent="0.2">
      <c r="E30" s="380" t="s">
        <v>93</v>
      </c>
      <c r="F30" s="380"/>
    </row>
    <row r="34" spans="1:6" x14ac:dyDescent="0.2">
      <c r="A34" s="377" t="s">
        <v>19</v>
      </c>
      <c r="B34" s="377"/>
      <c r="C34" s="145"/>
      <c r="D34" s="145"/>
      <c r="E34" s="145"/>
      <c r="F34" s="145"/>
    </row>
    <row r="35" spans="1:6" x14ac:dyDescent="0.2">
      <c r="A35" s="144"/>
      <c r="B35" s="378" t="s">
        <v>20</v>
      </c>
      <c r="C35" s="379"/>
      <c r="D35" s="379"/>
      <c r="E35" s="379"/>
      <c r="F35" s="379"/>
    </row>
  </sheetData>
  <mergeCells count="17">
    <mergeCell ref="A34:B34"/>
    <mergeCell ref="B35:F35"/>
    <mergeCell ref="E30:F30"/>
    <mergeCell ref="E29:F29"/>
    <mergeCell ref="B27:C27"/>
    <mergeCell ref="B26:C26"/>
    <mergeCell ref="B9:D9"/>
    <mergeCell ref="A1:B1"/>
    <mergeCell ref="A2:G2"/>
    <mergeCell ref="A3:F3"/>
    <mergeCell ref="A4:F4"/>
    <mergeCell ref="A8:F8"/>
    <mergeCell ref="A17:F17"/>
    <mergeCell ref="A18:F18"/>
    <mergeCell ref="B19:F19"/>
    <mergeCell ref="A20:F20"/>
    <mergeCell ref="B21:F21"/>
  </mergeCells>
  <conditionalFormatting sqref="B26:C27">
    <cfRule type="containsBlanks" dxfId="0" priority="2">
      <formula>LEN(TRIM(B26))=0</formula>
    </cfRule>
  </conditionalFormatting>
  <pageMargins left="0.78740157480314965" right="0.39370078740157483" top="0.98425196850393704" bottom="0.19685039370078741" header="0.31496062992125984" footer="0.31496062992125984"/>
  <pageSetup paperSize="9" scale="75" orientation="portrait" copies="5" r:id="rId1"/>
  <headerFooter>
    <oddHeader>&amp;L&amp;"Arial,Tučné"&amp;9Príloha č. 9&amp;10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142875</xdr:rowOff>
                  </from>
                  <to>
                    <xdr:col>0</xdr:col>
                    <xdr:colOff>285750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19</xdr:row>
                    <xdr:rowOff>171450</xdr:rowOff>
                  </from>
                  <to>
                    <xdr:col>0</xdr:col>
                    <xdr:colOff>285750</xdr:colOff>
                    <xdr:row>21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9</vt:i4>
      </vt:variant>
    </vt:vector>
  </HeadingPairs>
  <TitlesOfParts>
    <vt:vector size="18" baseType="lpstr">
      <vt:lpstr>Príloha č.1</vt:lpstr>
      <vt:lpstr>Príloha č.2</vt:lpstr>
      <vt:lpstr>Príloha č.3</vt:lpstr>
      <vt:lpstr>Príloha č.4</vt:lpstr>
      <vt:lpstr>Príloha č. 5</vt:lpstr>
      <vt:lpstr> Príloha č. 6</vt:lpstr>
      <vt:lpstr>Príloha č.7</vt:lpstr>
      <vt:lpstr>Príloha č. 8</vt:lpstr>
      <vt:lpstr>Príloha č. 9</vt:lpstr>
      <vt:lpstr>' Príloha č. 6'!Oblasť_tlače</vt:lpstr>
      <vt:lpstr>'Príloha č. 5'!Oblasť_tlače</vt:lpstr>
      <vt:lpstr>'Príloha č. 8'!Oblasť_tlače</vt:lpstr>
      <vt:lpstr>'Príloha č. 9'!Oblasť_tlače</vt:lpstr>
      <vt:lpstr>'Príloha č.1'!Oblasť_tlače</vt:lpstr>
      <vt:lpstr>'Príloha č.2'!Oblasť_tlače</vt:lpstr>
      <vt:lpstr>'Príloha č.3'!Oblasť_tlače</vt:lpstr>
      <vt:lpstr>'Príloha č.4'!Oblasť_tlače</vt:lpstr>
      <vt:lpstr>'Príloha č.7'!Oblasť_tlače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2023-04-04T05:53:40Z</cp:lastPrinted>
  <dcterms:created xsi:type="dcterms:W3CDTF">2017-08-18T08:10:31Z</dcterms:created>
  <dcterms:modified xsi:type="dcterms:W3CDTF">2023-04-11T06:36:16Z</dcterms:modified>
</cp:coreProperties>
</file>