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O:\MZSR\2023-Žiadosti\D-Systém hygiena rúk\PTK\OPAKOVANE VYHLASENIE\"/>
    </mc:Choice>
  </mc:AlternateContent>
  <xr:revisionPtr revIDLastSave="0" documentId="13_ncr:1_{BE83ADB7-1CB8-43B1-A16B-7FC3AFC02362}" xr6:coauthVersionLast="36" xr6:coauthVersionMax="36" xr10:uidLastSave="{00000000-0000-0000-0000-000000000000}"/>
  <bookViews>
    <workbookView xWindow="0" yWindow="0" windowWidth="28800" windowHeight="11625" tabRatio="655" xr2:uid="{00000000-000D-0000-FFFF-FFFF00000000}"/>
  </bookViews>
  <sheets>
    <sheet name="P2_Kalkulácia ceny" sheetId="1" r:id="rId1"/>
  </sheets>
  <definedNames>
    <definedName name="_xlnm._FilterDatabase" localSheetId="0" hidden="1">'P2_Kalkulácia ceny'!$A$6:$P$8</definedName>
    <definedName name="_xlnm.Print_Titles" localSheetId="0">'P2_Kalkulácia ceny'!$6:$7</definedName>
    <definedName name="_xlnm.Print_Area" localSheetId="0">'P2_Kalkulácia ceny'!$A$2:$P$20</definedName>
    <definedName name="Z_7A13C580_C5A0_4581_89B1_2BA913A087A3_.wvu.FilterData" localSheetId="0" hidden="1">'P2_Kalkulácia ceny'!$A$6:$P$8</definedName>
    <definedName name="Z_7A13C580_C5A0_4581_89B1_2BA913A087A3_.wvu.PrintArea" localSheetId="0" hidden="1">'P2_Kalkulácia ceny'!$A:$P</definedName>
    <definedName name="Z_7A13C580_C5A0_4581_89B1_2BA913A087A3_.wvu.PrintTitles" localSheetId="0" hidden="1">'P2_Kalkulácia ceny'!$6:$7</definedName>
  </definedNames>
  <calcPr calcId="191029" fullPrecision="0"/>
  <customWorkbookViews>
    <customWorkbookView name="PT - osobné zobrazenie" guid="{7A13C580-C5A0-4581-89B1-2BA913A087A3}" mergeInterval="0" personalView="1" maximized="1" windowWidth="1916" windowHeight="855" tabRatio="655" activeSheetId="1"/>
  </customWorkbookViews>
</workbook>
</file>

<file path=xl/calcChain.xml><?xml version="1.0" encoding="utf-8"?>
<calcChain xmlns="http://schemas.openxmlformats.org/spreadsheetml/2006/main">
  <c r="P16" i="1" l="1"/>
  <c r="M15" i="1"/>
  <c r="N15" i="1" s="1"/>
  <c r="P15" i="1" s="1"/>
  <c r="O15" i="1" s="1"/>
  <c r="M14" i="1"/>
  <c r="N14" i="1" s="1"/>
  <c r="P14" i="1" s="1"/>
  <c r="O14" i="1" s="1"/>
  <c r="M13" i="1" l="1"/>
  <c r="N13" i="1" s="1"/>
  <c r="P13" i="1" s="1"/>
  <c r="O13" i="1" s="1"/>
  <c r="M12" i="1"/>
  <c r="N12" i="1" s="1"/>
  <c r="P12" i="1" s="1"/>
  <c r="O12" i="1" s="1"/>
  <c r="M11" i="1"/>
  <c r="N11" i="1" s="1"/>
  <c r="P11" i="1" s="1"/>
  <c r="O11" i="1" s="1"/>
  <c r="M10" i="1"/>
  <c r="N10" i="1" s="1"/>
  <c r="P10" i="1" s="1"/>
  <c r="O10" i="1" s="1"/>
  <c r="O16" i="1" l="1"/>
</calcChain>
</file>

<file path=xl/sharedStrings.xml><?xml version="1.0" encoding="utf-8"?>
<sst xmlns="http://schemas.openxmlformats.org/spreadsheetml/2006/main" count="63" uniqueCount="53">
  <si>
    <t>definícia prípravku</t>
  </si>
  <si>
    <t>Koncentrácia
prostriedku
(%)
Ak sa neriedi, zadať 100</t>
  </si>
  <si>
    <t>DPH
(%)</t>
  </si>
  <si>
    <t>zadať</t>
  </si>
  <si>
    <t>Ak nie je vyplnené, zadať</t>
  </si>
  <si>
    <t>požadované</t>
  </si>
  <si>
    <t>Názov prostriedku</t>
  </si>
  <si>
    <t>kód ŠUKL
alebo
Reg. č. CCHLP</t>
  </si>
  <si>
    <t>Kritérium (Celková zmluvná cena v eurách príslušnej časti predmetu zákazky):</t>
  </si>
  <si>
    <t>Cena
za 1 balenie koncentrovaného 
prostriedku
bez DPH
(€)</t>
  </si>
  <si>
    <t>zadať, ak je to uplatniteľné</t>
  </si>
  <si>
    <t>účinná látka
množstvo účinnej látky v 100 g/ml koncentrátu</t>
  </si>
  <si>
    <t>Cena za 1 liter
pracovného roztoku
s DPH
(€)</t>
  </si>
  <si>
    <t>Cena za 1 liter
pracovného roztoku
bez DPH
(€)</t>
  </si>
  <si>
    <t>Pákový dávkovač pre 0,5 l fľaše</t>
  </si>
  <si>
    <t>Dodávateľ:</t>
  </si>
  <si>
    <t>Sídlo:</t>
  </si>
  <si>
    <t>Názov predmetu zákazky:</t>
  </si>
  <si>
    <t>Systém hygiena rúk</t>
  </si>
  <si>
    <t>V:</t>
  </si>
  <si>
    <t>Dňa:</t>
  </si>
  <si>
    <t>meno:</t>
  </si>
  <si>
    <t>pracovná pozícia:</t>
  </si>
  <si>
    <t>pečiatka:</t>
  </si>
  <si>
    <r>
      <t xml:space="preserve">Veľkosť
ponúkaného balenia
v MJ
</t>
    </r>
    <r>
      <rPr>
        <sz val="8"/>
        <color indexed="8"/>
        <rFont val="Arial Narrow"/>
        <family val="2"/>
        <charset val="238"/>
      </rPr>
      <t>(uviesť len číslo)</t>
    </r>
  </si>
  <si>
    <t>Dávkovače</t>
  </si>
  <si>
    <t>Veľkosť
balenia
(Litre)</t>
  </si>
  <si>
    <t>podpis:</t>
  </si>
  <si>
    <t>Celokovový pákový dávkovač pre 0,5 l fľaše</t>
  </si>
  <si>
    <t>Celokovový pákový dávkovač pre 1,0 l fľaše</t>
  </si>
  <si>
    <t>Cena
za predpokladané množstvo litrov pracovného 
roztoku
bez DPH
(€)</t>
  </si>
  <si>
    <t>Cena
za predpokladané množstvo litrov pracovného 
roztoku
vrátane DPH
(€)</t>
  </si>
  <si>
    <t>časť 3:</t>
  </si>
  <si>
    <t>Merná 
jednotka koncentrovaného prostriedku
(MJ)</t>
  </si>
  <si>
    <t>liter</t>
  </si>
  <si>
    <r>
      <t xml:space="preserve">Platnosť cenovej ponuky </t>
    </r>
    <r>
      <rPr>
        <i/>
        <sz val="9"/>
        <color indexed="8"/>
        <rFont val="Arial Narrow"/>
        <family val="2"/>
        <charset val="238"/>
      </rPr>
      <t>(min. do 31.08.2023)</t>
    </r>
    <r>
      <rPr>
        <sz val="9"/>
        <color indexed="8"/>
        <rFont val="Arial Narrow"/>
        <family val="2"/>
        <charset val="238"/>
      </rPr>
      <t>:</t>
    </r>
  </si>
  <si>
    <t>zadať, ak je v "D"povoleny rozsah</t>
  </si>
  <si>
    <t>(F/100xK)/J</t>
  </si>
  <si>
    <t>M+(M/100*L)</t>
  </si>
  <si>
    <t>O/1,2</t>
  </si>
  <si>
    <t>NxE</t>
  </si>
  <si>
    <t>3.1</t>
  </si>
  <si>
    <t>3.2</t>
  </si>
  <si>
    <t>3.3</t>
  </si>
  <si>
    <t>3.4</t>
  </si>
  <si>
    <t>Celokovový nastaviteľný držiak na rám postele pre 0,5 l fľaše</t>
  </si>
  <si>
    <t>Dávkovacia pumpička pre 1,0 l fľaše ("euro" fľaše)</t>
  </si>
  <si>
    <t xml:space="preserve">Dávkovacia pumpička pre 0,5 ml fľaše ("euro" fľaše) </t>
  </si>
  <si>
    <t>3.5</t>
  </si>
  <si>
    <t>3.6</t>
  </si>
  <si>
    <t>Predpokladané množstvo kusov na zmluvné obdobie 1 rok</t>
  </si>
  <si>
    <t>Príloha č. 2 - Kalkulácia ceny časť 3 - aktualizovaná 14.04.2023</t>
  </si>
  <si>
    <r>
      <t xml:space="preserve">KALKULÁCIA CENY </t>
    </r>
    <r>
      <rPr>
        <b/>
        <sz val="12"/>
        <color theme="1"/>
        <rFont val="Arial Narrow"/>
        <family val="2"/>
        <charset val="238"/>
      </rPr>
      <t>(aktuálna príloha k 14.04.2023)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</si>
</sst>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1B]General"/>
  </numFmts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9"/>
      <color theme="2" tint="-9.9978637043366805E-2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64" fontId="15" fillId="0" borderId="0"/>
    <xf numFmtId="165" fontId="15" fillId="0" borderId="0"/>
    <xf numFmtId="0" fontId="16" fillId="0" borderId="0"/>
    <xf numFmtId="0" fontId="1" fillId="0" borderId="0"/>
  </cellStyleXfs>
  <cellXfs count="132">
    <xf numFmtId="0" fontId="0" fillId="0" borderId="0" xfId="0"/>
    <xf numFmtId="0" fontId="4" fillId="0" borderId="0" xfId="1" applyFont="1"/>
    <xf numFmtId="0" fontId="4" fillId="0" borderId="0" xfId="3" applyFont="1" applyAlignment="1">
      <alignment wrapText="1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4" fontId="4" fillId="0" borderId="0" xfId="3" applyNumberFormat="1" applyFont="1" applyAlignment="1">
      <alignment horizontal="right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0" xfId="0" applyNumberFormat="1" applyFont="1" applyAlignment="1">
      <alignment horizontal="center" vertical="top" wrapText="1"/>
    </xf>
    <xf numFmtId="0" fontId="11" fillId="0" borderId="0" xfId="0" applyNumberFormat="1" applyFont="1" applyAlignment="1">
      <alignment horizontal="left" vertical="top" wrapText="1"/>
    </xf>
    <xf numFmtId="49" fontId="4" fillId="0" borderId="0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center" wrapText="1"/>
    </xf>
    <xf numFmtId="0" fontId="12" fillId="2" borderId="1" xfId="3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9" fillId="0" borderId="0" xfId="7" applyFont="1" applyAlignment="1">
      <alignment horizontal="right" vertical="center"/>
    </xf>
    <xf numFmtId="0" fontId="9" fillId="0" borderId="0" xfId="7" applyFont="1"/>
    <xf numFmtId="0" fontId="1" fillId="0" borderId="0" xfId="7"/>
    <xf numFmtId="0" fontId="9" fillId="0" borderId="0" xfId="7" applyFont="1" applyAlignment="1">
      <alignment wrapText="1"/>
    </xf>
    <xf numFmtId="0" fontId="9" fillId="0" borderId="0" xfId="7" applyFont="1" applyAlignment="1">
      <alignment vertical="center" wrapText="1"/>
    </xf>
    <xf numFmtId="0" fontId="17" fillId="0" borderId="0" xfId="7" applyFont="1" applyAlignment="1">
      <alignment wrapText="1"/>
    </xf>
    <xf numFmtId="0" fontId="17" fillId="0" borderId="0" xfId="7" applyFont="1" applyBorder="1" applyAlignment="1">
      <alignment vertical="center"/>
    </xf>
    <xf numFmtId="0" fontId="9" fillId="0" borderId="0" xfId="9" applyFont="1" applyAlignment="1">
      <alignment vertical="center" wrapText="1"/>
    </xf>
    <xf numFmtId="0" fontId="9" fillId="0" borderId="0" xfId="7" applyFont="1" applyBorder="1" applyAlignment="1">
      <alignment horizontal="right" vertical="center"/>
    </xf>
    <xf numFmtId="0" fontId="9" fillId="0" borderId="0" xfId="7" applyFont="1" applyAlignment="1">
      <alignment horizontal="right"/>
    </xf>
    <xf numFmtId="0" fontId="18" fillId="0" borderId="0" xfId="7" applyFont="1" applyFill="1" applyBorder="1"/>
    <xf numFmtId="0" fontId="9" fillId="0" borderId="0" xfId="7" applyFont="1" applyAlignment="1">
      <alignment horizontal="right" vertical="center" wrapText="1"/>
    </xf>
    <xf numFmtId="0" fontId="5" fillId="0" borderId="17" xfId="3" applyFont="1" applyBorder="1" applyAlignment="1">
      <alignment horizontal="center" vertical="center" wrapText="1"/>
    </xf>
    <xf numFmtId="2" fontId="5" fillId="0" borderId="17" xfId="3" applyNumberFormat="1" applyFont="1" applyBorder="1" applyAlignment="1">
      <alignment horizontal="center" vertical="center" wrapText="1"/>
    </xf>
    <xf numFmtId="0" fontId="5" fillId="3" borderId="17" xfId="3" applyFont="1" applyFill="1" applyBorder="1" applyAlignment="1">
      <alignment horizontal="center" vertical="center" wrapText="1"/>
    </xf>
    <xf numFmtId="4" fontId="5" fillId="0" borderId="17" xfId="3" applyNumberFormat="1" applyFont="1" applyBorder="1" applyAlignment="1">
      <alignment horizontal="center" vertical="center" wrapText="1"/>
    </xf>
    <xf numFmtId="0" fontId="5" fillId="0" borderId="17" xfId="3" applyFont="1" applyBorder="1" applyAlignment="1">
      <alignment horizontal="left" vertical="center" wrapText="1"/>
    </xf>
    <xf numFmtId="0" fontId="4" fillId="0" borderId="3" xfId="3" applyFont="1" applyBorder="1" applyAlignment="1">
      <alignment wrapText="1"/>
    </xf>
    <xf numFmtId="0" fontId="14" fillId="2" borderId="4" xfId="3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right" vertical="center" wrapText="1"/>
    </xf>
    <xf numFmtId="2" fontId="14" fillId="2" borderId="4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left" vertical="center" wrapText="1"/>
    </xf>
    <xf numFmtId="0" fontId="5" fillId="9" borderId="17" xfId="3" applyFont="1" applyFill="1" applyBorder="1" applyAlignment="1">
      <alignment horizontal="center" vertical="center" wrapText="1"/>
    </xf>
    <xf numFmtId="3" fontId="5" fillId="9" borderId="17" xfId="3" applyNumberFormat="1" applyFont="1" applyFill="1" applyBorder="1" applyAlignment="1">
      <alignment horizontal="center" vertical="center" wrapText="1"/>
    </xf>
    <xf numFmtId="4" fontId="5" fillId="0" borderId="13" xfId="3" applyNumberFormat="1" applyFont="1" applyBorder="1" applyAlignment="1">
      <alignment horizontal="center" vertical="center" wrapText="1"/>
    </xf>
    <xf numFmtId="0" fontId="12" fillId="8" borderId="17" xfId="3" applyFont="1" applyFill="1" applyBorder="1" applyAlignment="1">
      <alignment horizontal="left" vertical="center"/>
    </xf>
    <xf numFmtId="0" fontId="5" fillId="3" borderId="4" xfId="3" applyFont="1" applyFill="1" applyBorder="1" applyAlignment="1">
      <alignment horizontal="center" vertical="center" wrapText="1"/>
    </xf>
    <xf numFmtId="4" fontId="5" fillId="9" borderId="17" xfId="3" applyNumberFormat="1" applyFont="1" applyFill="1" applyBorder="1" applyAlignment="1">
      <alignment horizontal="right" vertical="center" wrapText="1"/>
    </xf>
    <xf numFmtId="2" fontId="5" fillId="9" borderId="17" xfId="3" applyNumberFormat="1" applyFont="1" applyFill="1" applyBorder="1" applyAlignment="1">
      <alignment horizontal="center" vertical="center" wrapText="1"/>
    </xf>
    <xf numFmtId="4" fontId="5" fillId="9" borderId="17" xfId="3" applyNumberFormat="1" applyFont="1" applyFill="1" applyBorder="1" applyAlignment="1">
      <alignment horizontal="center" vertical="center" wrapText="1"/>
    </xf>
    <xf numFmtId="4" fontId="5" fillId="9" borderId="21" xfId="3" applyNumberFormat="1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49" fontId="12" fillId="7" borderId="9" xfId="3" applyNumberFormat="1" applyFont="1" applyFill="1" applyBorder="1" applyAlignment="1">
      <alignment horizontal="center" vertical="center" wrapText="1"/>
    </xf>
    <xf numFmtId="49" fontId="12" fillId="2" borderId="11" xfId="3" applyNumberFormat="1" applyFont="1" applyFill="1" applyBorder="1" applyAlignment="1">
      <alignment horizontal="center" vertical="center" wrapText="1"/>
    </xf>
    <xf numFmtId="49" fontId="5" fillId="2" borderId="12" xfId="3" applyNumberFormat="1" applyFont="1" applyFill="1" applyBorder="1" applyAlignment="1">
      <alignment horizontal="center" vertical="center" wrapText="1"/>
    </xf>
    <xf numFmtId="49" fontId="5" fillId="2" borderId="10" xfId="3" applyNumberFormat="1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4" fontId="14" fillId="2" borderId="16" xfId="3" applyNumberFormat="1" applyFont="1" applyFill="1" applyBorder="1" applyAlignment="1">
      <alignment horizontal="center" vertical="center" wrapText="1"/>
    </xf>
    <xf numFmtId="3" fontId="14" fillId="2" borderId="16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4" fontId="14" fillId="2" borderId="20" xfId="3" applyNumberFormat="1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4" fontId="5" fillId="0" borderId="26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0" fontId="5" fillId="3" borderId="23" xfId="3" applyFont="1" applyFill="1" applyBorder="1" applyAlignment="1">
      <alignment horizontal="center" vertical="center" wrapText="1"/>
    </xf>
    <xf numFmtId="4" fontId="5" fillId="0" borderId="23" xfId="3" applyNumberFormat="1" applyFont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0" fontId="9" fillId="6" borderId="0" xfId="7" applyFont="1" applyFill="1" applyBorder="1" applyAlignment="1">
      <alignment horizontal="center"/>
    </xf>
    <xf numFmtId="0" fontId="9" fillId="6" borderId="0" xfId="7" applyFont="1" applyFill="1" applyBorder="1" applyAlignment="1">
      <alignment horizontal="right"/>
    </xf>
    <xf numFmtId="0" fontId="9" fillId="6" borderId="0" xfId="7" applyFont="1" applyFill="1" applyBorder="1"/>
    <xf numFmtId="0" fontId="9" fillId="6" borderId="0" xfId="7" applyFont="1" applyFill="1" applyBorder="1" applyAlignment="1">
      <alignment horizontal="right" vertical="center"/>
    </xf>
    <xf numFmtId="0" fontId="9" fillId="6" borderId="0" xfId="7" applyFont="1" applyFill="1" applyBorder="1" applyAlignment="1">
      <alignment horizontal="right" vertical="center" wrapText="1"/>
    </xf>
    <xf numFmtId="0" fontId="9" fillId="6" borderId="0" xfId="7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left" vertical="top" wrapText="1"/>
    </xf>
    <xf numFmtId="16" fontId="9" fillId="0" borderId="0" xfId="0" applyNumberFormat="1" applyFont="1" applyFill="1" applyBorder="1" applyAlignment="1">
      <alignment horizontal="left" vertical="top" wrapText="1"/>
    </xf>
    <xf numFmtId="0" fontId="5" fillId="0" borderId="4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left" vertical="top" wrapText="1"/>
    </xf>
    <xf numFmtId="2" fontId="14" fillId="2" borderId="16" xfId="3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4" fontId="5" fillId="6" borderId="17" xfId="3" applyNumberFormat="1" applyFont="1" applyFill="1" applyBorder="1" applyAlignment="1">
      <alignment horizontal="right" vertical="center" wrapText="1"/>
    </xf>
    <xf numFmtId="0" fontId="5" fillId="0" borderId="7" xfId="3" applyFont="1" applyBorder="1" applyAlignment="1">
      <alignment horizontal="left" vertical="center" wrapText="1"/>
    </xf>
    <xf numFmtId="4" fontId="5" fillId="6" borderId="7" xfId="3" applyNumberFormat="1" applyFont="1" applyFill="1" applyBorder="1" applyAlignment="1">
      <alignment horizontal="right" vertical="center" wrapText="1"/>
    </xf>
    <xf numFmtId="0" fontId="5" fillId="3" borderId="0" xfId="3" applyFont="1" applyFill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4" fontId="5" fillId="0" borderId="18" xfId="3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2" fontId="5" fillId="0" borderId="6" xfId="3" applyNumberFormat="1" applyFont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3" borderId="30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32" xfId="3" applyFont="1" applyFill="1" applyBorder="1" applyAlignment="1">
      <alignment horizontal="center" vertical="center" wrapText="1"/>
    </xf>
    <xf numFmtId="0" fontId="5" fillId="3" borderId="33" xfId="3" applyFont="1" applyFill="1" applyBorder="1" applyAlignment="1">
      <alignment horizontal="center" vertical="center" wrapText="1"/>
    </xf>
    <xf numFmtId="0" fontId="5" fillId="3" borderId="34" xfId="3" applyFont="1" applyFill="1" applyBorder="1" applyAlignment="1">
      <alignment horizontal="center" vertical="center" wrapText="1"/>
    </xf>
    <xf numFmtId="0" fontId="5" fillId="0" borderId="28" xfId="3" applyFont="1" applyBorder="1" applyAlignment="1">
      <alignment horizontal="center" vertical="center" wrapText="1"/>
    </xf>
    <xf numFmtId="4" fontId="5" fillId="0" borderId="33" xfId="3" applyNumberFormat="1" applyFont="1" applyBorder="1" applyAlignment="1">
      <alignment horizontal="center" vertical="center" wrapText="1"/>
    </xf>
    <xf numFmtId="4" fontId="5" fillId="0" borderId="34" xfId="3" applyNumberFormat="1" applyFont="1" applyBorder="1" applyAlignment="1">
      <alignment horizontal="center" vertical="center" wrapText="1"/>
    </xf>
    <xf numFmtId="4" fontId="5" fillId="0" borderId="6" xfId="3" applyNumberFormat="1" applyFont="1" applyBorder="1" applyAlignment="1">
      <alignment horizontal="center" vertical="center" wrapText="1"/>
    </xf>
    <xf numFmtId="4" fontId="5" fillId="0" borderId="29" xfId="3" applyNumberFormat="1" applyFont="1" applyBorder="1" applyAlignment="1">
      <alignment horizontal="center" vertical="center" wrapText="1"/>
    </xf>
    <xf numFmtId="4" fontId="12" fillId="4" borderId="27" xfId="3" applyNumberFormat="1" applyFont="1" applyFill="1" applyBorder="1" applyAlignment="1">
      <alignment horizontal="center" vertical="center" wrapText="1"/>
    </xf>
    <xf numFmtId="49" fontId="5" fillId="0" borderId="35" xfId="3" applyNumberFormat="1" applyFont="1" applyBorder="1" applyAlignment="1">
      <alignment horizontal="center" vertical="center" wrapText="1"/>
    </xf>
    <xf numFmtId="4" fontId="5" fillId="0" borderId="31" xfId="3" applyNumberFormat="1" applyFont="1" applyBorder="1" applyAlignment="1">
      <alignment horizontal="center" vertical="center" wrapText="1"/>
    </xf>
    <xf numFmtId="4" fontId="14" fillId="10" borderId="16" xfId="3" applyNumberFormat="1" applyFont="1" applyFill="1" applyBorder="1" applyAlignment="1">
      <alignment horizontal="center" vertical="center" wrapText="1"/>
    </xf>
    <xf numFmtId="0" fontId="9" fillId="6" borderId="0" xfId="7" applyFont="1" applyFill="1" applyBorder="1" applyAlignment="1">
      <alignment horizontal="center"/>
    </xf>
    <xf numFmtId="0" fontId="9" fillId="0" borderId="0" xfId="9" applyFont="1" applyAlignment="1">
      <alignment horizontal="left" vertical="center" wrapText="1"/>
    </xf>
    <xf numFmtId="0" fontId="9" fillId="0" borderId="0" xfId="9" applyFont="1" applyBorder="1" applyAlignment="1">
      <alignment horizontal="left" vertical="center" wrapText="1"/>
    </xf>
    <xf numFmtId="0" fontId="9" fillId="6" borderId="0" xfId="9" applyFont="1" applyFill="1" applyBorder="1" applyAlignment="1">
      <alignment horizontal="center" vertical="center" wrapText="1"/>
    </xf>
    <xf numFmtId="9" fontId="9" fillId="0" borderId="0" xfId="7" applyNumberFormat="1" applyFont="1" applyAlignment="1">
      <alignment horizontal="center" wrapText="1"/>
    </xf>
    <xf numFmtId="49" fontId="5" fillId="0" borderId="8" xfId="3" applyNumberFormat="1" applyFont="1" applyBorder="1" applyAlignment="1">
      <alignment horizontal="center" wrapText="1"/>
    </xf>
    <xf numFmtId="49" fontId="5" fillId="0" borderId="7" xfId="3" applyNumberFormat="1" applyFont="1" applyBorder="1" applyAlignment="1">
      <alignment horizontal="center" wrapText="1"/>
    </xf>
    <xf numFmtId="49" fontId="5" fillId="0" borderId="18" xfId="3" applyNumberFormat="1" applyFont="1" applyBorder="1" applyAlignment="1">
      <alignment horizontal="center" wrapText="1"/>
    </xf>
    <xf numFmtId="4" fontId="5" fillId="0" borderId="6" xfId="3" applyNumberFormat="1" applyFont="1" applyBorder="1" applyAlignment="1">
      <alignment horizontal="center" vertical="center"/>
    </xf>
    <xf numFmtId="4" fontId="5" fillId="0" borderId="7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top" wrapText="1"/>
    </xf>
    <xf numFmtId="16" fontId="9" fillId="0" borderId="0" xfId="0" applyNumberFormat="1" applyFont="1" applyFill="1" applyBorder="1" applyAlignment="1">
      <alignment horizontal="left" vertical="top" wrapText="1"/>
    </xf>
    <xf numFmtId="0" fontId="9" fillId="5" borderId="2" xfId="7" applyFont="1" applyFill="1" applyBorder="1" applyAlignment="1">
      <alignment horizontal="center"/>
    </xf>
    <xf numFmtId="0" fontId="9" fillId="5" borderId="2" xfId="7" applyFont="1" applyFill="1" applyBorder="1" applyAlignment="1">
      <alignment horizontal="center" vertical="center"/>
    </xf>
    <xf numFmtId="4" fontId="5" fillId="0" borderId="0" xfId="3" applyNumberFormat="1" applyFont="1" applyAlignment="1">
      <alignment horizontal="right" vertical="center" wrapText="1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Excel Built-in Normal 2 2" xfId="11" xr:uid="{00000000-0005-0000-0000-000039000000}"/>
    <cellStyle name="Excel Built-in Normal 3" xfId="10" xr:uid="{00000000-0005-0000-0000-000038000000}"/>
    <cellStyle name="Normálna" xfId="0" builtinId="0"/>
    <cellStyle name="Normálna 2" xfId="8" xr:uid="{00000000-0005-0000-0000-000032000000}"/>
    <cellStyle name="Normálna 3" xfId="7" xr:uid="{00000000-0005-0000-0000-000035000000}"/>
    <cellStyle name="Normálna 3 2" xfId="12" xr:uid="{00000000-0005-0000-0000-00003A000000}"/>
    <cellStyle name="Normálne 2" xfId="13" xr:uid="{00000000-0005-0000-0000-00003B000000}"/>
    <cellStyle name="normálne 2 2" xfId="5" xr:uid="{A6470E8C-48DC-4D5A-BC9F-62DBE2F23888}"/>
    <cellStyle name="normálne 2 2 2" xfId="6" xr:uid="{662348B4-3787-40DD-A555-CB718262FC7F}"/>
    <cellStyle name="Normálne 4" xfId="4" xr:uid="{00FDCCFD-5204-46EF-9AB5-4F99CE433274}"/>
    <cellStyle name="Normálne 4 2" xfId="9" xr:uid="{00FDCCFD-5204-46EF-9AB5-4F99CE433274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7" zoomScale="130" zoomScaleNormal="130" zoomScaleSheetLayoutView="100" workbookViewId="0">
      <selection sqref="A1:P25"/>
    </sheetView>
  </sheetViews>
  <sheetFormatPr defaultColWidth="11.5703125" defaultRowHeight="12.75" x14ac:dyDescent="0.2"/>
  <cols>
    <col min="1" max="1" width="7.85546875" style="5" customWidth="1"/>
    <col min="2" max="2" width="24.85546875" style="6" customWidth="1"/>
    <col min="3" max="3" width="7.85546875" style="6" customWidth="1"/>
    <col min="4" max="4" width="10.140625" style="5" customWidth="1"/>
    <col min="5" max="5" width="11.140625" style="10" customWidth="1"/>
    <col min="6" max="6" width="10.28515625" style="9" customWidth="1"/>
    <col min="7" max="7" width="17.85546875" style="4" customWidth="1"/>
    <col min="8" max="8" width="12" style="4" bestFit="1" customWidth="1"/>
    <col min="9" max="9" width="11.42578125" style="4" customWidth="1"/>
    <col min="10" max="11" width="12" style="4" customWidth="1"/>
    <col min="12" max="12" width="5.28515625" style="8" bestFit="1" customWidth="1"/>
    <col min="13" max="13" width="14" style="7" customWidth="1"/>
    <col min="14" max="15" width="12.42578125" style="7" customWidth="1"/>
    <col min="16" max="16" width="13.28515625" style="7" customWidth="1"/>
    <col min="17" max="17" width="14.28515625" style="1" customWidth="1"/>
    <col min="18" max="16384" width="11.5703125" style="2"/>
  </cols>
  <sheetData>
    <row r="1" spans="1:17" ht="16.5" customHeight="1" x14ac:dyDescent="0.2">
      <c r="N1" s="131" t="s">
        <v>51</v>
      </c>
      <c r="O1" s="131"/>
      <c r="P1" s="131"/>
    </row>
    <row r="2" spans="1:17" ht="18" customHeight="1" x14ac:dyDescent="0.2">
      <c r="A2" s="126" t="s">
        <v>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7" s="19" customFormat="1" ht="13.5" customHeight="1" x14ac:dyDescent="0.2">
      <c r="A3" s="128" t="s">
        <v>17</v>
      </c>
      <c r="B3" s="128"/>
      <c r="C3" s="85"/>
    </row>
    <row r="4" spans="1:17" s="18" customFormat="1" ht="18" customHeight="1" x14ac:dyDescent="0.2">
      <c r="A4" s="127" t="s">
        <v>18</v>
      </c>
      <c r="B4" s="127"/>
      <c r="C4" s="84"/>
    </row>
    <row r="5" spans="1:17" s="18" customFormat="1" ht="12" customHeight="1" thickBot="1" x14ac:dyDescent="0.25">
      <c r="A5" s="20"/>
      <c r="B5" s="21"/>
      <c r="C5" s="89"/>
      <c r="J5" s="91"/>
      <c r="O5" s="91"/>
    </row>
    <row r="6" spans="1:17" s="4" customFormat="1" ht="90.75" customHeight="1" x14ac:dyDescent="0.2">
      <c r="A6" s="63"/>
      <c r="B6" s="71"/>
      <c r="C6" s="88" t="s">
        <v>33</v>
      </c>
      <c r="D6" s="70" t="s">
        <v>26</v>
      </c>
      <c r="E6" s="115" t="s">
        <v>50</v>
      </c>
      <c r="F6" s="90" t="s">
        <v>1</v>
      </c>
      <c r="G6" s="64" t="s">
        <v>6</v>
      </c>
      <c r="H6" s="64" t="s">
        <v>7</v>
      </c>
      <c r="I6" s="64" t="s">
        <v>11</v>
      </c>
      <c r="J6" s="65" t="s">
        <v>24</v>
      </c>
      <c r="K6" s="66" t="s">
        <v>9</v>
      </c>
      <c r="L6" s="67" t="s">
        <v>2</v>
      </c>
      <c r="M6" s="66" t="s">
        <v>13</v>
      </c>
      <c r="N6" s="66" t="s">
        <v>12</v>
      </c>
      <c r="O6" s="76" t="s">
        <v>30</v>
      </c>
      <c r="P6" s="77" t="s">
        <v>31</v>
      </c>
      <c r="Q6" s="3"/>
    </row>
    <row r="7" spans="1:17" s="4" customFormat="1" ht="38.25" x14ac:dyDescent="0.2">
      <c r="A7" s="61"/>
      <c r="B7" s="24" t="s">
        <v>0</v>
      </c>
      <c r="C7" s="24"/>
      <c r="D7" s="11" t="s">
        <v>5</v>
      </c>
      <c r="E7" s="25" t="s">
        <v>5</v>
      </c>
      <c r="F7" s="14" t="s">
        <v>4</v>
      </c>
      <c r="G7" s="12" t="s">
        <v>3</v>
      </c>
      <c r="H7" s="12" t="s">
        <v>3</v>
      </c>
      <c r="I7" s="12" t="s">
        <v>10</v>
      </c>
      <c r="J7" s="15" t="s">
        <v>36</v>
      </c>
      <c r="K7" s="12" t="s">
        <v>3</v>
      </c>
      <c r="L7" s="16" t="s">
        <v>3</v>
      </c>
      <c r="M7" s="17" t="s">
        <v>37</v>
      </c>
      <c r="N7" s="13" t="s">
        <v>38</v>
      </c>
      <c r="O7" s="13" t="s">
        <v>39</v>
      </c>
      <c r="P7" s="68" t="s">
        <v>40</v>
      </c>
      <c r="Q7" s="3"/>
    </row>
    <row r="8" spans="1:17" ht="15" customHeight="1" thickBot="1" x14ac:dyDescent="0.25">
      <c r="A8" s="62"/>
      <c r="B8" s="26" t="s">
        <v>5</v>
      </c>
      <c r="C8" s="26"/>
      <c r="D8" s="45"/>
      <c r="E8" s="46"/>
      <c r="F8" s="47"/>
      <c r="G8" s="45"/>
      <c r="H8" s="45"/>
      <c r="I8" s="45"/>
      <c r="J8" s="45"/>
      <c r="K8" s="45"/>
      <c r="L8" s="48"/>
      <c r="M8" s="45"/>
      <c r="N8" s="49"/>
      <c r="O8" s="49"/>
      <c r="P8" s="69"/>
    </row>
    <row r="9" spans="1:17" ht="30" customHeight="1" thickBot="1" x14ac:dyDescent="0.25">
      <c r="A9" s="60" t="s">
        <v>32</v>
      </c>
      <c r="B9" s="53" t="s">
        <v>25</v>
      </c>
      <c r="C9" s="53"/>
      <c r="D9" s="50"/>
      <c r="E9" s="55"/>
      <c r="F9" s="56"/>
      <c r="G9" s="50"/>
      <c r="H9" s="50"/>
      <c r="I9" s="50"/>
      <c r="J9" s="50"/>
      <c r="K9" s="50"/>
      <c r="L9" s="51"/>
      <c r="M9" s="57"/>
      <c r="N9" s="57"/>
      <c r="O9" s="57"/>
      <c r="P9" s="58"/>
      <c r="Q9" s="2"/>
    </row>
    <row r="10" spans="1:17" ht="24.95" customHeight="1" thickBot="1" x14ac:dyDescent="0.25">
      <c r="A10" s="59" t="s">
        <v>41</v>
      </c>
      <c r="B10" s="43" t="s">
        <v>14</v>
      </c>
      <c r="C10" s="86" t="s">
        <v>34</v>
      </c>
      <c r="D10" s="39">
        <v>0.5</v>
      </c>
      <c r="E10" s="92">
        <v>192</v>
      </c>
      <c r="F10" s="40">
        <v>100</v>
      </c>
      <c r="G10" s="41"/>
      <c r="H10" s="54"/>
      <c r="I10" s="54"/>
      <c r="J10" s="39"/>
      <c r="K10" s="54"/>
      <c r="L10" s="54"/>
      <c r="M10" s="52">
        <f t="shared" ref="M10:M13" si="0">IF(J10=0,0,((F10/100)*K10)/J10)</f>
        <v>0</v>
      </c>
      <c r="N10" s="52">
        <f t="shared" ref="N10:N13" si="1">M10+(M10/100*L10)</f>
        <v>0</v>
      </c>
      <c r="O10" s="52">
        <f t="shared" ref="O10:O16" si="2">SUM(P10/1.2)</f>
        <v>0</v>
      </c>
      <c r="P10" s="72">
        <f t="shared" ref="P10:P13" si="3">N10*E10</f>
        <v>0</v>
      </c>
      <c r="Q10" s="2"/>
    </row>
    <row r="11" spans="1:17" ht="24.95" customHeight="1" thickBot="1" x14ac:dyDescent="0.25">
      <c r="A11" s="59" t="s">
        <v>42</v>
      </c>
      <c r="B11" s="43" t="s">
        <v>28</v>
      </c>
      <c r="C11" s="87" t="s">
        <v>34</v>
      </c>
      <c r="D11" s="39">
        <v>0.5</v>
      </c>
      <c r="E11" s="92">
        <v>675</v>
      </c>
      <c r="F11" s="40">
        <v>100</v>
      </c>
      <c r="G11" s="41"/>
      <c r="H11" s="41"/>
      <c r="I11" s="41"/>
      <c r="J11" s="39"/>
      <c r="K11" s="74"/>
      <c r="L11" s="74"/>
      <c r="M11" s="42">
        <f t="shared" si="0"/>
        <v>0</v>
      </c>
      <c r="N11" s="42">
        <f t="shared" si="1"/>
        <v>0</v>
      </c>
      <c r="O11" s="75">
        <f t="shared" si="2"/>
        <v>0</v>
      </c>
      <c r="P11" s="73">
        <f t="shared" si="3"/>
        <v>0</v>
      </c>
      <c r="Q11" s="2"/>
    </row>
    <row r="12" spans="1:17" ht="24.95" customHeight="1" thickBot="1" x14ac:dyDescent="0.25">
      <c r="A12" s="59" t="s">
        <v>43</v>
      </c>
      <c r="B12" s="43" t="s">
        <v>29</v>
      </c>
      <c r="C12" s="39" t="s">
        <v>34</v>
      </c>
      <c r="D12" s="39">
        <v>1</v>
      </c>
      <c r="E12" s="92">
        <v>203</v>
      </c>
      <c r="F12" s="40">
        <v>100</v>
      </c>
      <c r="G12" s="100"/>
      <c r="H12" s="102"/>
      <c r="I12" s="101"/>
      <c r="J12" s="39"/>
      <c r="K12" s="41"/>
      <c r="L12" s="74"/>
      <c r="M12" s="42">
        <f t="shared" si="0"/>
        <v>0</v>
      </c>
      <c r="N12" s="52">
        <f t="shared" si="1"/>
        <v>0</v>
      </c>
      <c r="O12" s="42">
        <f t="shared" si="2"/>
        <v>0</v>
      </c>
      <c r="P12" s="73">
        <f t="shared" si="3"/>
        <v>0</v>
      </c>
      <c r="Q12" s="44"/>
    </row>
    <row r="13" spans="1:17" ht="24.95" customHeight="1" thickBot="1" x14ac:dyDescent="0.25">
      <c r="A13" s="59" t="s">
        <v>44</v>
      </c>
      <c r="B13" s="43" t="s">
        <v>45</v>
      </c>
      <c r="C13" s="39" t="s">
        <v>34</v>
      </c>
      <c r="D13" s="39">
        <v>0.5</v>
      </c>
      <c r="E13" s="92">
        <v>782</v>
      </c>
      <c r="F13" s="99">
        <v>100</v>
      </c>
      <c r="G13" s="101"/>
      <c r="H13" s="41"/>
      <c r="I13" s="41"/>
      <c r="J13" s="39"/>
      <c r="K13" s="103"/>
      <c r="L13" s="105"/>
      <c r="M13" s="108">
        <f t="shared" si="0"/>
        <v>0</v>
      </c>
      <c r="N13" s="97">
        <f t="shared" si="1"/>
        <v>0</v>
      </c>
      <c r="O13" s="110">
        <f t="shared" si="2"/>
        <v>0</v>
      </c>
      <c r="P13" s="111">
        <f t="shared" si="3"/>
        <v>0</v>
      </c>
    </row>
    <row r="14" spans="1:17" ht="24.95" customHeight="1" thickBot="1" x14ac:dyDescent="0.25">
      <c r="A14" s="113" t="s">
        <v>48</v>
      </c>
      <c r="B14" s="93" t="s">
        <v>46</v>
      </c>
      <c r="C14" s="98" t="s">
        <v>34</v>
      </c>
      <c r="D14" s="39">
        <v>1</v>
      </c>
      <c r="E14" s="94">
        <v>50</v>
      </c>
      <c r="F14" s="40">
        <v>100</v>
      </c>
      <c r="G14" s="103"/>
      <c r="H14" s="105"/>
      <c r="I14" s="105"/>
      <c r="J14" s="96"/>
      <c r="K14" s="103"/>
      <c r="L14" s="105"/>
      <c r="M14" s="108">
        <f t="shared" ref="M14:M15" si="4">IF(J14=0,0,((F14/100)*K14)/J14)</f>
        <v>0</v>
      </c>
      <c r="N14" s="97">
        <f t="shared" ref="N14:N15" si="5">M14+(M14/100*L14)</f>
        <v>0</v>
      </c>
      <c r="O14" s="110">
        <f t="shared" ref="O14:O15" si="6">SUM(P14/1.2)</f>
        <v>0</v>
      </c>
      <c r="P14" s="111">
        <f t="shared" ref="P14:P15" si="7">N14*E14</f>
        <v>0</v>
      </c>
    </row>
    <row r="15" spans="1:17" ht="24.95" customHeight="1" thickBot="1" x14ac:dyDescent="0.25">
      <c r="A15" s="113" t="s">
        <v>49</v>
      </c>
      <c r="B15" s="93" t="s">
        <v>47</v>
      </c>
      <c r="C15" s="39" t="s">
        <v>34</v>
      </c>
      <c r="D15" s="39">
        <v>0.5</v>
      </c>
      <c r="E15" s="94">
        <v>850</v>
      </c>
      <c r="F15" s="40">
        <v>100</v>
      </c>
      <c r="G15" s="104"/>
      <c r="H15" s="106"/>
      <c r="I15" s="95"/>
      <c r="J15" s="107"/>
      <c r="K15" s="103"/>
      <c r="L15" s="106"/>
      <c r="M15" s="108">
        <f t="shared" si="4"/>
        <v>0</v>
      </c>
      <c r="N15" s="97">
        <f t="shared" si="5"/>
        <v>0</v>
      </c>
      <c r="O15" s="114">
        <f t="shared" si="6"/>
        <v>0</v>
      </c>
      <c r="P15" s="111">
        <f t="shared" si="7"/>
        <v>0</v>
      </c>
    </row>
    <row r="16" spans="1:17" ht="30" customHeight="1" thickBot="1" x14ac:dyDescent="0.3">
      <c r="A16" s="121"/>
      <c r="B16" s="122"/>
      <c r="C16" s="122"/>
      <c r="D16" s="122"/>
      <c r="E16" s="122"/>
      <c r="F16" s="122"/>
      <c r="G16" s="122"/>
      <c r="H16" s="122"/>
      <c r="I16" s="122"/>
      <c r="J16" s="123"/>
      <c r="K16" s="124" t="s">
        <v>8</v>
      </c>
      <c r="L16" s="125"/>
      <c r="M16" s="125"/>
      <c r="N16" s="125"/>
      <c r="O16" s="109">
        <f t="shared" si="2"/>
        <v>0</v>
      </c>
      <c r="P16" s="112">
        <f>SUM(P10:P15)</f>
        <v>0</v>
      </c>
    </row>
    <row r="17" spans="1:20" x14ac:dyDescent="0.2">
      <c r="A17" s="22"/>
      <c r="B17" s="23"/>
      <c r="C17" s="23"/>
    </row>
    <row r="18" spans="1:20" x14ac:dyDescent="0.2">
      <c r="A18" s="22"/>
      <c r="B18" s="23"/>
      <c r="C18" s="23"/>
    </row>
    <row r="19" spans="1:20" ht="15" x14ac:dyDescent="0.25">
      <c r="A19" s="27" t="s">
        <v>15</v>
      </c>
      <c r="B19" s="129"/>
      <c r="C19" s="129"/>
      <c r="D19" s="129"/>
      <c r="E19" s="129"/>
      <c r="F19" s="129"/>
      <c r="G19" s="30"/>
      <c r="H19" s="30"/>
      <c r="I19" s="28"/>
      <c r="J19" s="28"/>
      <c r="K19" s="28"/>
      <c r="L19" s="28"/>
      <c r="M19" s="120"/>
      <c r="N19" s="120"/>
      <c r="O19" s="29"/>
      <c r="P19" s="29"/>
      <c r="Q19" s="33"/>
      <c r="R19" s="29"/>
      <c r="S19" s="29"/>
      <c r="T19" s="29"/>
    </row>
    <row r="20" spans="1:20" ht="15" x14ac:dyDescent="0.25">
      <c r="A20" s="27" t="s">
        <v>16</v>
      </c>
      <c r="B20" s="130"/>
      <c r="C20" s="130"/>
      <c r="D20" s="130"/>
      <c r="E20" s="130"/>
      <c r="F20" s="130"/>
      <c r="G20" s="30"/>
      <c r="H20" s="79"/>
      <c r="I20" s="78"/>
      <c r="J20" s="80"/>
      <c r="K20" s="80"/>
      <c r="L20" s="28"/>
      <c r="M20" s="36" t="s">
        <v>27</v>
      </c>
      <c r="N20" s="116"/>
      <c r="O20" s="116"/>
      <c r="P20" s="116"/>
      <c r="Q20" s="32"/>
      <c r="R20" s="32"/>
      <c r="S20" s="29"/>
      <c r="T20" s="29"/>
    </row>
    <row r="21" spans="1:20" ht="13.5" x14ac:dyDescent="0.25">
      <c r="A21" s="27" t="s">
        <v>19</v>
      </c>
      <c r="B21" s="130"/>
      <c r="C21" s="130"/>
      <c r="D21" s="130"/>
      <c r="E21" s="130"/>
      <c r="F21" s="130"/>
      <c r="G21" s="30"/>
      <c r="H21" s="81"/>
      <c r="I21" s="116"/>
      <c r="J21" s="116"/>
      <c r="K21" s="116"/>
      <c r="L21" s="30"/>
      <c r="M21" s="27" t="s">
        <v>21</v>
      </c>
      <c r="N21" s="129"/>
      <c r="O21" s="129"/>
      <c r="P21" s="129"/>
      <c r="Q21" s="32"/>
      <c r="R21" s="32"/>
      <c r="S21" s="32"/>
      <c r="T21" s="32"/>
    </row>
    <row r="22" spans="1:20" ht="13.5" x14ac:dyDescent="0.25">
      <c r="A22" s="27" t="s">
        <v>20</v>
      </c>
      <c r="B22" s="130"/>
      <c r="C22" s="130"/>
      <c r="D22" s="130"/>
      <c r="E22" s="130"/>
      <c r="F22" s="130"/>
      <c r="G22" s="30"/>
      <c r="H22" s="81"/>
      <c r="I22" s="116"/>
      <c r="J22" s="116"/>
      <c r="K22" s="116"/>
      <c r="L22" s="30"/>
      <c r="M22" s="27" t="s">
        <v>22</v>
      </c>
      <c r="N22" s="129"/>
      <c r="O22" s="129"/>
      <c r="P22" s="129"/>
      <c r="Q22" s="32"/>
      <c r="R22" s="32"/>
      <c r="S22" s="32"/>
      <c r="T22" s="32"/>
    </row>
    <row r="23" spans="1:20" ht="13.5" x14ac:dyDescent="0.25">
      <c r="A23" s="28"/>
      <c r="B23" s="35"/>
      <c r="C23" s="35"/>
      <c r="D23" s="37"/>
      <c r="E23" s="30"/>
      <c r="F23" s="30"/>
      <c r="G23" s="30"/>
      <c r="H23" s="82"/>
      <c r="I23" s="83"/>
      <c r="J23" s="80"/>
      <c r="K23" s="80"/>
      <c r="L23" s="30"/>
      <c r="M23" s="38" t="s">
        <v>23</v>
      </c>
      <c r="N23" s="31"/>
      <c r="O23" s="28"/>
      <c r="P23" s="28"/>
      <c r="Q23" s="32"/>
      <c r="R23" s="32"/>
      <c r="S23" s="32"/>
      <c r="T23" s="32"/>
    </row>
    <row r="24" spans="1:20" ht="13.5" x14ac:dyDescent="0.25">
      <c r="A24" s="28"/>
      <c r="B24" s="35"/>
      <c r="C24" s="35"/>
      <c r="D24" s="37"/>
      <c r="E24" s="30"/>
      <c r="F24" s="30"/>
      <c r="G24" s="30"/>
      <c r="H24" s="82"/>
      <c r="I24" s="83"/>
      <c r="J24" s="80"/>
      <c r="K24" s="80"/>
      <c r="L24" s="30"/>
      <c r="M24" s="38"/>
      <c r="N24" s="31"/>
      <c r="O24" s="28"/>
      <c r="P24" s="28"/>
      <c r="Q24" s="32"/>
      <c r="R24" s="32"/>
      <c r="S24" s="32"/>
      <c r="T24" s="32"/>
    </row>
    <row r="25" spans="1:20" ht="13.5" x14ac:dyDescent="0.25">
      <c r="A25" s="117" t="s">
        <v>35</v>
      </c>
      <c r="B25" s="117"/>
      <c r="C25" s="117"/>
      <c r="D25" s="118"/>
      <c r="E25" s="119"/>
      <c r="F25" s="119"/>
      <c r="G25" s="119"/>
      <c r="H25" s="30"/>
      <c r="I25" s="30"/>
      <c r="J25" s="28"/>
      <c r="K25" s="28"/>
      <c r="L25" s="34"/>
      <c r="M25" s="120"/>
      <c r="N25" s="120"/>
      <c r="O25" s="34"/>
      <c r="P25" s="34"/>
      <c r="Q25" s="34"/>
      <c r="R25" s="34"/>
      <c r="S25" s="34"/>
      <c r="T25" s="34"/>
    </row>
  </sheetData>
  <sheetProtection selectLockedCells="1" selectUnlockedCells="1"/>
  <customSheetViews>
    <customSheetView guid="{7A13C580-C5A0-4581-89B1-2BA913A087A3}" scale="148" showPageBreaks="1" fitToPage="1" printArea="1" topLeftCell="A98">
      <selection activeCell="B138" sqref="B138"/>
      <pageMargins left="0.70866141732283472" right="0.70866141732283472" top="0.74803149606299213" bottom="0.74803149606299213" header="0.31496062992125984" footer="0.31496062992125984"/>
      <pageSetup paperSize="8" scale="62" firstPageNumber="0" fitToHeight="99" orientation="landscape" horizontalDpi="300" verticalDpi="300" r:id="rId1"/>
      <headerFooter alignWithMargins="0">
        <oddHeader>&amp;COpis a cena premetu zákazky/zmluvy&amp;RPríloha č. 3 súťažných podkladov</oddHeader>
        <oddFooter>&amp;C&amp;"Times New Roman,Normálne"&amp;12Strana &amp;P</oddFooter>
      </headerFooter>
    </customSheetView>
  </customSheetViews>
  <mergeCells count="19">
    <mergeCell ref="B21:F21"/>
    <mergeCell ref="B22:F22"/>
    <mergeCell ref="I21:K21"/>
    <mergeCell ref="N1:P1"/>
    <mergeCell ref="I22:K22"/>
    <mergeCell ref="A25:D25"/>
    <mergeCell ref="E25:G25"/>
    <mergeCell ref="M25:N25"/>
    <mergeCell ref="A16:J16"/>
    <mergeCell ref="K16:N16"/>
    <mergeCell ref="A2:P2"/>
    <mergeCell ref="A4:B4"/>
    <mergeCell ref="A3:B3"/>
    <mergeCell ref="B19:F19"/>
    <mergeCell ref="B20:F20"/>
    <mergeCell ref="M19:N19"/>
    <mergeCell ref="N21:P21"/>
    <mergeCell ref="N22:P22"/>
    <mergeCell ref="N20:P20"/>
  </mergeCells>
  <phoneticPr fontId="0" type="noConversion"/>
  <conditionalFormatting sqref="J10:J12">
    <cfRule type="cellIs" dxfId="1" priority="4" operator="equal">
      <formula>0</formula>
    </cfRule>
  </conditionalFormatting>
  <conditionalFormatting sqref="J13:J15">
    <cfRule type="cellIs" dxfId="0" priority="3" operator="equal">
      <formula>0</formula>
    </cfRule>
  </conditionalFormatting>
  <pageMargins left="0.59055118110236227" right="0.39370078740157483" top="0.59055118110236227" bottom="0.59055118110236227" header="0.31496062992125984" footer="0.31496062992125984"/>
  <pageSetup paperSize="9" scale="67" firstPageNumber="0" fitToHeight="0" orientation="landscape" horizontalDpi="300" verticalDpi="300" r:id="rId2"/>
  <headerFooter alignWithMargins="0"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P2_Kalkulácia ceny</vt:lpstr>
      <vt:lpstr>'P2_Kalkulácia ceny'!Názvy_tlače</vt:lpstr>
      <vt:lpstr>'P2_Kalkulácia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2023-04-13T10:58:04Z</cp:lastPrinted>
  <dcterms:created xsi:type="dcterms:W3CDTF">2012-12-03T11:39:52Z</dcterms:created>
  <dcterms:modified xsi:type="dcterms:W3CDTF">2023-04-13T10:58:06Z</dcterms:modified>
</cp:coreProperties>
</file>