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7"/>
  <workbookPr/>
  <mc:AlternateContent xmlns:mc="http://schemas.openxmlformats.org/markup-compatibility/2006">
    <mc:Choice Requires="x15">
      <x15ac:absPath xmlns:x15ac="http://schemas.microsoft.com/office/spreadsheetml/2010/11/ac" url="O:\MZSR\2023-Žiadosti\D-Systém hygieny rúk-PTK-OPAKOVANE VYHLASENIE\OPAKOVANE VYHLASENIE-dokumenty-PTK-JOSEPHINE\"/>
    </mc:Choice>
  </mc:AlternateContent>
  <xr:revisionPtr revIDLastSave="0" documentId="13_ncr:1_{FADB9A1B-E711-4FA5-B2DA-3E33EF05E06E}" xr6:coauthVersionLast="36" xr6:coauthVersionMax="47" xr10:uidLastSave="{00000000-0000-0000-0000-000000000000}"/>
  <bookViews>
    <workbookView xWindow="0" yWindow="0" windowWidth="28800" windowHeight="12225" tabRatio="655" xr2:uid="{00000000-000D-0000-FFFF-FFFF00000000}"/>
  </bookViews>
  <sheets>
    <sheet name="P2_Kalkulácia ceny" sheetId="1" r:id="rId1"/>
  </sheets>
  <definedNames>
    <definedName name="_xlnm._FilterDatabase" localSheetId="0" hidden="1">'P2_Kalkulácia ceny'!$A$6:$P$16</definedName>
    <definedName name="_xlnm.Print_Titles" localSheetId="0">'P2_Kalkulácia ceny'!$6:$7</definedName>
    <definedName name="_xlnm.Print_Area" localSheetId="0">'P2_Kalkulácia ceny'!$A$2:$P$22</definedName>
    <definedName name="Z_7A13C580_C5A0_4581_89B1_2BA913A087A3_.wvu.FilterData" localSheetId="0" hidden="1">'P2_Kalkulácia ceny'!$A$6:$P$16</definedName>
    <definedName name="Z_7A13C580_C5A0_4581_89B1_2BA913A087A3_.wvu.PrintArea" localSheetId="0" hidden="1">'P2_Kalkulácia ceny'!$A:$P</definedName>
    <definedName name="Z_7A13C580_C5A0_4581_89B1_2BA913A087A3_.wvu.PrintTitles" localSheetId="0" hidden="1">'P2_Kalkulácia ceny'!$6:$7</definedName>
  </definedNames>
  <calcPr calcId="191029" fullPrecision="0"/>
  <customWorkbookViews>
    <customWorkbookView name="PT - osobné zobrazenie" guid="{7A13C580-C5A0-4581-89B1-2BA913A087A3}" mergeInterval="0" personalView="1" maximized="1" windowWidth="1916" windowHeight="855" tabRatio="655" activeSheetId="1"/>
  </customWorkbookViews>
</workbook>
</file>

<file path=xl/calcChain.xml><?xml version="1.0" encoding="utf-8"?>
<calcChain xmlns="http://schemas.openxmlformats.org/spreadsheetml/2006/main">
  <c r="M16" i="1" l="1"/>
  <c r="N16" i="1" s="1"/>
  <c r="P16" i="1" s="1"/>
  <c r="O16" i="1" s="1"/>
  <c r="M15" i="1" l="1"/>
  <c r="N15" i="1" s="1"/>
  <c r="P15" i="1" s="1"/>
  <c r="O15" i="1" s="1"/>
  <c r="M10" i="1"/>
  <c r="N10" i="1" s="1"/>
  <c r="P10" i="1" s="1"/>
  <c r="O10" i="1" s="1"/>
  <c r="M11" i="1"/>
  <c r="N11" i="1" s="1"/>
  <c r="P11" i="1" s="1"/>
  <c r="O11" i="1" s="1"/>
  <c r="M12" i="1"/>
  <c r="N12" i="1" s="1"/>
  <c r="P12" i="1" s="1"/>
  <c r="O12" i="1" s="1"/>
  <c r="M13" i="1"/>
  <c r="N13" i="1" s="1"/>
  <c r="P13" i="1" s="1"/>
  <c r="O13" i="1" s="1"/>
  <c r="M14" i="1"/>
  <c r="N14" i="1" s="1"/>
  <c r="P14" i="1" s="1"/>
  <c r="O14" i="1" s="1"/>
  <c r="P18" i="1" l="1"/>
  <c r="O18" i="1" l="1"/>
</calcChain>
</file>

<file path=xl/sharedStrings.xml><?xml version="1.0" encoding="utf-8"?>
<sst xmlns="http://schemas.openxmlformats.org/spreadsheetml/2006/main" count="68" uniqueCount="55">
  <si>
    <t>definícia prípravku</t>
  </si>
  <si>
    <t>Hygiena rúk - Systém 2</t>
  </si>
  <si>
    <t>Koncentrácia
prostriedku
(%)
Ak sa neriedi, zadať 100</t>
  </si>
  <si>
    <t>DPH
(%)</t>
  </si>
  <si>
    <t>zadať</t>
  </si>
  <si>
    <t>Ak nie je vyplnené, zadať</t>
  </si>
  <si>
    <t>požadované</t>
  </si>
  <si>
    <t>Názov prostriedku</t>
  </si>
  <si>
    <t>Predpokladané množstvo litrov pracovného roztoku na zmluvné obdobie 1 rok</t>
  </si>
  <si>
    <t>kód ŠUKL
alebo
Reg. č. CCHLP</t>
  </si>
  <si>
    <t>Kritérium (Celková zmluvná cena v eurách príslušnej časti predmetu zákazky):</t>
  </si>
  <si>
    <t>5-6</t>
  </si>
  <si>
    <t>Cena
za 1 balenie koncentrovaného 
prostriedku
bez DPH
(€)</t>
  </si>
  <si>
    <t>zadať, ak je to uplatniteľné</t>
  </si>
  <si>
    <t>účinná látka
množstvo účinnej látky v 100 g/ml koncentrátu</t>
  </si>
  <si>
    <t>Cena za 1 liter
pracovného roztoku
s DPH
(€)</t>
  </si>
  <si>
    <t>Cena za 1 liter
pracovného roztoku
bez DPH
(€)</t>
  </si>
  <si>
    <t>2.1</t>
  </si>
  <si>
    <t>2.2</t>
  </si>
  <si>
    <t>2.3</t>
  </si>
  <si>
    <t>Tekutá umývacia emulzia vhodná na umývanie rúk a na chirurgické umývanie rúk</t>
  </si>
  <si>
    <t>Regeneračný / ochranný krém</t>
  </si>
  <si>
    <t>Dodávateľ:</t>
  </si>
  <si>
    <t>Sídlo:</t>
  </si>
  <si>
    <t>Názov predmetu zákazky:</t>
  </si>
  <si>
    <t>V:</t>
  </si>
  <si>
    <t>Dňa:</t>
  </si>
  <si>
    <t>meno:</t>
  </si>
  <si>
    <t>pracovná pozícia:</t>
  </si>
  <si>
    <t>pečiatka:</t>
  </si>
  <si>
    <r>
      <t xml:space="preserve">Veľkosť
ponúkaného balenia
v MJ
</t>
    </r>
    <r>
      <rPr>
        <sz val="8"/>
        <color indexed="8"/>
        <rFont val="Arial Narrow"/>
        <family val="2"/>
        <charset val="238"/>
      </rPr>
      <t>(uviesť len číslo)</t>
    </r>
  </si>
  <si>
    <t>2.4</t>
  </si>
  <si>
    <t>2.5</t>
  </si>
  <si>
    <t>2.6</t>
  </si>
  <si>
    <t>2.7</t>
  </si>
  <si>
    <t>časť 2:</t>
  </si>
  <si>
    <t>Veľkosť
balenia
(Litre)</t>
  </si>
  <si>
    <t>podpis:</t>
  </si>
  <si>
    <t>Cena
za predpokladané množstvo litrov pracovného 
roztoku
bez DPH
(€)</t>
  </si>
  <si>
    <t>Cena
za predpokladané množstvo litrov pracovného 
roztoku
vrátane DPH
(€)</t>
  </si>
  <si>
    <t>Merná 
jednotka koncentrovaného prostriedku
(MJ)</t>
  </si>
  <si>
    <t>liter</t>
  </si>
  <si>
    <t>zadať, ak je v "D"povoleny rozsah</t>
  </si>
  <si>
    <t>(F/100xK)/J</t>
  </si>
  <si>
    <t>M+(M/100*L)</t>
  </si>
  <si>
    <t>O/1,2</t>
  </si>
  <si>
    <t>NxE</t>
  </si>
  <si>
    <r>
      <t xml:space="preserve">Platnosť cenovej ponuky </t>
    </r>
    <r>
      <rPr>
        <i/>
        <sz val="9"/>
        <color indexed="8"/>
        <rFont val="Arial Narrow"/>
        <family val="2"/>
        <charset val="238"/>
      </rPr>
      <t>(min. do 31.08.2023)</t>
    </r>
    <r>
      <rPr>
        <sz val="9"/>
        <color indexed="8"/>
        <rFont val="Arial Narrow"/>
        <family val="2"/>
        <charset val="238"/>
      </rPr>
      <t>:</t>
    </r>
  </si>
  <si>
    <t>Tekutý alkoholový dezinfekčný prostriedok na hygienickú dezinfekciu rúk na báze alkoholu s obsahom min. 75% (hmotnostných w/w)</t>
  </si>
  <si>
    <t>0,3-0,5</t>
  </si>
  <si>
    <t>Počas trvania zmluvy zabezpečiť bezplatné zapožičanie špeciálnej UV lampy pre účely praktických nácvikov hygieny rúk., resp. kontroly správnych postupov pri rozotieraní dezinfekčného prípravku na rukách za použitia kontrastnej látky doplnenej do alkoholovej dezinfekcie.</t>
  </si>
  <si>
    <t>2.8</t>
  </si>
  <si>
    <r>
      <t xml:space="preserve">KALKULÁCIA CENY </t>
    </r>
    <r>
      <rPr>
        <b/>
        <sz val="12"/>
        <color theme="1"/>
        <rFont val="Arial Narrow"/>
        <family val="2"/>
        <charset val="238"/>
      </rPr>
      <t>(aktuálna príloha k 04.05.2023)</t>
    </r>
  </si>
  <si>
    <t>Príloha č. 2 - Kalkulácia ceny časť 2 -aktualizovaná 04.05.2023</t>
  </si>
  <si>
    <t>Systém hygieny rúk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</si>
</sst>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41B]General"/>
  </numFmts>
  <fonts count="25" x14ac:knownFonts="1">
    <font>
      <sz val="10"/>
      <name val="Arial"/>
      <family val="2"/>
      <charset val="238"/>
    </font>
    <font>
      <sz val="11"/>
      <color theme="1"/>
      <name val="Calibri"/>
      <family val="2"/>
      <charset val="238"/>
      <scheme val="minor"/>
    </font>
    <font>
      <sz val="11"/>
      <color theme="1"/>
      <name val="Calibri"/>
      <family val="2"/>
      <charset val="238"/>
      <scheme val="minor"/>
    </font>
    <font>
      <sz val="10"/>
      <name val="Arial"/>
      <family val="2"/>
      <charset val="238"/>
    </font>
    <font>
      <sz val="10"/>
      <name val="Arial Narrow"/>
      <family val="2"/>
      <charset val="238"/>
    </font>
    <font>
      <sz val="8"/>
      <name val="Arial Narrow"/>
      <family val="2"/>
      <charset val="238"/>
    </font>
    <font>
      <sz val="8"/>
      <color indexed="8"/>
      <name val="Arial Narrow"/>
      <family val="2"/>
      <charset val="238"/>
    </font>
    <font>
      <sz val="10"/>
      <color theme="1"/>
      <name val="Arial"/>
      <family val="2"/>
      <charset val="238"/>
    </font>
    <font>
      <b/>
      <sz val="14"/>
      <color theme="1"/>
      <name val="Arial Narrow"/>
      <family val="2"/>
      <charset val="238"/>
    </font>
    <font>
      <sz val="9"/>
      <color theme="1"/>
      <name val="Arial Narrow"/>
      <family val="2"/>
      <charset val="238"/>
    </font>
    <font>
      <b/>
      <sz val="12"/>
      <name val="Arial Narrow"/>
      <family val="2"/>
      <charset val="238"/>
    </font>
    <font>
      <sz val="9"/>
      <name val="Arial Narrow"/>
      <family val="2"/>
      <charset val="238"/>
    </font>
    <font>
      <b/>
      <sz val="8"/>
      <name val="Arial Narrow"/>
      <family val="2"/>
      <charset val="238"/>
    </font>
    <font>
      <sz val="9"/>
      <color indexed="8"/>
      <name val="Arial Narrow"/>
      <family val="2"/>
      <charset val="238"/>
    </font>
    <font>
      <sz val="10"/>
      <color rgb="FFFF0000"/>
      <name val="Arial Narrow"/>
      <family val="2"/>
      <charset val="238"/>
    </font>
    <font>
      <b/>
      <sz val="8"/>
      <color indexed="8"/>
      <name val="Arial Narrow"/>
      <family val="2"/>
      <charset val="238"/>
    </font>
    <font>
      <sz val="8"/>
      <color rgb="FF000000"/>
      <name val="Arial Narrow"/>
      <family val="2"/>
      <charset val="238"/>
    </font>
    <font>
      <sz val="8"/>
      <color rgb="FFFF0000"/>
      <name val="Arial Narrow"/>
      <family val="2"/>
      <charset val="238"/>
    </font>
    <font>
      <sz val="8"/>
      <color rgb="FF00B050"/>
      <name val="Arial Narrow"/>
      <family val="2"/>
      <charset val="238"/>
    </font>
    <font>
      <sz val="11"/>
      <color rgb="FF000000"/>
      <name val="Calibri"/>
      <family val="2"/>
      <charset val="238"/>
    </font>
    <font>
      <sz val="11"/>
      <color theme="1"/>
      <name val="Calibri"/>
      <family val="2"/>
      <scheme val="minor"/>
    </font>
    <font>
      <sz val="10"/>
      <color theme="1"/>
      <name val="Arial Narrow"/>
      <family val="2"/>
      <charset val="238"/>
    </font>
    <font>
      <sz val="9"/>
      <color theme="2" tint="-9.9978637043366805E-2"/>
      <name val="Arial Narrow"/>
      <family val="2"/>
      <charset val="238"/>
    </font>
    <font>
      <i/>
      <sz val="9"/>
      <color indexed="8"/>
      <name val="Arial Narrow"/>
      <family val="2"/>
      <charset val="238"/>
    </font>
    <font>
      <b/>
      <sz val="12"/>
      <color theme="1"/>
      <name val="Arial Narrow"/>
      <family val="2"/>
      <charset val="238"/>
    </font>
  </fonts>
  <fills count="10">
    <fill>
      <patternFill patternType="none"/>
    </fill>
    <fill>
      <patternFill patternType="gray125"/>
    </fill>
    <fill>
      <patternFill patternType="solid">
        <fgColor indexed="9"/>
        <bgColor indexed="26"/>
      </patternFill>
    </fill>
    <fill>
      <patternFill patternType="solid">
        <fgColor indexed="26"/>
        <bgColor indexed="64"/>
      </patternFill>
    </fill>
    <fill>
      <patternFill patternType="solid">
        <fgColor indexed="47"/>
        <bgColor indexed="64"/>
      </patternFill>
    </fill>
    <fill>
      <patternFill patternType="solid">
        <fgColor theme="2"/>
        <bgColor indexed="64"/>
      </patternFill>
    </fill>
    <fill>
      <patternFill patternType="solid">
        <fgColor theme="0"/>
        <bgColor indexed="64"/>
      </patternFill>
    </fill>
    <fill>
      <patternFill patternType="solid">
        <fgColor theme="6" tint="0.59999389629810485"/>
        <bgColor indexed="26"/>
      </patternFill>
    </fill>
    <fill>
      <patternFill patternType="solid">
        <fgColor theme="6" tint="0.59999389629810485"/>
        <bgColor indexed="22"/>
      </patternFill>
    </fill>
    <fill>
      <patternFill patternType="solid">
        <fgColor theme="6" tint="0.59999389629810485"/>
        <bgColor indexed="64"/>
      </patternFill>
    </fill>
  </fills>
  <borders count="40">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8"/>
      </right>
      <top style="medium">
        <color indexed="64"/>
      </top>
      <bottom style="medium">
        <color indexed="64"/>
      </bottom>
      <diagonal/>
    </border>
    <border>
      <left style="medium">
        <color indexed="64"/>
      </left>
      <right style="thin">
        <color indexed="8"/>
      </right>
      <top style="medium">
        <color indexed="64"/>
      </top>
      <bottom style="thin">
        <color indexed="8"/>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bottom/>
      <diagonal/>
    </border>
    <border>
      <left style="thin">
        <color indexed="8"/>
      </left>
      <right style="medium">
        <color indexed="64"/>
      </right>
      <top style="thin">
        <color indexed="8"/>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thin">
        <color indexed="8"/>
      </right>
      <top style="thin">
        <color indexed="8"/>
      </top>
      <bottom style="medium">
        <color indexed="64"/>
      </bottom>
      <diagonal/>
    </border>
    <border>
      <left style="thin">
        <color indexed="8"/>
      </left>
      <right style="thin">
        <color indexed="8"/>
      </right>
      <top style="medium">
        <color indexed="64"/>
      </top>
      <bottom style="medium">
        <color indexed="64"/>
      </bottom>
      <diagonal/>
    </border>
    <border>
      <left/>
      <right style="thin">
        <color indexed="8"/>
      </right>
      <top style="medium">
        <color indexed="64"/>
      </top>
      <bottom style="medium">
        <color indexed="64"/>
      </bottom>
      <diagonal/>
    </border>
    <border>
      <left/>
      <right style="thin">
        <color indexed="8"/>
      </right>
      <top style="thin">
        <color indexed="8"/>
      </top>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thin">
        <color indexed="8"/>
      </top>
      <bottom style="medium">
        <color indexed="64"/>
      </bottom>
      <diagonal/>
    </border>
    <border>
      <left style="thin">
        <color indexed="8"/>
      </left>
      <right style="medium">
        <color indexed="64"/>
      </right>
      <top/>
      <bottom style="thin">
        <color indexed="8"/>
      </bottom>
      <diagonal/>
    </border>
    <border>
      <left style="thin">
        <color indexed="8"/>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8"/>
      </left>
      <right style="thin">
        <color indexed="8"/>
      </right>
      <top style="medium">
        <color indexed="64"/>
      </top>
      <bottom/>
      <diagonal/>
    </border>
    <border>
      <left style="medium">
        <color indexed="64"/>
      </left>
      <right style="medium">
        <color indexed="64"/>
      </right>
      <top style="medium">
        <color indexed="64"/>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8"/>
      </top>
      <bottom style="medium">
        <color indexed="64"/>
      </bottom>
      <diagonal/>
    </border>
    <border>
      <left style="thin">
        <color indexed="8"/>
      </left>
      <right style="thin">
        <color indexed="64"/>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style="thin">
        <color indexed="8"/>
      </right>
      <top style="thin">
        <color indexed="64"/>
      </top>
      <bottom style="medium">
        <color indexed="64"/>
      </bottom>
      <diagonal/>
    </border>
    <border>
      <left style="thin">
        <color indexed="8"/>
      </left>
      <right style="thin">
        <color indexed="8"/>
      </right>
      <top style="medium">
        <color indexed="64"/>
      </top>
      <bottom style="thin">
        <color indexed="64"/>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thin">
        <color indexed="8"/>
      </left>
      <right style="medium">
        <color indexed="64"/>
      </right>
      <top style="thin">
        <color indexed="8"/>
      </top>
      <bottom/>
      <diagonal/>
    </border>
  </borders>
  <cellStyleXfs count="14">
    <xf numFmtId="0" fontId="0" fillId="0" borderId="0"/>
    <xf numFmtId="0" fontId="3" fillId="0" borderId="0"/>
    <xf numFmtId="0" fontId="3" fillId="0" borderId="0"/>
    <xf numFmtId="0" fontId="3" fillId="0" borderId="0"/>
    <xf numFmtId="0" fontId="2" fillId="0" borderId="0"/>
    <xf numFmtId="0" fontId="3" fillId="0" borderId="0"/>
    <xf numFmtId="0" fontId="3" fillId="0" borderId="0"/>
    <xf numFmtId="0" fontId="1" fillId="0" borderId="0"/>
    <xf numFmtId="0" fontId="3" fillId="0" borderId="0"/>
    <xf numFmtId="0" fontId="1" fillId="0" borderId="0"/>
    <xf numFmtId="164" fontId="19" fillId="0" borderId="0"/>
    <xf numFmtId="165" fontId="19" fillId="0" borderId="0"/>
    <xf numFmtId="0" fontId="20" fillId="0" borderId="0"/>
    <xf numFmtId="0" fontId="1" fillId="0" borderId="0"/>
  </cellStyleXfs>
  <cellXfs count="156">
    <xf numFmtId="0" fontId="0" fillId="0" borderId="0" xfId="0"/>
    <xf numFmtId="0" fontId="4" fillId="0" borderId="0" xfId="1" applyFont="1"/>
    <xf numFmtId="0" fontId="4" fillId="0" borderId="0" xfId="3" applyFont="1" applyAlignment="1">
      <alignment wrapText="1"/>
    </xf>
    <xf numFmtId="0" fontId="4" fillId="0" borderId="0" xfId="1" applyFont="1" applyAlignment="1">
      <alignment horizontal="center" vertical="center"/>
    </xf>
    <xf numFmtId="0" fontId="4" fillId="0" borderId="0" xfId="3" applyFont="1" applyAlignment="1">
      <alignment horizontal="center" vertical="center" wrapText="1"/>
    </xf>
    <xf numFmtId="49" fontId="4" fillId="0" borderId="0" xfId="3" applyNumberFormat="1" applyFont="1" applyAlignment="1">
      <alignment horizontal="center" vertical="center" wrapText="1"/>
    </xf>
    <xf numFmtId="0" fontId="4" fillId="0" borderId="0" xfId="3" applyFont="1" applyAlignment="1">
      <alignment horizontal="left" vertical="center" wrapText="1"/>
    </xf>
    <xf numFmtId="4" fontId="4" fillId="0" borderId="0" xfId="3" applyNumberFormat="1" applyFont="1" applyAlignment="1">
      <alignment horizontal="center" vertical="center" wrapText="1"/>
    </xf>
    <xf numFmtId="3" fontId="4" fillId="0" borderId="0" xfId="3" applyNumberFormat="1" applyFont="1" applyAlignment="1">
      <alignment horizontal="center" vertical="center" wrapText="1"/>
    </xf>
    <xf numFmtId="2" fontId="4" fillId="0" borderId="0" xfId="3" applyNumberFormat="1" applyFont="1" applyAlignment="1">
      <alignment horizontal="center" vertical="center" wrapText="1"/>
    </xf>
    <xf numFmtId="4" fontId="4" fillId="0" borderId="0" xfId="3" applyNumberFormat="1" applyFont="1" applyAlignment="1">
      <alignment horizontal="right" vertical="center" wrapText="1"/>
    </xf>
    <xf numFmtId="0" fontId="5" fillId="2" borderId="1" xfId="3" applyFont="1" applyFill="1" applyBorder="1" applyAlignment="1">
      <alignment horizontal="center" vertical="center" wrapText="1"/>
    </xf>
    <xf numFmtId="0" fontId="6" fillId="2" borderId="1" xfId="3" applyFont="1" applyFill="1" applyBorder="1" applyAlignment="1">
      <alignment horizontal="center" vertical="center" wrapText="1"/>
    </xf>
    <xf numFmtId="4" fontId="6" fillId="2" borderId="1" xfId="3" applyNumberFormat="1" applyFont="1" applyFill="1" applyBorder="1" applyAlignment="1">
      <alignment horizontal="center" vertical="center" wrapText="1"/>
    </xf>
    <xf numFmtId="2" fontId="6" fillId="2" borderId="1" xfId="3" applyNumberFormat="1" applyFont="1" applyFill="1" applyBorder="1" applyAlignment="1">
      <alignment horizontal="center" vertical="center" wrapText="1"/>
    </xf>
    <xf numFmtId="0" fontId="6" fillId="0" borderId="1" xfId="3" applyFont="1" applyBorder="1" applyAlignment="1">
      <alignment horizontal="center" vertical="center" wrapText="1"/>
    </xf>
    <xf numFmtId="3" fontId="6" fillId="2" borderId="1" xfId="3" applyNumberFormat="1" applyFont="1" applyFill="1" applyBorder="1" applyAlignment="1">
      <alignment horizontal="center" vertical="center" wrapText="1"/>
    </xf>
    <xf numFmtId="4" fontId="6" fillId="0" borderId="1" xfId="3" applyNumberFormat="1" applyFont="1" applyBorder="1" applyAlignment="1">
      <alignment horizontal="center" vertical="center" wrapText="1"/>
    </xf>
    <xf numFmtId="0" fontId="7" fillId="0" borderId="0" xfId="0" applyFont="1" applyAlignment="1">
      <alignment wrapText="1"/>
    </xf>
    <xf numFmtId="0" fontId="7" fillId="0" borderId="0" xfId="0" applyFont="1" applyAlignment="1">
      <alignment vertical="center" wrapText="1"/>
    </xf>
    <xf numFmtId="0" fontId="11" fillId="0" borderId="0" xfId="0" applyFont="1" applyAlignment="1">
      <alignment horizontal="center" vertical="top" wrapText="1"/>
    </xf>
    <xf numFmtId="0" fontId="11" fillId="0" borderId="0" xfId="0" applyFont="1" applyAlignment="1">
      <alignment horizontal="left" vertical="top" wrapText="1"/>
    </xf>
    <xf numFmtId="0" fontId="12" fillId="2" borderId="1" xfId="3" applyFont="1" applyFill="1" applyBorder="1" applyAlignment="1">
      <alignment horizontal="center" vertical="center" wrapText="1"/>
    </xf>
    <xf numFmtId="4" fontId="5" fillId="2" borderId="1" xfId="3" applyNumberFormat="1" applyFont="1" applyFill="1" applyBorder="1" applyAlignment="1">
      <alignment horizontal="center" vertical="center" wrapText="1"/>
    </xf>
    <xf numFmtId="0" fontId="5" fillId="3" borderId="1" xfId="3" applyFont="1" applyFill="1" applyBorder="1" applyAlignment="1">
      <alignment horizontal="center" vertical="center" wrapText="1"/>
    </xf>
    <xf numFmtId="3" fontId="5" fillId="3" borderId="1" xfId="3" applyNumberFormat="1" applyFont="1" applyFill="1" applyBorder="1" applyAlignment="1">
      <alignment horizontal="center" vertical="center" wrapText="1"/>
    </xf>
    <xf numFmtId="4" fontId="5" fillId="0" borderId="1" xfId="3" applyNumberFormat="1" applyFont="1" applyBorder="1" applyAlignment="1">
      <alignment horizontal="center" vertical="center" wrapText="1"/>
    </xf>
    <xf numFmtId="0" fontId="5" fillId="0" borderId="4" xfId="3" applyFont="1" applyBorder="1" applyAlignment="1">
      <alignment horizontal="center" vertical="center" wrapText="1"/>
    </xf>
    <xf numFmtId="0" fontId="14" fillId="0" borderId="0" xfId="3" applyFont="1" applyAlignment="1">
      <alignment wrapText="1"/>
    </xf>
    <xf numFmtId="0" fontId="5" fillId="2" borderId="3" xfId="3" applyFont="1" applyFill="1" applyBorder="1" applyAlignment="1">
      <alignment horizontal="center" vertical="center" wrapText="1"/>
    </xf>
    <xf numFmtId="0" fontId="5" fillId="0" borderId="1" xfId="3" applyFont="1" applyBorder="1" applyAlignment="1">
      <alignment horizontal="center" vertical="center" wrapText="1"/>
    </xf>
    <xf numFmtId="0" fontId="9" fillId="0" borderId="0" xfId="7" applyFont="1" applyAlignment="1">
      <alignment horizontal="right" vertical="center"/>
    </xf>
    <xf numFmtId="0" fontId="9" fillId="0" borderId="0" xfId="7" applyFont="1"/>
    <xf numFmtId="0" fontId="1" fillId="0" borderId="0" xfId="7"/>
    <xf numFmtId="0" fontId="9" fillId="0" borderId="0" xfId="7" applyFont="1" applyAlignment="1">
      <alignment wrapText="1"/>
    </xf>
    <xf numFmtId="0" fontId="9" fillId="0" borderId="0" xfId="7" applyFont="1" applyAlignment="1">
      <alignment vertical="center" wrapText="1"/>
    </xf>
    <xf numFmtId="0" fontId="21" fillId="0" borderId="0" xfId="7" applyFont="1" applyAlignment="1">
      <alignment wrapText="1"/>
    </xf>
    <xf numFmtId="0" fontId="21" fillId="0" borderId="0" xfId="7" applyFont="1" applyAlignment="1">
      <alignment vertical="center"/>
    </xf>
    <xf numFmtId="0" fontId="9" fillId="0" borderId="0" xfId="9" applyFont="1" applyAlignment="1">
      <alignment vertical="center" wrapText="1"/>
    </xf>
    <xf numFmtId="0" fontId="9" fillId="0" borderId="0" xfId="7" applyFont="1" applyAlignment="1">
      <alignment horizontal="right"/>
    </xf>
    <xf numFmtId="0" fontId="22" fillId="0" borderId="0" xfId="7" applyFont="1"/>
    <xf numFmtId="0" fontId="9" fillId="0" borderId="0" xfId="7" applyFont="1" applyAlignment="1">
      <alignment horizontal="right" vertical="center" wrapText="1"/>
    </xf>
    <xf numFmtId="0" fontId="5" fillId="3" borderId="4" xfId="3" applyFont="1" applyFill="1" applyBorder="1" applyAlignment="1">
      <alignment horizontal="center" vertical="center" wrapText="1"/>
    </xf>
    <xf numFmtId="3" fontId="5" fillId="3" borderId="4" xfId="3" applyNumberFormat="1" applyFont="1" applyFill="1" applyBorder="1" applyAlignment="1">
      <alignment horizontal="center" vertical="center" wrapText="1"/>
    </xf>
    <xf numFmtId="4" fontId="5" fillId="0" borderId="4" xfId="3" applyNumberFormat="1" applyFont="1" applyBorder="1" applyAlignment="1">
      <alignment horizontal="center" vertical="center" wrapText="1"/>
    </xf>
    <xf numFmtId="0" fontId="5" fillId="0" borderId="15" xfId="3" applyFont="1" applyBorder="1" applyAlignment="1">
      <alignment horizontal="center" vertical="center" wrapText="1"/>
    </xf>
    <xf numFmtId="0" fontId="5" fillId="3" borderId="15" xfId="3" applyFont="1" applyFill="1" applyBorder="1" applyAlignment="1">
      <alignment horizontal="center" vertical="center" wrapText="1"/>
    </xf>
    <xf numFmtId="3" fontId="5" fillId="3" borderId="15" xfId="3" applyNumberFormat="1" applyFont="1" applyFill="1" applyBorder="1" applyAlignment="1">
      <alignment horizontal="center" vertical="center" wrapText="1"/>
    </xf>
    <xf numFmtId="4" fontId="5" fillId="0" borderId="15" xfId="3" applyNumberFormat="1" applyFont="1" applyBorder="1" applyAlignment="1">
      <alignment horizontal="center" vertical="center" wrapText="1"/>
    </xf>
    <xf numFmtId="4" fontId="5" fillId="0" borderId="16" xfId="3" applyNumberFormat="1" applyFont="1" applyBorder="1" applyAlignment="1">
      <alignment horizontal="center" vertical="center" wrapText="1"/>
    </xf>
    <xf numFmtId="0" fontId="5" fillId="0" borderId="18" xfId="3" applyFont="1" applyBorder="1" applyAlignment="1">
      <alignment horizontal="left" vertical="center" wrapText="1"/>
    </xf>
    <xf numFmtId="4" fontId="5" fillId="0" borderId="19" xfId="3" applyNumberFormat="1" applyFont="1" applyBorder="1" applyAlignment="1">
      <alignment horizontal="center" vertical="center" wrapText="1"/>
    </xf>
    <xf numFmtId="4" fontId="5" fillId="0" borderId="13" xfId="3" applyNumberFormat="1" applyFont="1" applyBorder="1" applyAlignment="1">
      <alignment horizontal="center" vertical="center" wrapText="1"/>
    </xf>
    <xf numFmtId="4" fontId="5" fillId="0" borderId="20" xfId="3" applyNumberFormat="1" applyFont="1" applyBorder="1" applyAlignment="1">
      <alignment horizontal="center" vertical="center" wrapText="1"/>
    </xf>
    <xf numFmtId="4" fontId="5" fillId="0" borderId="21" xfId="3" applyNumberFormat="1" applyFont="1" applyBorder="1" applyAlignment="1">
      <alignment horizontal="center" vertical="center" wrapText="1"/>
    </xf>
    <xf numFmtId="0" fontId="15" fillId="2" borderId="3" xfId="3" applyFont="1" applyFill="1" applyBorder="1" applyAlignment="1">
      <alignment horizontal="left" vertical="center" wrapText="1"/>
    </xf>
    <xf numFmtId="4" fontId="15" fillId="2" borderId="3" xfId="3" applyNumberFormat="1" applyFont="1" applyFill="1" applyBorder="1" applyAlignment="1">
      <alignment horizontal="right" vertical="center" wrapText="1"/>
    </xf>
    <xf numFmtId="2" fontId="15" fillId="2" borderId="3" xfId="3" applyNumberFormat="1" applyFont="1" applyFill="1" applyBorder="1" applyAlignment="1">
      <alignment horizontal="left" vertical="center" wrapText="1"/>
    </xf>
    <xf numFmtId="3" fontId="15" fillId="2" borderId="3" xfId="3" applyNumberFormat="1" applyFont="1" applyFill="1" applyBorder="1" applyAlignment="1">
      <alignment horizontal="left" vertical="center" wrapText="1"/>
    </xf>
    <xf numFmtId="4" fontId="15" fillId="2" borderId="3" xfId="3" applyNumberFormat="1" applyFont="1" applyFill="1" applyBorder="1" applyAlignment="1">
      <alignment horizontal="left" vertical="center" wrapText="1"/>
    </xf>
    <xf numFmtId="0" fontId="18" fillId="9" borderId="16" xfId="3" applyFont="1" applyFill="1" applyBorder="1" applyAlignment="1">
      <alignment horizontal="center" vertical="center" wrapText="1"/>
    </xf>
    <xf numFmtId="4" fontId="18" fillId="9" borderId="16" xfId="3" applyNumberFormat="1" applyFont="1" applyFill="1" applyBorder="1" applyAlignment="1">
      <alignment horizontal="right" vertical="center" wrapText="1"/>
    </xf>
    <xf numFmtId="2" fontId="18" fillId="9" borderId="16" xfId="3" applyNumberFormat="1" applyFont="1" applyFill="1" applyBorder="1" applyAlignment="1">
      <alignment horizontal="center" vertical="center" wrapText="1"/>
    </xf>
    <xf numFmtId="4" fontId="17" fillId="9" borderId="16" xfId="3" applyNumberFormat="1" applyFont="1" applyFill="1" applyBorder="1" applyAlignment="1">
      <alignment horizontal="center" vertical="center" wrapText="1"/>
    </xf>
    <xf numFmtId="4" fontId="17" fillId="9" borderId="22" xfId="3" applyNumberFormat="1" applyFont="1" applyFill="1" applyBorder="1" applyAlignment="1">
      <alignment horizontal="center" vertical="center" wrapText="1"/>
    </xf>
    <xf numFmtId="4" fontId="5" fillId="0" borderId="12" xfId="3" applyNumberFormat="1" applyFont="1" applyBorder="1" applyAlignment="1">
      <alignment horizontal="center" vertical="center" wrapText="1"/>
    </xf>
    <xf numFmtId="4" fontId="12" fillId="4" borderId="22" xfId="3" applyNumberFormat="1" applyFont="1" applyFill="1" applyBorder="1" applyAlignment="1">
      <alignment horizontal="center" vertical="center" wrapText="1"/>
    </xf>
    <xf numFmtId="0" fontId="12" fillId="8" borderId="16" xfId="3" applyFont="1" applyFill="1" applyBorder="1" applyAlignment="1">
      <alignment horizontal="left" vertical="center"/>
    </xf>
    <xf numFmtId="0" fontId="17" fillId="9" borderId="16" xfId="3" applyFont="1" applyFill="1" applyBorder="1" applyAlignment="1">
      <alignment horizontal="center" vertical="center" wrapText="1"/>
    </xf>
    <xf numFmtId="3" fontId="17" fillId="9" borderId="16" xfId="3" applyNumberFormat="1" applyFont="1" applyFill="1" applyBorder="1" applyAlignment="1">
      <alignment horizontal="center" vertical="center" wrapText="1"/>
    </xf>
    <xf numFmtId="0" fontId="5" fillId="0" borderId="3" xfId="3" applyFont="1" applyBorder="1" applyAlignment="1">
      <alignment horizontal="center" vertical="center" wrapText="1"/>
    </xf>
    <xf numFmtId="0" fontId="14" fillId="0" borderId="0" xfId="1" applyFont="1"/>
    <xf numFmtId="49" fontId="5" fillId="0" borderId="25" xfId="3" applyNumberFormat="1" applyFont="1" applyBorder="1" applyAlignment="1">
      <alignment horizontal="center" vertical="center" wrapText="1"/>
    </xf>
    <xf numFmtId="49" fontId="5" fillId="0" borderId="26" xfId="3" applyNumberFormat="1" applyFont="1" applyBorder="1" applyAlignment="1">
      <alignment horizontal="center" vertical="center" wrapText="1"/>
    </xf>
    <xf numFmtId="49" fontId="5" fillId="0" borderId="27" xfId="3" applyNumberFormat="1" applyFont="1" applyBorder="1" applyAlignment="1">
      <alignment horizontal="center" vertical="center" wrapText="1"/>
    </xf>
    <xf numFmtId="0" fontId="5" fillId="3" borderId="3" xfId="3" applyFont="1" applyFill="1" applyBorder="1" applyAlignment="1">
      <alignment horizontal="center" vertical="center" wrapText="1"/>
    </xf>
    <xf numFmtId="4" fontId="5" fillId="0" borderId="3" xfId="3" applyNumberFormat="1" applyFont="1" applyBorder="1" applyAlignment="1">
      <alignment horizontal="center" vertical="center" wrapText="1"/>
    </xf>
    <xf numFmtId="49" fontId="12" fillId="7" borderId="8" xfId="3" applyNumberFormat="1" applyFont="1" applyFill="1" applyBorder="1" applyAlignment="1">
      <alignment horizontal="center" vertical="center" wrapText="1"/>
    </xf>
    <xf numFmtId="49" fontId="5" fillId="0" borderId="23" xfId="3" applyNumberFormat="1" applyFont="1" applyBorder="1" applyAlignment="1">
      <alignment horizontal="center" vertical="center" wrapText="1"/>
    </xf>
    <xf numFmtId="49" fontId="12" fillId="2" borderId="10" xfId="3" applyNumberFormat="1" applyFont="1" applyFill="1" applyBorder="1" applyAlignment="1">
      <alignment horizontal="center" vertical="center" wrapText="1"/>
    </xf>
    <xf numFmtId="49" fontId="5" fillId="2" borderId="11" xfId="3" applyNumberFormat="1" applyFont="1" applyFill="1" applyBorder="1" applyAlignment="1">
      <alignment horizontal="center" vertical="center" wrapText="1"/>
    </xf>
    <xf numFmtId="49" fontId="5" fillId="2" borderId="9" xfId="3" applyNumberFormat="1" applyFont="1" applyFill="1" applyBorder="1" applyAlignment="1">
      <alignment horizontal="center" vertical="center" wrapText="1"/>
    </xf>
    <xf numFmtId="0" fontId="15" fillId="2" borderId="14" xfId="3" applyFont="1" applyFill="1" applyBorder="1" applyAlignment="1">
      <alignment horizontal="center" vertical="center" wrapText="1"/>
    </xf>
    <xf numFmtId="0" fontId="15" fillId="0" borderId="4" xfId="3" applyFont="1" applyBorder="1" applyAlignment="1">
      <alignment horizontal="center" vertical="center" wrapText="1"/>
    </xf>
    <xf numFmtId="4" fontId="15" fillId="2" borderId="14" xfId="3" applyNumberFormat="1" applyFont="1" applyFill="1" applyBorder="1" applyAlignment="1">
      <alignment horizontal="center" vertical="center" wrapText="1"/>
    </xf>
    <xf numFmtId="3" fontId="15" fillId="2" borderId="14" xfId="3" applyNumberFormat="1" applyFont="1" applyFill="1" applyBorder="1" applyAlignment="1">
      <alignment horizontal="center" vertical="center" wrapText="1"/>
    </xf>
    <xf numFmtId="4" fontId="6" fillId="2" borderId="13" xfId="3" applyNumberFormat="1" applyFont="1" applyFill="1" applyBorder="1" applyAlignment="1">
      <alignment horizontal="center" vertical="center" wrapText="1"/>
    </xf>
    <xf numFmtId="4" fontId="15" fillId="2" borderId="20" xfId="3" applyNumberFormat="1" applyFont="1" applyFill="1" applyBorder="1" applyAlignment="1">
      <alignment horizontal="left" vertical="center" wrapText="1"/>
    </xf>
    <xf numFmtId="0" fontId="15" fillId="2" borderId="29" xfId="3" applyFont="1" applyFill="1" applyBorder="1" applyAlignment="1">
      <alignment horizontal="center" vertical="center" wrapText="1"/>
    </xf>
    <xf numFmtId="0" fontId="5" fillId="2" borderId="28" xfId="3" applyFont="1" applyFill="1" applyBorder="1" applyAlignment="1">
      <alignment horizontal="center" vertical="center" wrapText="1"/>
    </xf>
    <xf numFmtId="0" fontId="5" fillId="6" borderId="31" xfId="3" applyFont="1" applyFill="1" applyBorder="1" applyAlignment="1">
      <alignment horizontal="center" vertical="center" wrapText="1"/>
    </xf>
    <xf numFmtId="4" fontId="5" fillId="6" borderId="31" xfId="3" applyNumberFormat="1" applyFont="1" applyFill="1" applyBorder="1" applyAlignment="1">
      <alignment horizontal="right" vertical="center" wrapText="1"/>
    </xf>
    <xf numFmtId="2" fontId="5" fillId="6" borderId="24" xfId="3" applyNumberFormat="1" applyFont="1" applyFill="1" applyBorder="1" applyAlignment="1">
      <alignment horizontal="center" vertical="center" wrapText="1"/>
    </xf>
    <xf numFmtId="0" fontId="5" fillId="6" borderId="4" xfId="3" applyFont="1" applyFill="1" applyBorder="1" applyAlignment="1">
      <alignment horizontal="center" vertical="center" wrapText="1"/>
    </xf>
    <xf numFmtId="4" fontId="5" fillId="6" borderId="4" xfId="3" applyNumberFormat="1" applyFont="1" applyFill="1" applyBorder="1" applyAlignment="1">
      <alignment horizontal="right" vertical="center" wrapText="1"/>
    </xf>
    <xf numFmtId="2" fontId="5" fillId="6" borderId="4" xfId="3" applyNumberFormat="1" applyFont="1" applyFill="1" applyBorder="1" applyAlignment="1">
      <alignment horizontal="center" vertical="center" wrapText="1"/>
    </xf>
    <xf numFmtId="4" fontId="5" fillId="6" borderId="15" xfId="3" applyNumberFormat="1" applyFont="1" applyFill="1" applyBorder="1" applyAlignment="1">
      <alignment horizontal="right" vertical="center" wrapText="1"/>
    </xf>
    <xf numFmtId="2" fontId="5" fillId="6" borderId="3" xfId="3" applyNumberFormat="1" applyFont="1" applyFill="1" applyBorder="1" applyAlignment="1">
      <alignment horizontal="center" vertical="center" wrapText="1"/>
    </xf>
    <xf numFmtId="49" fontId="5" fillId="6" borderId="3" xfId="3" applyNumberFormat="1" applyFont="1" applyFill="1" applyBorder="1" applyAlignment="1">
      <alignment horizontal="center" vertical="center" wrapText="1"/>
    </xf>
    <xf numFmtId="4" fontId="5" fillId="6" borderId="3" xfId="3" applyNumberFormat="1" applyFont="1" applyFill="1" applyBorder="1" applyAlignment="1">
      <alignment horizontal="right" vertical="center" wrapText="1"/>
    </xf>
    <xf numFmtId="2" fontId="5" fillId="6" borderId="31" xfId="3" applyNumberFormat="1" applyFont="1" applyFill="1" applyBorder="1" applyAlignment="1">
      <alignment horizontal="center" vertical="center" wrapText="1"/>
    </xf>
    <xf numFmtId="4" fontId="5" fillId="6" borderId="12" xfId="3" applyNumberFormat="1" applyFont="1" applyFill="1" applyBorder="1" applyAlignment="1">
      <alignment horizontal="right" vertical="center" wrapText="1"/>
    </xf>
    <xf numFmtId="4" fontId="5" fillId="6" borderId="32" xfId="3" applyNumberFormat="1" applyFont="1" applyFill="1" applyBorder="1" applyAlignment="1">
      <alignment horizontal="right" vertical="center" wrapText="1"/>
    </xf>
    <xf numFmtId="2" fontId="5" fillId="6" borderId="32" xfId="3" applyNumberFormat="1" applyFont="1" applyFill="1" applyBorder="1" applyAlignment="1">
      <alignment horizontal="center" vertical="center" wrapText="1"/>
    </xf>
    <xf numFmtId="4" fontId="5" fillId="0" borderId="14" xfId="3" applyNumberFormat="1" applyFont="1" applyBorder="1" applyAlignment="1">
      <alignment horizontal="center" vertical="center" wrapText="1"/>
    </xf>
    <xf numFmtId="4" fontId="12" fillId="2" borderId="19" xfId="3" applyNumberFormat="1" applyFont="1" applyFill="1" applyBorder="1" applyAlignment="1">
      <alignment horizontal="center" vertical="center" wrapText="1"/>
    </xf>
    <xf numFmtId="0" fontId="9" fillId="6" borderId="0" xfId="7" applyFont="1" applyFill="1" applyAlignment="1">
      <alignment horizontal="center"/>
    </xf>
    <xf numFmtId="0" fontId="9" fillId="6" borderId="0" xfId="7" applyFont="1" applyFill="1" applyAlignment="1">
      <alignment horizontal="right"/>
    </xf>
    <xf numFmtId="0" fontId="9" fillId="6" borderId="0" xfId="7" applyFont="1" applyFill="1"/>
    <xf numFmtId="0" fontId="9" fillId="6" borderId="0" xfId="7" applyFont="1" applyFill="1" applyAlignment="1">
      <alignment horizontal="right" vertical="center"/>
    </xf>
    <xf numFmtId="0" fontId="9" fillId="6" borderId="0" xfId="7" applyFont="1" applyFill="1" applyAlignment="1">
      <alignment horizontal="right" vertical="center" wrapText="1"/>
    </xf>
    <xf numFmtId="0" fontId="9" fillId="6" borderId="0" xfId="7" applyFont="1" applyFill="1" applyAlignment="1">
      <alignment vertical="center" wrapText="1"/>
    </xf>
    <xf numFmtId="0" fontId="10" fillId="0" borderId="0" xfId="0" applyFont="1" applyAlignment="1">
      <alignment horizontal="left" vertical="top" wrapText="1"/>
    </xf>
    <xf numFmtId="16" fontId="9" fillId="0" borderId="0" xfId="0" applyNumberFormat="1" applyFont="1" applyAlignment="1">
      <alignment horizontal="left" vertical="top" wrapText="1"/>
    </xf>
    <xf numFmtId="0" fontId="15" fillId="2" borderId="4" xfId="3" applyFont="1" applyFill="1" applyBorder="1" applyAlignment="1">
      <alignment horizontal="center" vertical="center" wrapText="1"/>
    </xf>
    <xf numFmtId="0" fontId="5" fillId="0" borderId="30" xfId="3" applyFont="1" applyBorder="1" applyAlignment="1">
      <alignment horizontal="center" vertical="center" wrapText="1"/>
    </xf>
    <xf numFmtId="0" fontId="5" fillId="0" borderId="24" xfId="3" applyFont="1" applyBorder="1" applyAlignment="1">
      <alignment horizontal="center" vertical="center" wrapText="1"/>
    </xf>
    <xf numFmtId="0" fontId="5" fillId="0" borderId="33" xfId="3" applyFont="1" applyBorder="1" applyAlignment="1">
      <alignment horizontal="center" vertical="center" wrapText="1"/>
    </xf>
    <xf numFmtId="0" fontId="5" fillId="0" borderId="34" xfId="3" applyFont="1" applyBorder="1" applyAlignment="1">
      <alignment horizontal="center" vertical="center" wrapText="1"/>
    </xf>
    <xf numFmtId="0" fontId="5" fillId="0" borderId="35" xfId="3" applyFont="1" applyBorder="1" applyAlignment="1">
      <alignment horizontal="center" vertical="center" wrapText="1"/>
    </xf>
    <xf numFmtId="0" fontId="11" fillId="0" borderId="36" xfId="0" applyFont="1" applyBorder="1" applyAlignment="1">
      <alignment horizontal="left" vertical="top" wrapText="1"/>
    </xf>
    <xf numFmtId="2" fontId="15" fillId="2" borderId="14" xfId="3" applyNumberFormat="1" applyFont="1" applyFill="1" applyBorder="1" applyAlignment="1">
      <alignment horizontal="center" vertical="center" wrapText="1"/>
    </xf>
    <xf numFmtId="0" fontId="7" fillId="0" borderId="36" xfId="0" applyFont="1" applyBorder="1" applyAlignment="1">
      <alignment wrapText="1"/>
    </xf>
    <xf numFmtId="4" fontId="12" fillId="2" borderId="14" xfId="3" applyNumberFormat="1" applyFont="1" applyFill="1" applyBorder="1" applyAlignment="1">
      <alignment horizontal="center" vertical="center" wrapText="1"/>
    </xf>
    <xf numFmtId="4" fontId="4" fillId="0" borderId="37" xfId="3" applyNumberFormat="1" applyFont="1" applyBorder="1" applyAlignment="1">
      <alignment horizontal="center" vertical="center" wrapText="1"/>
    </xf>
    <xf numFmtId="0" fontId="5" fillId="6" borderId="24" xfId="3" applyFont="1" applyFill="1" applyBorder="1" applyAlignment="1">
      <alignment horizontal="center" vertical="center" wrapText="1"/>
    </xf>
    <xf numFmtId="4" fontId="5" fillId="6" borderId="24" xfId="3" applyNumberFormat="1" applyFont="1" applyFill="1" applyBorder="1" applyAlignment="1">
      <alignment horizontal="right" vertical="center" wrapText="1"/>
    </xf>
    <xf numFmtId="0" fontId="5" fillId="3" borderId="24" xfId="3" applyFont="1" applyFill="1" applyBorder="1" applyAlignment="1">
      <alignment horizontal="center" vertical="center" wrapText="1"/>
    </xf>
    <xf numFmtId="3" fontId="5" fillId="3" borderId="3" xfId="3" applyNumberFormat="1" applyFont="1" applyFill="1" applyBorder="1" applyAlignment="1">
      <alignment horizontal="center" vertical="center" wrapText="1"/>
    </xf>
    <xf numFmtId="4" fontId="5" fillId="0" borderId="24" xfId="3" applyNumberFormat="1" applyFont="1" applyBorder="1" applyAlignment="1">
      <alignment horizontal="center" vertical="center" wrapText="1"/>
    </xf>
    <xf numFmtId="4" fontId="5" fillId="0" borderId="39" xfId="3" applyNumberFormat="1" applyFont="1" applyBorder="1" applyAlignment="1">
      <alignment horizontal="center" vertical="center" wrapText="1"/>
    </xf>
    <xf numFmtId="0" fontId="9" fillId="0" borderId="0" xfId="9" applyFont="1" applyAlignment="1">
      <alignment horizontal="left" vertical="center" wrapText="1"/>
    </xf>
    <xf numFmtId="0" fontId="9" fillId="6" borderId="0" xfId="9" applyFont="1" applyFill="1" applyAlignment="1">
      <alignment horizontal="center" vertical="center" wrapText="1"/>
    </xf>
    <xf numFmtId="9" fontId="9" fillId="0" borderId="0" xfId="7" applyNumberFormat="1" applyFont="1" applyAlignment="1">
      <alignment horizontal="center" wrapText="1"/>
    </xf>
    <xf numFmtId="49" fontId="5" fillId="0" borderId="7" xfId="3" applyNumberFormat="1" applyFont="1" applyBorder="1" applyAlignment="1">
      <alignment horizontal="center" wrapText="1"/>
    </xf>
    <xf numFmtId="49" fontId="5" fillId="0" borderId="6" xfId="3" applyNumberFormat="1" applyFont="1" applyBorder="1" applyAlignment="1">
      <alignment horizontal="center" wrapText="1"/>
    </xf>
    <xf numFmtId="49" fontId="5" fillId="0" borderId="17" xfId="3" applyNumberFormat="1" applyFont="1" applyBorder="1" applyAlignment="1">
      <alignment horizontal="center" wrapText="1"/>
    </xf>
    <xf numFmtId="4" fontId="5" fillId="0" borderId="5" xfId="3" applyNumberFormat="1" applyFont="1" applyBorder="1" applyAlignment="1">
      <alignment horizontal="center" vertical="center"/>
    </xf>
    <xf numFmtId="4" fontId="5" fillId="0" borderId="6" xfId="3" applyNumberFormat="1" applyFont="1" applyBorder="1" applyAlignment="1">
      <alignment horizontal="center" vertical="center"/>
    </xf>
    <xf numFmtId="4" fontId="5" fillId="0" borderId="17" xfId="3" applyNumberFormat="1" applyFont="1" applyBorder="1" applyAlignment="1">
      <alignment horizontal="center" vertical="center"/>
    </xf>
    <xf numFmtId="0" fontId="9" fillId="5" borderId="2" xfId="7" applyFont="1" applyFill="1" applyBorder="1" applyAlignment="1">
      <alignment horizontal="center"/>
    </xf>
    <xf numFmtId="0" fontId="9" fillId="5" borderId="2" xfId="7" applyFont="1" applyFill="1" applyBorder="1" applyAlignment="1">
      <alignment horizontal="center" vertical="center"/>
    </xf>
    <xf numFmtId="4" fontId="5" fillId="0" borderId="0" xfId="3" applyNumberFormat="1" applyFont="1" applyAlignment="1">
      <alignment horizontal="right" vertical="center" wrapText="1"/>
    </xf>
    <xf numFmtId="0" fontId="9" fillId="6" borderId="0" xfId="7" applyFont="1" applyFill="1" applyAlignment="1">
      <alignment horizontal="center"/>
    </xf>
    <xf numFmtId="0" fontId="8" fillId="0" borderId="0" xfId="0" applyFont="1" applyAlignment="1">
      <alignment horizontal="center" vertical="center" wrapText="1"/>
    </xf>
    <xf numFmtId="0" fontId="10" fillId="0" borderId="0" xfId="0" applyFont="1" applyAlignment="1">
      <alignment horizontal="left" vertical="top" wrapText="1"/>
    </xf>
    <xf numFmtId="16" fontId="9" fillId="0" borderId="0" xfId="0" applyNumberFormat="1" applyFont="1" applyAlignment="1">
      <alignment horizontal="left" vertical="top" wrapText="1"/>
    </xf>
    <xf numFmtId="0" fontId="16" fillId="0" borderId="9" xfId="3" applyFont="1" applyBorder="1" applyAlignment="1">
      <alignment horizontal="left" vertical="center" wrapText="1"/>
    </xf>
    <xf numFmtId="0" fontId="6" fillId="0" borderId="10" xfId="3" applyFont="1" applyBorder="1" applyAlignment="1">
      <alignment horizontal="left" vertical="center" wrapText="1"/>
    </xf>
    <xf numFmtId="0" fontId="6" fillId="0" borderId="11" xfId="3" applyFont="1" applyBorder="1" applyAlignment="1">
      <alignment horizontal="left" vertical="center" wrapText="1"/>
    </xf>
    <xf numFmtId="0" fontId="5" fillId="0" borderId="9" xfId="3" applyFont="1" applyBorder="1" applyAlignment="1">
      <alignment horizontal="left" vertical="center" wrapText="1"/>
    </xf>
    <xf numFmtId="0" fontId="5" fillId="0" borderId="10" xfId="3" applyFont="1" applyBorder="1" applyAlignment="1">
      <alignment horizontal="left" vertical="center" wrapText="1"/>
    </xf>
    <xf numFmtId="0" fontId="5" fillId="0" borderId="11" xfId="3" applyFont="1" applyBorder="1" applyAlignment="1">
      <alignment horizontal="left" vertical="center" wrapText="1"/>
    </xf>
    <xf numFmtId="0" fontId="5" fillId="0" borderId="7" xfId="3" applyFont="1" applyBorder="1" applyAlignment="1">
      <alignment horizontal="left" vertical="center" wrapText="1"/>
    </xf>
    <xf numFmtId="0" fontId="5" fillId="0" borderId="6" xfId="3" applyFont="1" applyBorder="1" applyAlignment="1">
      <alignment horizontal="left" vertical="center" wrapText="1"/>
    </xf>
    <xf numFmtId="0" fontId="5" fillId="0" borderId="38" xfId="3" applyFont="1" applyBorder="1" applyAlignment="1">
      <alignment horizontal="left" vertical="center" wrapText="1"/>
    </xf>
  </cellXfs>
  <cellStyles count="14">
    <cellStyle name="Excel Built-in Normal" xfId="1" xr:uid="{00000000-0005-0000-0000-000000000000}"/>
    <cellStyle name="Excel Built-in Normal 1" xfId="2" xr:uid="{00000000-0005-0000-0000-000001000000}"/>
    <cellStyle name="Excel Built-in Normal 2" xfId="3" xr:uid="{00000000-0005-0000-0000-000002000000}"/>
    <cellStyle name="Excel Built-in Normal 2 2" xfId="11" xr:uid="{00000000-0005-0000-0000-000039000000}"/>
    <cellStyle name="Excel Built-in Normal 3" xfId="10" xr:uid="{00000000-0005-0000-0000-000038000000}"/>
    <cellStyle name="Normálna" xfId="0" builtinId="0"/>
    <cellStyle name="Normálna 2" xfId="8" xr:uid="{00000000-0005-0000-0000-000032000000}"/>
    <cellStyle name="Normálna 3" xfId="7" xr:uid="{00000000-0005-0000-0000-000035000000}"/>
    <cellStyle name="Normálna 3 2" xfId="12" xr:uid="{00000000-0005-0000-0000-00003A000000}"/>
    <cellStyle name="Normálne 2" xfId="13" xr:uid="{00000000-0005-0000-0000-00003B000000}"/>
    <cellStyle name="normálne 2 2" xfId="5" xr:uid="{A6470E8C-48DC-4D5A-BC9F-62DBE2F23888}"/>
    <cellStyle name="normálne 2 2 2" xfId="6" xr:uid="{662348B4-3787-40DD-A555-CB718262FC7F}"/>
    <cellStyle name="Normálne 4" xfId="4" xr:uid="{00FDCCFD-5204-46EF-9AB5-4F99CE433274}"/>
    <cellStyle name="Normálne 4 2" xfId="9" xr:uid="{00FDCCFD-5204-46EF-9AB5-4F99CE433274}"/>
  </cellStyles>
  <dxfs count="2">
    <dxf>
      <fill>
        <patternFill>
          <bgColor theme="6" tint="0.79998168889431442"/>
        </patternFill>
      </fill>
    </dxf>
    <dxf>
      <fill>
        <patternFill>
          <bgColor theme="6" tint="0.7999816888943144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CC"/>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B3B3B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7"/>
  <sheetViews>
    <sheetView tabSelected="1" topLeftCell="A10" zoomScale="130" zoomScaleNormal="130" zoomScaleSheetLayoutView="100" workbookViewId="0">
      <selection activeCell="I30" sqref="I29:I30"/>
    </sheetView>
  </sheetViews>
  <sheetFormatPr defaultColWidth="11.5703125" defaultRowHeight="12.75" x14ac:dyDescent="0.2"/>
  <cols>
    <col min="1" max="1" width="7.85546875" style="5" customWidth="1"/>
    <col min="2" max="2" width="24.85546875" style="6" customWidth="1"/>
    <col min="3" max="3" width="8.28515625" style="6" customWidth="1"/>
    <col min="4" max="4" width="10.140625" style="5" customWidth="1"/>
    <col min="5" max="5" width="11.140625" style="10" customWidth="1"/>
    <col min="6" max="6" width="10.28515625" style="9" customWidth="1"/>
    <col min="7" max="7" width="17.85546875" style="4" customWidth="1"/>
    <col min="8" max="8" width="12" style="4" bestFit="1" customWidth="1"/>
    <col min="9" max="9" width="11.42578125" style="4" customWidth="1"/>
    <col min="10" max="11" width="12" style="4" customWidth="1"/>
    <col min="12" max="12" width="5.28515625" style="8" bestFit="1" customWidth="1"/>
    <col min="13" max="13" width="14" style="7" customWidth="1"/>
    <col min="14" max="15" width="12.42578125" style="7" customWidth="1"/>
    <col min="16" max="16" width="13.28515625" style="7" customWidth="1"/>
    <col min="17" max="17" width="14.28515625" style="1" customWidth="1"/>
    <col min="18" max="16384" width="11.5703125" style="2"/>
  </cols>
  <sheetData>
    <row r="1" spans="1:17" ht="16.5" customHeight="1" x14ac:dyDescent="0.2">
      <c r="N1" s="142" t="s">
        <v>53</v>
      </c>
      <c r="O1" s="142"/>
      <c r="P1" s="142"/>
    </row>
    <row r="2" spans="1:17" ht="18" customHeight="1" x14ac:dyDescent="0.2">
      <c r="A2" s="144" t="s">
        <v>52</v>
      </c>
      <c r="B2" s="144"/>
      <c r="C2" s="144"/>
      <c r="D2" s="144"/>
      <c r="E2" s="144"/>
      <c r="F2" s="144"/>
      <c r="G2" s="144"/>
      <c r="H2" s="144"/>
      <c r="I2" s="144"/>
      <c r="J2" s="144"/>
      <c r="K2" s="144"/>
      <c r="L2" s="144"/>
      <c r="M2" s="144"/>
      <c r="N2" s="144"/>
      <c r="O2" s="144"/>
      <c r="P2" s="144"/>
    </row>
    <row r="3" spans="1:17" s="19" customFormat="1" ht="13.5" customHeight="1" x14ac:dyDescent="0.2">
      <c r="A3" s="146" t="s">
        <v>24</v>
      </c>
      <c r="B3" s="146"/>
      <c r="C3" s="113"/>
    </row>
    <row r="4" spans="1:17" s="18" customFormat="1" ht="18" customHeight="1" x14ac:dyDescent="0.2">
      <c r="A4" s="145" t="s">
        <v>54</v>
      </c>
      <c r="B4" s="145"/>
      <c r="C4" s="112"/>
    </row>
    <row r="5" spans="1:17" s="18" customFormat="1" ht="12" customHeight="1" thickBot="1" x14ac:dyDescent="0.25">
      <c r="A5" s="20"/>
      <c r="B5" s="21"/>
      <c r="C5" s="120"/>
      <c r="J5" s="122"/>
    </row>
    <row r="6" spans="1:17" s="4" customFormat="1" ht="90.75" customHeight="1" x14ac:dyDescent="0.2">
      <c r="A6" s="81"/>
      <c r="B6" s="89"/>
      <c r="C6" s="114" t="s">
        <v>40</v>
      </c>
      <c r="D6" s="88" t="s">
        <v>36</v>
      </c>
      <c r="E6" s="84" t="s">
        <v>8</v>
      </c>
      <c r="F6" s="121" t="s">
        <v>2</v>
      </c>
      <c r="G6" s="82" t="s">
        <v>7</v>
      </c>
      <c r="H6" s="82" t="s">
        <v>9</v>
      </c>
      <c r="I6" s="82" t="s">
        <v>14</v>
      </c>
      <c r="J6" s="83" t="s">
        <v>30</v>
      </c>
      <c r="K6" s="84" t="s">
        <v>12</v>
      </c>
      <c r="L6" s="85" t="s">
        <v>3</v>
      </c>
      <c r="M6" s="84" t="s">
        <v>16</v>
      </c>
      <c r="N6" s="84" t="s">
        <v>15</v>
      </c>
      <c r="O6" s="123" t="s">
        <v>38</v>
      </c>
      <c r="P6" s="105" t="s">
        <v>39</v>
      </c>
      <c r="Q6" s="3"/>
    </row>
    <row r="7" spans="1:17" s="4" customFormat="1" ht="38.25" x14ac:dyDescent="0.2">
      <c r="A7" s="79"/>
      <c r="B7" s="22" t="s">
        <v>0</v>
      </c>
      <c r="C7" s="11" t="s">
        <v>6</v>
      </c>
      <c r="D7" s="11" t="s">
        <v>6</v>
      </c>
      <c r="E7" s="23" t="s">
        <v>6</v>
      </c>
      <c r="F7" s="14" t="s">
        <v>5</v>
      </c>
      <c r="G7" s="12" t="s">
        <v>4</v>
      </c>
      <c r="H7" s="12" t="s">
        <v>4</v>
      </c>
      <c r="I7" s="12" t="s">
        <v>13</v>
      </c>
      <c r="J7" s="15" t="s">
        <v>42</v>
      </c>
      <c r="K7" s="12" t="s">
        <v>4</v>
      </c>
      <c r="L7" s="16" t="s">
        <v>4</v>
      </c>
      <c r="M7" s="17" t="s">
        <v>43</v>
      </c>
      <c r="N7" s="13" t="s">
        <v>44</v>
      </c>
      <c r="O7" s="13" t="s">
        <v>45</v>
      </c>
      <c r="P7" s="86" t="s">
        <v>46</v>
      </c>
      <c r="Q7" s="3"/>
    </row>
    <row r="8" spans="1:17" ht="15" customHeight="1" thickBot="1" x14ac:dyDescent="0.25">
      <c r="A8" s="80"/>
      <c r="B8" s="29" t="s">
        <v>6</v>
      </c>
      <c r="C8" s="29"/>
      <c r="D8" s="55"/>
      <c r="E8" s="56"/>
      <c r="F8" s="57"/>
      <c r="G8" s="55"/>
      <c r="H8" s="55"/>
      <c r="I8" s="55"/>
      <c r="J8" s="55"/>
      <c r="K8" s="55"/>
      <c r="L8" s="58"/>
      <c r="M8" s="55"/>
      <c r="N8" s="59"/>
      <c r="O8" s="59"/>
      <c r="P8" s="87"/>
    </row>
    <row r="9" spans="1:17" s="28" customFormat="1" ht="30" customHeight="1" thickBot="1" x14ac:dyDescent="0.25">
      <c r="A9" s="77" t="s">
        <v>35</v>
      </c>
      <c r="B9" s="67" t="s">
        <v>1</v>
      </c>
      <c r="C9" s="67"/>
      <c r="D9" s="60"/>
      <c r="E9" s="61"/>
      <c r="F9" s="62"/>
      <c r="G9" s="68"/>
      <c r="H9" s="68"/>
      <c r="I9" s="68"/>
      <c r="J9" s="68"/>
      <c r="K9" s="68"/>
      <c r="L9" s="69"/>
      <c r="M9" s="63"/>
      <c r="N9" s="63"/>
      <c r="O9" s="63"/>
      <c r="P9" s="64"/>
      <c r="Q9" s="71"/>
    </row>
    <row r="10" spans="1:17" ht="17.100000000000001" customHeight="1" x14ac:dyDescent="0.2">
      <c r="A10" s="72" t="s">
        <v>17</v>
      </c>
      <c r="B10" s="150" t="s">
        <v>20</v>
      </c>
      <c r="C10" s="116" t="s">
        <v>41</v>
      </c>
      <c r="D10" s="90">
        <v>0.5</v>
      </c>
      <c r="E10" s="91">
        <v>300</v>
      </c>
      <c r="F10" s="100">
        <v>100</v>
      </c>
      <c r="G10" s="42"/>
      <c r="H10" s="42"/>
      <c r="I10" s="42"/>
      <c r="J10" s="27"/>
      <c r="K10" s="42"/>
      <c r="L10" s="43"/>
      <c r="M10" s="44">
        <f t="shared" ref="M10:M11" si="0">IF(J10=0,0,((F10/100)*K10)/J10)</f>
        <v>0</v>
      </c>
      <c r="N10" s="44">
        <f t="shared" ref="N10:N11" si="1">M10+(M10/100*L10)</f>
        <v>0</v>
      </c>
      <c r="O10" s="44">
        <f t="shared" ref="O10:O16" si="2">SUM(P10/1.2)</f>
        <v>0</v>
      </c>
      <c r="P10" s="54">
        <f t="shared" ref="P10:P11" si="3">N10*E10</f>
        <v>0</v>
      </c>
    </row>
    <row r="11" spans="1:17" ht="17.100000000000001" customHeight="1" x14ac:dyDescent="0.2">
      <c r="A11" s="73" t="s">
        <v>18</v>
      </c>
      <c r="B11" s="151"/>
      <c r="C11" s="117" t="s">
        <v>41</v>
      </c>
      <c r="D11" s="93">
        <v>1</v>
      </c>
      <c r="E11" s="94">
        <v>700</v>
      </c>
      <c r="F11" s="95">
        <v>100</v>
      </c>
      <c r="G11" s="24"/>
      <c r="H11" s="24"/>
      <c r="I11" s="24"/>
      <c r="J11" s="30"/>
      <c r="K11" s="24"/>
      <c r="L11" s="25"/>
      <c r="M11" s="26">
        <f t="shared" si="0"/>
        <v>0</v>
      </c>
      <c r="N11" s="26">
        <f t="shared" si="1"/>
        <v>0</v>
      </c>
      <c r="O11" s="44">
        <f t="shared" si="2"/>
        <v>0</v>
      </c>
      <c r="P11" s="52">
        <f t="shared" si="3"/>
        <v>0</v>
      </c>
    </row>
    <row r="12" spans="1:17" ht="17.100000000000001" customHeight="1" thickBot="1" x14ac:dyDescent="0.25">
      <c r="A12" s="74" t="s">
        <v>19</v>
      </c>
      <c r="B12" s="152"/>
      <c r="C12" s="118" t="s">
        <v>41</v>
      </c>
      <c r="D12" s="98" t="s">
        <v>11</v>
      </c>
      <c r="E12" s="96">
        <v>1500</v>
      </c>
      <c r="F12" s="97">
        <v>100</v>
      </c>
      <c r="G12" s="46"/>
      <c r="H12" s="46"/>
      <c r="I12" s="46"/>
      <c r="J12" s="45"/>
      <c r="K12" s="46"/>
      <c r="L12" s="47"/>
      <c r="M12" s="48">
        <f t="shared" ref="M12:M15" si="4">IF(J12=0,0,((F12/100)*K12)/J12)</f>
        <v>0</v>
      </c>
      <c r="N12" s="48">
        <f t="shared" ref="N12:N15" si="5">M12+(M12/100*L12)</f>
        <v>0</v>
      </c>
      <c r="O12" s="65">
        <f t="shared" si="2"/>
        <v>0</v>
      </c>
      <c r="P12" s="53">
        <f t="shared" ref="P12:P15" si="6">N12*E12</f>
        <v>0</v>
      </c>
    </row>
    <row r="13" spans="1:17" ht="17.100000000000001" customHeight="1" x14ac:dyDescent="0.2">
      <c r="A13" s="72" t="s">
        <v>31</v>
      </c>
      <c r="B13" s="147" t="s">
        <v>48</v>
      </c>
      <c r="C13" s="116" t="s">
        <v>41</v>
      </c>
      <c r="D13" s="90">
        <v>0.5</v>
      </c>
      <c r="E13" s="101">
        <v>400</v>
      </c>
      <c r="F13" s="92">
        <v>100</v>
      </c>
      <c r="G13" s="42"/>
      <c r="H13" s="42"/>
      <c r="I13" s="42"/>
      <c r="J13" s="27"/>
      <c r="K13" s="42"/>
      <c r="L13" s="43"/>
      <c r="M13" s="44">
        <f t="shared" si="4"/>
        <v>0</v>
      </c>
      <c r="N13" s="44">
        <f t="shared" si="5"/>
        <v>0</v>
      </c>
      <c r="O13" s="104">
        <f t="shared" si="2"/>
        <v>0</v>
      </c>
      <c r="P13" s="51">
        <f t="shared" si="6"/>
        <v>0</v>
      </c>
    </row>
    <row r="14" spans="1:17" ht="17.100000000000001" customHeight="1" x14ac:dyDescent="0.2">
      <c r="A14" s="73" t="s">
        <v>32</v>
      </c>
      <c r="B14" s="148"/>
      <c r="C14" s="119" t="s">
        <v>41</v>
      </c>
      <c r="D14" s="93">
        <v>1</v>
      </c>
      <c r="E14" s="102">
        <v>100</v>
      </c>
      <c r="F14" s="103">
        <v>100</v>
      </c>
      <c r="G14" s="24"/>
      <c r="H14" s="24"/>
      <c r="I14" s="24"/>
      <c r="J14" s="30"/>
      <c r="K14" s="24"/>
      <c r="L14" s="25"/>
      <c r="M14" s="26">
        <f t="shared" si="4"/>
        <v>0</v>
      </c>
      <c r="N14" s="26">
        <f t="shared" si="5"/>
        <v>0</v>
      </c>
      <c r="O14" s="44">
        <f t="shared" si="2"/>
        <v>0</v>
      </c>
      <c r="P14" s="52">
        <f t="shared" si="6"/>
        <v>0</v>
      </c>
    </row>
    <row r="15" spans="1:17" ht="17.100000000000001" customHeight="1" thickBot="1" x14ac:dyDescent="0.25">
      <c r="A15" s="74" t="s">
        <v>33</v>
      </c>
      <c r="B15" s="149"/>
      <c r="C15" s="115" t="s">
        <v>41</v>
      </c>
      <c r="D15" s="98" t="s">
        <v>11</v>
      </c>
      <c r="E15" s="99">
        <v>1500</v>
      </c>
      <c r="F15" s="97">
        <v>100</v>
      </c>
      <c r="G15" s="75"/>
      <c r="H15" s="75"/>
      <c r="I15" s="46"/>
      <c r="J15" s="70"/>
      <c r="K15" s="75"/>
      <c r="L15" s="47"/>
      <c r="M15" s="76">
        <f t="shared" si="4"/>
        <v>0</v>
      </c>
      <c r="N15" s="48">
        <f t="shared" si="5"/>
        <v>0</v>
      </c>
      <c r="O15" s="65">
        <f t="shared" si="2"/>
        <v>0</v>
      </c>
      <c r="P15" s="53">
        <f t="shared" si="6"/>
        <v>0</v>
      </c>
      <c r="Q15" s="2"/>
    </row>
    <row r="16" spans="1:17" ht="17.100000000000001" customHeight="1" thickBot="1" x14ac:dyDescent="0.25">
      <c r="A16" s="78" t="s">
        <v>34</v>
      </c>
      <c r="B16" s="50" t="s">
        <v>21</v>
      </c>
      <c r="C16" s="116" t="s">
        <v>41</v>
      </c>
      <c r="D16" s="125" t="s">
        <v>49</v>
      </c>
      <c r="E16" s="126">
        <v>200</v>
      </c>
      <c r="F16" s="92">
        <v>100</v>
      </c>
      <c r="G16" s="127"/>
      <c r="H16" s="127"/>
      <c r="I16" s="75"/>
      <c r="J16" s="116"/>
      <c r="K16" s="127"/>
      <c r="L16" s="128"/>
      <c r="M16" s="129">
        <f t="shared" ref="M16" si="7">IF(J16=0,0,((F16/100)*K16)/J16)</f>
        <v>0</v>
      </c>
      <c r="N16" s="76">
        <f t="shared" ref="N16" si="8">M16+(M16/100*L16)</f>
        <v>0</v>
      </c>
      <c r="O16" s="129">
        <f t="shared" si="2"/>
        <v>0</v>
      </c>
      <c r="P16" s="130">
        <f t="shared" ref="P16" si="9">N16*E16</f>
        <v>0</v>
      </c>
      <c r="Q16" s="2"/>
    </row>
    <row r="17" spans="1:20" ht="17.100000000000001" customHeight="1" thickBot="1" x14ac:dyDescent="0.25">
      <c r="A17" s="78" t="s">
        <v>51</v>
      </c>
      <c r="B17" s="153" t="s">
        <v>50</v>
      </c>
      <c r="C17" s="154"/>
      <c r="D17" s="154"/>
      <c r="E17" s="154"/>
      <c r="F17" s="154"/>
      <c r="G17" s="154"/>
      <c r="H17" s="154"/>
      <c r="I17" s="154"/>
      <c r="J17" s="154"/>
      <c r="K17" s="154"/>
      <c r="L17" s="154"/>
      <c r="M17" s="154"/>
      <c r="N17" s="154"/>
      <c r="O17" s="154"/>
      <c r="P17" s="155"/>
      <c r="Q17" s="2"/>
    </row>
    <row r="18" spans="1:20" ht="30" customHeight="1" thickBot="1" x14ac:dyDescent="0.3">
      <c r="A18" s="134"/>
      <c r="B18" s="135"/>
      <c r="C18" s="135"/>
      <c r="D18" s="135"/>
      <c r="E18" s="135"/>
      <c r="F18" s="135"/>
      <c r="G18" s="135"/>
      <c r="H18" s="135"/>
      <c r="I18" s="135"/>
      <c r="J18" s="136"/>
      <c r="K18" s="137" t="s">
        <v>10</v>
      </c>
      <c r="L18" s="138"/>
      <c r="M18" s="138"/>
      <c r="N18" s="139"/>
      <c r="O18" s="49">
        <f>SUM(P18/1.2)</f>
        <v>0</v>
      </c>
      <c r="P18" s="66">
        <f>SUM(P10:P16)</f>
        <v>0</v>
      </c>
    </row>
    <row r="19" spans="1:20" x14ac:dyDescent="0.2">
      <c r="O19" s="124"/>
    </row>
    <row r="21" spans="1:20" ht="15" x14ac:dyDescent="0.25">
      <c r="A21" s="31" t="s">
        <v>22</v>
      </c>
      <c r="B21" s="140"/>
      <c r="C21" s="140"/>
      <c r="D21" s="140"/>
      <c r="E21" s="140"/>
      <c r="F21" s="140"/>
      <c r="G21" s="34"/>
      <c r="H21" s="34"/>
      <c r="I21" s="32"/>
      <c r="J21" s="32"/>
      <c r="K21" s="32"/>
      <c r="L21" s="32"/>
      <c r="M21" s="133"/>
      <c r="N21" s="133"/>
      <c r="O21" s="33"/>
      <c r="P21" s="33"/>
      <c r="Q21" s="37"/>
      <c r="R21" s="33"/>
      <c r="S21" s="33"/>
      <c r="T21" s="33"/>
    </row>
    <row r="22" spans="1:20" ht="15" x14ac:dyDescent="0.25">
      <c r="A22" s="31" t="s">
        <v>23</v>
      </c>
      <c r="B22" s="141"/>
      <c r="C22" s="141"/>
      <c r="D22" s="141"/>
      <c r="E22" s="141"/>
      <c r="F22" s="141"/>
      <c r="G22" s="34"/>
      <c r="H22" s="107"/>
      <c r="I22" s="106"/>
      <c r="J22" s="108"/>
      <c r="K22" s="108"/>
      <c r="L22" s="32"/>
      <c r="M22" s="39" t="s">
        <v>37</v>
      </c>
      <c r="N22" s="143"/>
      <c r="O22" s="143"/>
      <c r="P22" s="143"/>
      <c r="Q22" s="36"/>
      <c r="R22" s="36"/>
      <c r="S22" s="33"/>
      <c r="T22" s="33"/>
    </row>
    <row r="23" spans="1:20" ht="13.5" x14ac:dyDescent="0.25">
      <c r="A23" s="31" t="s">
        <v>25</v>
      </c>
      <c r="B23" s="141"/>
      <c r="C23" s="141"/>
      <c r="D23" s="141"/>
      <c r="E23" s="141"/>
      <c r="F23" s="141"/>
      <c r="G23" s="34"/>
      <c r="H23" s="109"/>
      <c r="I23" s="143"/>
      <c r="J23" s="143"/>
      <c r="K23" s="143"/>
      <c r="L23" s="34"/>
      <c r="M23" s="31" t="s">
        <v>27</v>
      </c>
      <c r="N23" s="140"/>
      <c r="O23" s="140"/>
      <c r="P23" s="140"/>
      <c r="Q23" s="36"/>
      <c r="R23" s="36"/>
      <c r="S23" s="36"/>
      <c r="T23" s="36"/>
    </row>
    <row r="24" spans="1:20" ht="13.5" x14ac:dyDescent="0.25">
      <c r="A24" s="31" t="s">
        <v>26</v>
      </c>
      <c r="B24" s="141"/>
      <c r="C24" s="141"/>
      <c r="D24" s="141"/>
      <c r="E24" s="141"/>
      <c r="F24" s="141"/>
      <c r="G24" s="34"/>
      <c r="H24" s="109"/>
      <c r="I24" s="143"/>
      <c r="J24" s="143"/>
      <c r="K24" s="143"/>
      <c r="L24" s="34"/>
      <c r="M24" s="31" t="s">
        <v>28</v>
      </c>
      <c r="N24" s="140"/>
      <c r="O24" s="140"/>
      <c r="P24" s="140"/>
      <c r="Q24" s="36"/>
      <c r="R24" s="36"/>
      <c r="S24" s="36"/>
      <c r="T24" s="36"/>
    </row>
    <row r="25" spans="1:20" ht="13.5" x14ac:dyDescent="0.25">
      <c r="A25" s="32"/>
      <c r="B25" s="31"/>
      <c r="C25" s="31"/>
      <c r="D25" s="40"/>
      <c r="E25" s="34"/>
      <c r="F25" s="34"/>
      <c r="G25" s="34"/>
      <c r="H25" s="110"/>
      <c r="I25" s="111"/>
      <c r="J25" s="108"/>
      <c r="K25" s="108"/>
      <c r="L25" s="34"/>
      <c r="M25" s="41" t="s">
        <v>29</v>
      </c>
      <c r="N25" s="35"/>
      <c r="O25" s="32"/>
      <c r="P25" s="32"/>
      <c r="Q25" s="36"/>
      <c r="R25" s="36"/>
      <c r="S25" s="36"/>
      <c r="T25" s="36"/>
    </row>
    <row r="26" spans="1:20" ht="13.5" x14ac:dyDescent="0.25">
      <c r="A26" s="32"/>
      <c r="B26" s="31"/>
      <c r="C26" s="31"/>
      <c r="D26" s="40"/>
      <c r="E26" s="34"/>
      <c r="F26" s="34"/>
      <c r="G26" s="34"/>
      <c r="H26" s="110"/>
      <c r="I26" s="111"/>
      <c r="J26" s="108"/>
      <c r="K26" s="108"/>
      <c r="L26" s="34"/>
      <c r="M26" s="41"/>
      <c r="N26" s="35"/>
      <c r="O26" s="32"/>
      <c r="P26" s="32"/>
      <c r="Q26" s="36"/>
      <c r="R26" s="36"/>
      <c r="S26" s="36"/>
      <c r="T26" s="36"/>
    </row>
    <row r="27" spans="1:20" ht="13.5" x14ac:dyDescent="0.25">
      <c r="A27" s="131" t="s">
        <v>47</v>
      </c>
      <c r="B27" s="131"/>
      <c r="C27" s="131"/>
      <c r="D27" s="131"/>
      <c r="E27" s="132"/>
      <c r="F27" s="132"/>
      <c r="G27" s="132"/>
      <c r="H27" s="34"/>
      <c r="I27" s="34"/>
      <c r="J27" s="32"/>
      <c r="K27" s="32"/>
      <c r="L27" s="38"/>
      <c r="M27" s="133"/>
      <c r="N27" s="133"/>
      <c r="O27" s="38"/>
      <c r="P27" s="38"/>
      <c r="Q27" s="38"/>
      <c r="R27" s="38"/>
      <c r="S27" s="38"/>
      <c r="T27" s="38"/>
    </row>
  </sheetData>
  <sheetProtection selectLockedCells="1" selectUnlockedCells="1"/>
  <customSheetViews>
    <customSheetView guid="{7A13C580-C5A0-4581-89B1-2BA913A087A3}" scale="148" showPageBreaks="1" fitToPage="1" printArea="1" topLeftCell="A98">
      <selection activeCell="B138" sqref="B138"/>
      <pageMargins left="0.70866141732283472" right="0.70866141732283472" top="0.74803149606299213" bottom="0.74803149606299213" header="0.31496062992125984" footer="0.31496062992125984"/>
      <pageSetup paperSize="8" scale="62" firstPageNumber="0" fitToHeight="99" orientation="landscape" horizontalDpi="300" verticalDpi="300" r:id="rId1"/>
      <headerFooter alignWithMargins="0">
        <oddHeader>&amp;COpis a cena premetu zákazky/zmluvy&amp;RPríloha č. 3 súťažných podkladov</oddHeader>
        <oddFooter>&amp;C&amp;"Times New Roman,Normálne"&amp;12Strana &amp;P</oddFooter>
      </headerFooter>
    </customSheetView>
  </customSheetViews>
  <mergeCells count="22">
    <mergeCell ref="N1:P1"/>
    <mergeCell ref="N22:P22"/>
    <mergeCell ref="B23:F23"/>
    <mergeCell ref="B24:F24"/>
    <mergeCell ref="I23:K23"/>
    <mergeCell ref="I24:K24"/>
    <mergeCell ref="A2:P2"/>
    <mergeCell ref="A4:B4"/>
    <mergeCell ref="A3:B3"/>
    <mergeCell ref="B13:B15"/>
    <mergeCell ref="B10:B12"/>
    <mergeCell ref="B17:P17"/>
    <mergeCell ref="A27:D27"/>
    <mergeCell ref="E27:G27"/>
    <mergeCell ref="M27:N27"/>
    <mergeCell ref="A18:J18"/>
    <mergeCell ref="K18:N18"/>
    <mergeCell ref="B21:F21"/>
    <mergeCell ref="B22:F22"/>
    <mergeCell ref="M21:N21"/>
    <mergeCell ref="N23:P23"/>
    <mergeCell ref="N24:P24"/>
  </mergeCells>
  <phoneticPr fontId="0" type="noConversion"/>
  <conditionalFormatting sqref="J10:J15">
    <cfRule type="cellIs" dxfId="1" priority="4" operator="equal">
      <formula>0</formula>
    </cfRule>
  </conditionalFormatting>
  <conditionalFormatting sqref="J16">
    <cfRule type="cellIs" dxfId="0" priority="1" operator="equal">
      <formula>0</formula>
    </cfRule>
  </conditionalFormatting>
  <pageMargins left="0.59055118110236227" right="0.39370078740157483" top="0.59055118110236227" bottom="0.59055118110236227" header="0.31496062992125984" footer="0.31496062992125984"/>
  <pageSetup paperSize="9" scale="67" firstPageNumber="0" fitToHeight="0" orientation="landscape" horizontalDpi="300" verticalDpi="300" r:id="rId2"/>
  <headerFooter alignWithMargins="0">
    <oddFooter>&amp;C&amp;"Times New Roman,Normálne"&amp;12Strana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Hárky</vt:lpstr>
      </vt:variant>
      <vt:variant>
        <vt:i4>1</vt:i4>
      </vt:variant>
      <vt:variant>
        <vt:lpstr>Pomenované rozsahy</vt:lpstr>
      </vt:variant>
      <vt:variant>
        <vt:i4>2</vt:i4>
      </vt:variant>
    </vt:vector>
  </HeadingPairs>
  <TitlesOfParts>
    <vt:vector size="3" baseType="lpstr">
      <vt:lpstr>P2_Kalkulácia ceny</vt:lpstr>
      <vt:lpstr>'P2_Kalkulácia ceny'!Názvy_tlače</vt:lpstr>
      <vt:lpstr>'P2_Kalkulácia ceny'!Oblasť_tlače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un58122</cp:lastModifiedBy>
  <cp:lastPrinted>2023-05-05T07:23:06Z</cp:lastPrinted>
  <dcterms:created xsi:type="dcterms:W3CDTF">2012-12-03T11:39:52Z</dcterms:created>
  <dcterms:modified xsi:type="dcterms:W3CDTF">2023-05-05T08:26:49Z</dcterms:modified>
</cp:coreProperties>
</file>