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DE58F88F-6CED-4E07-B070-DCF328ABED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ová ponuka " sheetId="2" r:id="rId1"/>
  </sheets>
  <calcPr calcId="181029"/>
</workbook>
</file>

<file path=xl/calcChain.xml><?xml version="1.0" encoding="utf-8"?>
<calcChain xmlns="http://schemas.openxmlformats.org/spreadsheetml/2006/main">
  <c r="H18" i="2" l="1"/>
  <c r="G18" i="2"/>
  <c r="G9" i="2"/>
  <c r="G10" i="2"/>
  <c r="G11" i="2"/>
  <c r="H11" i="2" s="1"/>
  <c r="G12" i="2"/>
  <c r="G13" i="2"/>
  <c r="G15" i="2"/>
  <c r="G16" i="2"/>
  <c r="G17" i="2"/>
  <c r="G7" i="2"/>
  <c r="H7" i="2" s="1"/>
  <c r="F8" i="2" l="1"/>
  <c r="F14" i="2"/>
  <c r="H13" i="2"/>
  <c r="H12" i="2"/>
  <c r="H17" i="2"/>
  <c r="G8" i="2" l="1"/>
  <c r="H8" i="2" s="1"/>
  <c r="G14" i="2"/>
  <c r="H14" i="2" s="1"/>
</calcChain>
</file>

<file path=xl/sharedStrings.xml><?xml version="1.0" encoding="utf-8"?>
<sst xmlns="http://schemas.openxmlformats.org/spreadsheetml/2006/main" count="60" uniqueCount="42">
  <si>
    <t>Por. č.</t>
  </si>
  <si>
    <t>Názov položky</t>
  </si>
  <si>
    <t>Technická špecifikácia a min. technické parametre a vybavenie (vrátane dodania na miesto plnenia)</t>
  </si>
  <si>
    <t>Merná jednotka</t>
  </si>
  <si>
    <t>Počet ks</t>
  </si>
  <si>
    <t>Cena bez DPH za 1 kus</t>
  </si>
  <si>
    <t>Cena bez DPH za počet požadovaných kusov</t>
  </si>
  <si>
    <t>Trenažér virtuálneho zvárania</t>
  </si>
  <si>
    <t>Set zváracej techniky</t>
  </si>
  <si>
    <t>Zvárací aparát MIG MAG</t>
  </si>
  <si>
    <t>Zváračka eklektrický oblúk pulzná</t>
  </si>
  <si>
    <t>Tranzistorový zvárací usmerňovač</t>
  </si>
  <si>
    <t>set</t>
  </si>
  <si>
    <t>ks</t>
  </si>
  <si>
    <t>Inventorový zvárací zdroj</t>
  </si>
  <si>
    <t>Set elektrického náradia do dielne pre zváranie</t>
  </si>
  <si>
    <t xml:space="preserve">Piestový kompresor </t>
  </si>
  <si>
    <t>Stojanová elektrická brúska</t>
  </si>
  <si>
    <t>IRL</t>
  </si>
  <si>
    <t>Zvárací invertor pre procesy MIG/MAG, Pulzný MIG/MAG, MMA, TIG - Pulz TIG</t>
  </si>
  <si>
    <t>SPOLU:</t>
  </si>
  <si>
    <t>Spojená škola, Ľ. Podjavorinskej 22, Prešov</t>
  </si>
  <si>
    <t>Cena s DPH za počet požadovaných kusov</t>
  </si>
  <si>
    <t xml:space="preserve">Systém pre realistické simulačné ručné zváranie metódou MIG/MAG, obalenou elektródou MMA a dalších procesov, modely horákov, zvarencov v mierke 1:1, senzory na zaznamenávanie polohy zváracieho horáka k zvarencu umožňujúce realistické zobrazenie aktuálnej polohy zváracieho horáka . Požadované funkcie : 
1. Tréning, sledovanie: rýchlosti zvárania, rýchlosti a vzdialenosti, vzdialenosti a uhlu horáka
2. Tréning, simulácie s prednastavenými parametrami a s premennými parametrami
3. Funkcia simulácie bez podpory virtuálneho učiteľa „Ghost“ a s podporou virtuálneho učiteľa „Ghost“
4. Funkcie: predvádzacieho režimu, otvorený režim, bodovania, vytváranie rebríčkov, súťaží. Rôzne polohy zvárania: PA (1G), PB (2F), PC (2G), PD(4F), PE (4G), PF (3G, 3F) a PH (5G), PJ (5G). Dotykové ovládanie, 3D okuliare súčasťou                     
</t>
  </si>
  <si>
    <t>viď vyššie - opis setu zváracej techniky,</t>
  </si>
  <si>
    <t xml:space="preserve">viď vyššie - opis setu zváracej techniky </t>
  </si>
  <si>
    <t xml:space="preserve">kombinovaná invertorová zváračka pre zváranie MIG/MAG, MIG – pulzne, MIG – pájkovanie, WIG-DC, MMA, drážkovanie uhlíkovou elektródou, zvárací proces štandardný, pulzný, pulzný so zabezpečením prievaru, skratový so stabilizáciou oblúka, vrátane vodného chladenia, transportného vozíka a redukčného ventila,  </t>
  </si>
  <si>
    <t xml:space="preserve">Požadované vlastnosti: plnoautomatický prevádzka s tlakovým spínačom s odľahčením rozbehu, ochranou motora a vypínačom, vrátane redukčného ventilu filtra na reguláciu a čistenie stlačeného vzduchu od kondenzátu, nečistôt a oleja, prídavné prívodné vedenie (min) 2 m s gumovým plášťom a výstupom vzduchu cez rýchlospojku. Požadované min. parametre: sací výkon min. 500 litrov, plniaci výkon min. 390 litrov </t>
  </si>
  <si>
    <t xml:space="preserve">Dvojkotúčová brúska stojanová, priemer brúsneho kotúča min. 295 mm, max. 320 mm hrúbka brusného kotúča min.  30mm, odsávacií výkon min. 420M3/h, otáčky min. 1350 ot/min, príkon min. 1750W, sieťové napajanie 400V
</t>
  </si>
  <si>
    <t>Set zváracej techniky musí pozostávať z nasledovných komponentov:  1 ks Prenosný zvárací zdroj kombinácia MIG/MAG, TIG, MMA, Frekvencia: 50-60 Hz, sieťové istenie: 16A, rozsah zvar. prúdu min.: MIG/MAG 10-210A, TIG 10-230A, MMA, 10-180A, Bodové a intervalové zváranie, easyjoby , tolerancia sietoveho napatia -20 %/ +15%/.  V MMA režime musia byť  tieto funkcie Anti-Stick pre zabranenie prilepenia  elektródy. Hotstart pre lepšie zapálenie elektrického oblúka.
V režime TIG sú navyše tieto funkcie: pulzné zváranie a TAC pre lepšie stehovanie.
1 ks tranzistorový zvárací usmerňovač, výkon:  min. 150 A pri napájaní z bežnej zásuvky  , zváranie štandardnou obalenou elektródou priemeru 3,25 mm, požadované funkcie zváracieho usmerňovača:  podpora zapaľovania s funkciou automatického  riadenia oblúka a možnosťou  zvárať aj metódou TIG -DC s dotykovým zapaľovaním</t>
  </si>
  <si>
    <t>Prenosný zvárací zdroj kombinácia MIG/MAG, TIG, MMA, Frekvencia: 50-60 Hz, sieťové istenie: 16A, rozsah zvar. prúdu min.: MIG/MAG 10-210A, TIG 10-230A, MMA, 10-180A, V MMA režime musia byť  tieto funkcie Anti-Stick pre zabranenie prilepenia  elektródy. Hotstart pre lepšie zapálenie elektrického oblúka.
V režime TIG sú navyše tieto funkcie: pulzné zváranie a TAC pre lepšie stehovanie.</t>
  </si>
  <si>
    <t xml:space="preserve">Zvárací zdroj TIG – AC/DC 220A použitie na aplikácie s hliníkom. Požadované technické parametre: Bluetooth - na bezkáblové prepojenie diaľkového ovládania a zváracích heliem s technológiou Bluetooth.
NFC - Na správu používateľov, presnejšie na jednoduché zamknutie/odomknutie zváracieho systému.
Wlan - Na všetky funkcie siete – aktualizácie a využívanie funkcie inteligentného správcu bez technológie Ethernet (dokumentácia údajov).
RPI - Rýchlejšie a reprodukovateľné zapaľovanie bez ohľadu na zloženie materiálu. Systém musí  ponúkať sériové riešenie v podobe automatickej funkcie RPI. Automatická funkcia RPI až -  o min. 71 % menšie oneskorenie zapaľovania.
Maximálny zvárací prúd až 230A. Vrátane príslušenstva, horák TIG, telo horáku, vodné chladenie, vozík, uzemňovací kábel, redukčný ventil, kukla.
</t>
  </si>
  <si>
    <t xml:space="preserve">Zvárací invertor s oddeliteľným podávačom a vodným chladením horáka pre procesy MIG/MAG, Pulzný MIG/MAG, MMA, TIG - Pulz TIG. Požadované vlastnosti: multijob (možnosť zapojiť až 10 podávačov drôtu). Nezávislý podávač drôtu. Digitálne diaľkové ovládanie, Rozhranie pre robotizované aplikácie. Požadované technické parametre: zaťažiteľnosť 400A, synergické riadenie, pulzný prúd. Súčasť dodávky modul robotizovaného ramena pracujúceho min. v 4 smeroch v rozsahu -120st až +140st, s pracovným dosahom min. 300mm, pneumatický gripper pracujúci v rozsahu 0-27,5mm silou min. 8N. Požadujeme vrátane transportného vozíka, Chladiaci systém. </t>
  </si>
  <si>
    <t>Musí pozostávať z: 1 ks piestový kompresor..., 1 ks stojanová elektrická brúska.</t>
  </si>
  <si>
    <t>Spĺňam/Nespĺňam</t>
  </si>
  <si>
    <t>Áno/Nie</t>
  </si>
  <si>
    <t>Model/typ/výrobca</t>
  </si>
  <si>
    <t>Miesto a dátum vypracovania ponuky</t>
  </si>
  <si>
    <t>Obchodné meno, adresa, IČO, DIČ, podpis a pečiatka oprávnenej osoby</t>
  </si>
  <si>
    <t>Príloha č. 3 Minimálna technická špecifikácia, cenový formulár</t>
  </si>
  <si>
    <t>Vybavenie SŠ Prešov: Vybavenie elektrotechnického laboratória a dielne púre elektrotechniku, vybavenie strojárskych dielní</t>
  </si>
  <si>
    <t>Časť 2 Zváracie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</si>
</sst>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2" fillId="4" borderId="1" xfId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4" fontId="1" fillId="3" borderId="14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" fontId="1" fillId="3" borderId="16" xfId="0" applyNumberFormat="1" applyFont="1" applyFill="1" applyBorder="1" applyAlignment="1">
      <alignment horizontal="center" vertical="center"/>
    </xf>
    <xf numFmtId="4" fontId="1" fillId="3" borderId="17" xfId="0" applyNumberFormat="1" applyFont="1" applyFill="1" applyBorder="1" applyAlignment="1">
      <alignment horizontal="center" vertical="center"/>
    </xf>
    <xf numFmtId="0" fontId="0" fillId="4" borderId="1" xfId="1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 applyProtection="1">
      <alignment horizontal="center" vertical="center"/>
      <protection locked="0"/>
    </xf>
    <xf numFmtId="4" fontId="1" fillId="2" borderId="9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85" zoomScaleNormal="85" workbookViewId="0">
      <selection activeCell="H19" sqref="H19"/>
    </sheetView>
  </sheetViews>
  <sheetFormatPr defaultRowHeight="14.4" x14ac:dyDescent="0.3"/>
  <cols>
    <col min="1" max="1" width="9.109375" customWidth="1"/>
    <col min="2" max="2" width="35" customWidth="1"/>
    <col min="3" max="3" width="59.33203125" customWidth="1"/>
    <col min="6" max="8" width="17.88671875" customWidth="1"/>
    <col min="9" max="9" width="17.77734375" customWidth="1"/>
    <col min="10" max="10" width="20.44140625" customWidth="1"/>
  </cols>
  <sheetData>
    <row r="1" spans="1:10" ht="15" thickBot="1" x14ac:dyDescent="0.35">
      <c r="A1" s="49" t="s">
        <v>39</v>
      </c>
      <c r="B1" s="50"/>
      <c r="C1" s="50"/>
      <c r="D1" s="50"/>
      <c r="E1" s="50"/>
    </row>
    <row r="2" spans="1:10" ht="15" thickBot="1" x14ac:dyDescent="0.35">
      <c r="A2" s="51" t="s">
        <v>21</v>
      </c>
      <c r="B2" s="52"/>
      <c r="C2" s="52"/>
      <c r="D2" s="52"/>
      <c r="E2" s="53"/>
    </row>
    <row r="3" spans="1:10" ht="15" thickBot="1" x14ac:dyDescent="0.35">
      <c r="A3" s="54" t="s">
        <v>40</v>
      </c>
      <c r="B3" s="55"/>
      <c r="C3" s="55"/>
      <c r="D3" s="55"/>
      <c r="E3" s="56"/>
    </row>
    <row r="4" spans="1:10" ht="15" thickBot="1" x14ac:dyDescent="0.35">
      <c r="A4" s="54" t="s">
        <v>41</v>
      </c>
      <c r="B4" s="55"/>
      <c r="C4" s="55"/>
      <c r="D4" s="55"/>
      <c r="E4" s="56"/>
    </row>
    <row r="5" spans="1:10" ht="15" thickBot="1" x14ac:dyDescent="0.35">
      <c r="F5" s="57"/>
      <c r="G5" s="58"/>
      <c r="H5" s="59"/>
      <c r="I5" s="43"/>
      <c r="J5" s="44"/>
    </row>
    <row r="6" spans="1:10" ht="58.2" thickBot="1" x14ac:dyDescent="0.35">
      <c r="A6" s="21" t="s">
        <v>0</v>
      </c>
      <c r="B6" s="22" t="s">
        <v>1</v>
      </c>
      <c r="C6" s="23" t="s">
        <v>2</v>
      </c>
      <c r="D6" s="23" t="s">
        <v>3</v>
      </c>
      <c r="E6" s="29" t="s">
        <v>4</v>
      </c>
      <c r="F6" s="24" t="s">
        <v>5</v>
      </c>
      <c r="G6" s="23" t="s">
        <v>6</v>
      </c>
      <c r="H6" s="36" t="s">
        <v>22</v>
      </c>
      <c r="I6" s="39" t="s">
        <v>34</v>
      </c>
      <c r="J6" s="39" t="s">
        <v>36</v>
      </c>
    </row>
    <row r="7" spans="1:10" ht="156.6" x14ac:dyDescent="0.3">
      <c r="A7" s="16">
        <v>1711</v>
      </c>
      <c r="B7" s="17" t="s">
        <v>7</v>
      </c>
      <c r="C7" s="18" t="s">
        <v>23</v>
      </c>
      <c r="D7" s="16" t="s">
        <v>13</v>
      </c>
      <c r="E7" s="30">
        <v>1</v>
      </c>
      <c r="F7" s="25"/>
      <c r="G7" s="19">
        <f>E7*F7</f>
        <v>0</v>
      </c>
      <c r="H7" s="37">
        <f>SUM(G7*1.2)</f>
        <v>0</v>
      </c>
      <c r="I7" s="41" t="s">
        <v>35</v>
      </c>
      <c r="J7" s="42"/>
    </row>
    <row r="8" spans="1:10" ht="132" customHeight="1" x14ac:dyDescent="0.3">
      <c r="A8" s="3">
        <v>1712</v>
      </c>
      <c r="B8" s="11" t="s">
        <v>8</v>
      </c>
      <c r="C8" s="6" t="s">
        <v>29</v>
      </c>
      <c r="D8" s="3" t="s">
        <v>12</v>
      </c>
      <c r="E8" s="31">
        <v>3</v>
      </c>
      <c r="F8" s="26">
        <f>SUM(G9:G10)</f>
        <v>0</v>
      </c>
      <c r="G8" s="19">
        <f t="shared" ref="G8:G17" si="0">E8*F8</f>
        <v>0</v>
      </c>
      <c r="H8" s="37">
        <f>SUM(G8*1.2)</f>
        <v>0</v>
      </c>
      <c r="I8" s="41" t="s">
        <v>35</v>
      </c>
      <c r="J8" s="42"/>
    </row>
    <row r="9" spans="1:10" x14ac:dyDescent="0.3">
      <c r="A9" s="8"/>
      <c r="B9" s="12" t="s">
        <v>9</v>
      </c>
      <c r="C9" s="5" t="s">
        <v>24</v>
      </c>
      <c r="D9" s="2" t="s">
        <v>13</v>
      </c>
      <c r="E9" s="32">
        <v>1</v>
      </c>
      <c r="F9" s="27"/>
      <c r="G9" s="19">
        <f t="shared" si="0"/>
        <v>0</v>
      </c>
      <c r="H9" s="60" t="s">
        <v>18</v>
      </c>
      <c r="I9" s="40"/>
      <c r="J9" s="40"/>
    </row>
    <row r="10" spans="1:10" x14ac:dyDescent="0.3">
      <c r="A10" s="8"/>
      <c r="B10" s="35" t="s">
        <v>11</v>
      </c>
      <c r="C10" s="5" t="s">
        <v>25</v>
      </c>
      <c r="D10" s="2" t="s">
        <v>13</v>
      </c>
      <c r="E10" s="32">
        <v>1</v>
      </c>
      <c r="F10" s="27"/>
      <c r="G10" s="19">
        <f t="shared" si="0"/>
        <v>0</v>
      </c>
      <c r="H10" s="61"/>
      <c r="I10" s="40"/>
      <c r="J10" s="40"/>
    </row>
    <row r="11" spans="1:10" ht="65.099999999999994" customHeight="1" x14ac:dyDescent="0.3">
      <c r="A11" s="3">
        <v>1713</v>
      </c>
      <c r="B11" s="11" t="s">
        <v>10</v>
      </c>
      <c r="C11" s="6" t="s">
        <v>26</v>
      </c>
      <c r="D11" s="3" t="s">
        <v>13</v>
      </c>
      <c r="E11" s="31">
        <v>9</v>
      </c>
      <c r="F11" s="27"/>
      <c r="G11" s="19">
        <f t="shared" si="0"/>
        <v>0</v>
      </c>
      <c r="H11" s="38">
        <f>SUM(G11*1.2)</f>
        <v>0</v>
      </c>
      <c r="I11" s="41" t="s">
        <v>35</v>
      </c>
      <c r="J11" s="42"/>
    </row>
    <row r="12" spans="1:10" ht="60.6" x14ac:dyDescent="0.3">
      <c r="A12" s="3">
        <v>1714</v>
      </c>
      <c r="B12" s="11" t="s">
        <v>9</v>
      </c>
      <c r="C12" s="6" t="s">
        <v>30</v>
      </c>
      <c r="D12" s="3" t="s">
        <v>13</v>
      </c>
      <c r="E12" s="31">
        <v>9</v>
      </c>
      <c r="F12" s="27"/>
      <c r="G12" s="19">
        <f t="shared" si="0"/>
        <v>0</v>
      </c>
      <c r="H12" s="38">
        <f t="shared" ref="H12:H14" si="1">SUM(G12*1.2)</f>
        <v>0</v>
      </c>
      <c r="I12" s="41" t="s">
        <v>35</v>
      </c>
      <c r="J12" s="42"/>
    </row>
    <row r="13" spans="1:10" ht="156.6" x14ac:dyDescent="0.3">
      <c r="A13" s="3">
        <v>1715</v>
      </c>
      <c r="B13" s="14" t="s">
        <v>14</v>
      </c>
      <c r="C13" s="6" t="s">
        <v>31</v>
      </c>
      <c r="D13" s="3" t="s">
        <v>13</v>
      </c>
      <c r="E13" s="31">
        <v>9</v>
      </c>
      <c r="F13" s="27"/>
      <c r="G13" s="19">
        <f t="shared" si="0"/>
        <v>0</v>
      </c>
      <c r="H13" s="38">
        <f t="shared" si="1"/>
        <v>0</v>
      </c>
      <c r="I13" s="41" t="s">
        <v>35</v>
      </c>
      <c r="J13" s="42"/>
    </row>
    <row r="14" spans="1:10" ht="28.8" x14ac:dyDescent="0.3">
      <c r="A14" s="3">
        <v>1716</v>
      </c>
      <c r="B14" s="15" t="s">
        <v>15</v>
      </c>
      <c r="C14" s="6" t="s">
        <v>33</v>
      </c>
      <c r="D14" s="3" t="s">
        <v>12</v>
      </c>
      <c r="E14" s="31">
        <v>2</v>
      </c>
      <c r="F14" s="26">
        <f>SUM(G15:G16)</f>
        <v>0</v>
      </c>
      <c r="G14" s="19">
        <f t="shared" si="0"/>
        <v>0</v>
      </c>
      <c r="H14" s="38">
        <f t="shared" si="1"/>
        <v>0</v>
      </c>
      <c r="I14" s="2"/>
      <c r="J14" s="40"/>
    </row>
    <row r="15" spans="1:10" ht="72.599999999999994" x14ac:dyDescent="0.3">
      <c r="A15" s="4"/>
      <c r="B15" s="35" t="s">
        <v>16</v>
      </c>
      <c r="C15" s="7" t="s">
        <v>27</v>
      </c>
      <c r="D15" s="1" t="s">
        <v>13</v>
      </c>
      <c r="E15" s="32">
        <v>1</v>
      </c>
      <c r="F15" s="27"/>
      <c r="G15" s="19">
        <f t="shared" si="0"/>
        <v>0</v>
      </c>
      <c r="H15" s="62" t="s">
        <v>18</v>
      </c>
      <c r="I15" s="41" t="s">
        <v>35</v>
      </c>
      <c r="J15" s="42"/>
    </row>
    <row r="16" spans="1:10" ht="60.6" x14ac:dyDescent="0.3">
      <c r="A16" s="4"/>
      <c r="B16" s="13" t="s">
        <v>17</v>
      </c>
      <c r="C16" s="7" t="s">
        <v>28</v>
      </c>
      <c r="D16" s="1" t="s">
        <v>13</v>
      </c>
      <c r="E16" s="32">
        <v>1</v>
      </c>
      <c r="F16" s="27"/>
      <c r="G16" s="19">
        <f t="shared" si="0"/>
        <v>0</v>
      </c>
      <c r="H16" s="63"/>
      <c r="I16" s="41" t="s">
        <v>35</v>
      </c>
      <c r="J16" s="42"/>
    </row>
    <row r="17" spans="1:10" ht="108.6" x14ac:dyDescent="0.3">
      <c r="A17" s="3">
        <v>1717</v>
      </c>
      <c r="B17" s="11" t="s">
        <v>19</v>
      </c>
      <c r="C17" s="6" t="s">
        <v>32</v>
      </c>
      <c r="D17" s="3" t="s">
        <v>13</v>
      </c>
      <c r="E17" s="31">
        <v>2</v>
      </c>
      <c r="F17" s="27"/>
      <c r="G17" s="19">
        <f t="shared" si="0"/>
        <v>0</v>
      </c>
      <c r="H17" s="38">
        <f>SUM(G17*1.2)</f>
        <v>0</v>
      </c>
      <c r="I17" s="41" t="s">
        <v>35</v>
      </c>
      <c r="J17" s="42"/>
    </row>
    <row r="18" spans="1:10" ht="45.6" customHeight="1" thickBot="1" x14ac:dyDescent="0.35">
      <c r="F18" s="28" t="s">
        <v>20</v>
      </c>
      <c r="G18" s="33">
        <f>G7+G8+G11+G12+G13+G14+G17</f>
        <v>0</v>
      </c>
      <c r="H18" s="34">
        <f>G17*1.2</f>
        <v>0</v>
      </c>
    </row>
    <row r="19" spans="1:10" x14ac:dyDescent="0.3">
      <c r="F19" s="9"/>
      <c r="G19" s="10"/>
      <c r="H19" s="10"/>
    </row>
    <row r="20" spans="1:10" ht="40.200000000000003" customHeight="1" x14ac:dyDescent="0.3">
      <c r="A20" s="45" t="s">
        <v>37</v>
      </c>
      <c r="B20" s="46"/>
      <c r="C20" s="20"/>
    </row>
    <row r="21" spans="1:10" ht="80.400000000000006" customHeight="1" x14ac:dyDescent="0.3">
      <c r="A21" s="47" t="s">
        <v>38</v>
      </c>
      <c r="B21" s="48"/>
      <c r="C21" s="20"/>
    </row>
  </sheetData>
  <mergeCells count="10">
    <mergeCell ref="I5:J5"/>
    <mergeCell ref="A20:B20"/>
    <mergeCell ref="A21:B21"/>
    <mergeCell ref="A1:E1"/>
    <mergeCell ref="A2:E2"/>
    <mergeCell ref="A3:E3"/>
    <mergeCell ref="F5:H5"/>
    <mergeCell ref="H9:H10"/>
    <mergeCell ref="H15:H16"/>
    <mergeCell ref="A4:E4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2023-04-24T18:20:07Z</dcterms:modified>
</cp:coreProperties>
</file>