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32" windowHeight="8952" tabRatio="902" firstSheet="1" activeTab="8"/>
  </bookViews>
  <sheets>
    <sheet name="VNUTROBLOKY01 - Krycí list rozp" sheetId="1" r:id="rId1"/>
    <sheet name="VNUTROBLOKY01 - Rekapitulácia o" sheetId="2" r:id="rId2"/>
    <sheet name="SO01 - Rozpočet  B " sheetId="3" r:id="rId3"/>
    <sheet name="SO02 - Rozpočet B" sheetId="4" r:id="rId4"/>
    <sheet name="SO03 - Rozpočet B" sheetId="5" r:id="rId5"/>
    <sheet name="SO04 - Rozpočet B" sheetId="6" r:id="rId6"/>
    <sheet name="SO01-rozp B" sheetId="7" r:id="rId7"/>
    <sheet name="SO02-rozp B" sheetId="8" r:id="rId8"/>
    <sheet name="SO03-rozp B" sheetId="9" r:id="rId9"/>
  </sheets>
  <definedNames>
    <definedName name="_xlnm.Print_Titles" localSheetId="2">'SO01 - Rozpočet  B '!$10:$12</definedName>
    <definedName name="_xlnm.Print_Titles" localSheetId="3">'SO02 - Rozpočet B'!$10:$11</definedName>
    <definedName name="_xlnm.Print_Titles" localSheetId="4">'SO03 - Rozpočet B'!$10:$12</definedName>
    <definedName name="_xlnm.Print_Titles" localSheetId="5">'SO04 - Rozpočet B'!$10:$12</definedName>
    <definedName name="_xlnm.Print_Titles" localSheetId="0">'VNUTROBLOKY01 - Krycí list rozp'!$1:$3</definedName>
    <definedName name="_xlnm.Print_Titles" localSheetId="1">'VNUTROBLOKY01 - Rekapitulácia o'!$1:$8</definedName>
  </definedNames>
  <calcPr fullCalcOnLoad="1"/>
</workbook>
</file>

<file path=xl/sharedStrings.xml><?xml version="1.0" encoding="utf-8"?>
<sst xmlns="http://schemas.openxmlformats.org/spreadsheetml/2006/main" count="742" uniqueCount="332">
  <si>
    <t>KRYCÍ LIST ROZPOČTU</t>
  </si>
  <si>
    <t>Názov stavby</t>
  </si>
  <si>
    <t>JKSO</t>
  </si>
  <si>
    <t>EČO</t>
  </si>
  <si>
    <t>Miesto</t>
  </si>
  <si>
    <t>Zlaté Moravce</t>
  </si>
  <si>
    <t>IČO</t>
  </si>
  <si>
    <t>IČ DPH</t>
  </si>
  <si>
    <t>Objednávateľ</t>
  </si>
  <si>
    <t xml:space="preserve">Mesto Zlaté Moravce   </t>
  </si>
  <si>
    <t>Projektant</t>
  </si>
  <si>
    <t xml:space="preserve">Ing. Peter Žiak   </t>
  </si>
  <si>
    <t>Zhotoviteľ</t>
  </si>
  <si>
    <t xml:space="preserve">   </t>
  </si>
  <si>
    <t>Spracoval</t>
  </si>
  <si>
    <t>Rozpočet číslo</t>
  </si>
  <si>
    <t>Dňa</t>
  </si>
  <si>
    <t>Položiek</t>
  </si>
  <si>
    <t>CPV</t>
  </si>
  <si>
    <t>CPA</t>
  </si>
  <si>
    <t>Merné a účelové jednotky</t>
  </si>
  <si>
    <t xml:space="preserve">        Počet</t>
  </si>
  <si>
    <t xml:space="preserve"> Náklady / 1 m.j.</t>
  </si>
  <si>
    <t xml:space="preserve">       Počet</t>
  </si>
  <si>
    <t xml:space="preserve">           Počet</t>
  </si>
  <si>
    <t xml:space="preserve">    Náklady / 1 m.j.</t>
  </si>
  <si>
    <t xml:space="preserve">Rozpočtové náklady v </t>
  </si>
  <si>
    <t>EUR</t>
  </si>
  <si>
    <t>A</t>
  </si>
  <si>
    <t>Základné rozp. náklady</t>
  </si>
  <si>
    <t>B</t>
  </si>
  <si>
    <t>Doplnkové náklady</t>
  </si>
  <si>
    <t>C</t>
  </si>
  <si>
    <t>Vedľajšie rozpočtové náklady</t>
  </si>
  <si>
    <t>1</t>
  </si>
  <si>
    <t>HSV</t>
  </si>
  <si>
    <t>Dodávky</t>
  </si>
  <si>
    <t>8</t>
  </si>
  <si>
    <t>Práce nadčas</t>
  </si>
  <si>
    <t>13</t>
  </si>
  <si>
    <t xml:space="preserve">GZS   </t>
  </si>
  <si>
    <t>2</t>
  </si>
  <si>
    <t>Montáž</t>
  </si>
  <si>
    <t>9</t>
  </si>
  <si>
    <t>Bez pevnej podl.</t>
  </si>
  <si>
    <t>14</t>
  </si>
  <si>
    <t xml:space="preserve">Projektové práce   </t>
  </si>
  <si>
    <t>3</t>
  </si>
  <si>
    <t>PSV</t>
  </si>
  <si>
    <t>10</t>
  </si>
  <si>
    <t>Kultúrna pamiatka</t>
  </si>
  <si>
    <t>15</t>
  </si>
  <si>
    <t xml:space="preserve">Sťažené podmienky   </t>
  </si>
  <si>
    <t>4</t>
  </si>
  <si>
    <t>11</t>
  </si>
  <si>
    <t>16</t>
  </si>
  <si>
    <t xml:space="preserve">Vplyv prostredia   </t>
  </si>
  <si>
    <t>5</t>
  </si>
  <si>
    <t>"M"</t>
  </si>
  <si>
    <t>17</t>
  </si>
  <si>
    <t xml:space="preserve">Iné VRN   </t>
  </si>
  <si>
    <t>6</t>
  </si>
  <si>
    <t>18</t>
  </si>
  <si>
    <t>VRN z rozpočtu</t>
  </si>
  <si>
    <t>7</t>
  </si>
  <si>
    <t>ZRN (r. 1-6)</t>
  </si>
  <si>
    <t>12</t>
  </si>
  <si>
    <t>DN (r. 8-11)</t>
  </si>
  <si>
    <t>19</t>
  </si>
  <si>
    <t>VRN (r. 13-18)</t>
  </si>
  <si>
    <t>20</t>
  </si>
  <si>
    <t>HZS</t>
  </si>
  <si>
    <t>21</t>
  </si>
  <si>
    <t>Kompl. činnosť</t>
  </si>
  <si>
    <t>22</t>
  </si>
  <si>
    <t>Ostatné náklady</t>
  </si>
  <si>
    <t>D</t>
  </si>
  <si>
    <t>Celkové náklady</t>
  </si>
  <si>
    <t>23</t>
  </si>
  <si>
    <t>Súčet 7, 12, 19-22</t>
  </si>
  <si>
    <t>Dátum a podpis</t>
  </si>
  <si>
    <t>Pečiatka</t>
  </si>
  <si>
    <t>24</t>
  </si>
  <si>
    <t>DPH</t>
  </si>
  <si>
    <t>% z</t>
  </si>
  <si>
    <t>25</t>
  </si>
  <si>
    <t>Cena s DPH (r. 23-24)</t>
  </si>
  <si>
    <t>E</t>
  </si>
  <si>
    <t>Prípočty a odpočty</t>
  </si>
  <si>
    <t>26</t>
  </si>
  <si>
    <t>Dodávky objednávateľa</t>
  </si>
  <si>
    <t>27</t>
  </si>
  <si>
    <t>Kĺzavá doložka</t>
  </si>
  <si>
    <t>28</t>
  </si>
  <si>
    <t>Zvýhodnenie</t>
  </si>
  <si>
    <t>Rekapitulácia objektov stavby</t>
  </si>
  <si>
    <t>Stavba:</t>
  </si>
  <si>
    <t>Objednávateľ:</t>
  </si>
  <si>
    <t>Mesto Zlaté Moravce</t>
  </si>
  <si>
    <t>Zhotoviteľ:</t>
  </si>
  <si>
    <t xml:space="preserve">Miesto: </t>
  </si>
  <si>
    <t>Cena bez DPH</t>
  </si>
  <si>
    <t>SO01</t>
  </si>
  <si>
    <t xml:space="preserve">    SO 01 - Vnútroblok  01 - Žitavské  Nábrežie   </t>
  </si>
  <si>
    <t>SO02</t>
  </si>
  <si>
    <t xml:space="preserve">    SO 02 - Vnútroblok 02 - Hviezdoslavova 32-34   </t>
  </si>
  <si>
    <t>SO03</t>
  </si>
  <si>
    <t xml:space="preserve">    SO 03 - Vnútroblok 03 - Hviezdoslavova  36-40   </t>
  </si>
  <si>
    <t>SO04</t>
  </si>
  <si>
    <t xml:space="preserve">    SO 04 - Vnútroblok 04 - Mojmírova 7-11   </t>
  </si>
  <si>
    <t>Celkom</t>
  </si>
  <si>
    <t>Objekt:   SO 01 - Vnútroblok  01 - Žitavské  Nábrežie</t>
  </si>
  <si>
    <t>Objednávateľ:   Mesto Zlaté Moravce</t>
  </si>
  <si>
    <t xml:space="preserve">Spracoval:   </t>
  </si>
  <si>
    <t>Miesto:  Zlaté Moravce</t>
  </si>
  <si>
    <t>Cena celkom</t>
  </si>
  <si>
    <t xml:space="preserve">Práce a dodávky HSV   </t>
  </si>
  <si>
    <t xml:space="preserve">Zemné práce   </t>
  </si>
  <si>
    <t xml:space="preserve">Úpravy povrchov, podlahy, osadenie   </t>
  </si>
  <si>
    <t xml:space="preserve">Ostatné konštrukcie a práce-búranie   </t>
  </si>
  <si>
    <t xml:space="preserve">Celkom   </t>
  </si>
  <si>
    <t xml:space="preserve">ROZPOČET  </t>
  </si>
  <si>
    <t xml:space="preserve">Zhotoviteľ:   </t>
  </si>
  <si>
    <t>Č.</t>
  </si>
  <si>
    <t>Kód položky</t>
  </si>
  <si>
    <t>MJ</t>
  </si>
  <si>
    <t>Množstvo celkom</t>
  </si>
  <si>
    <t>Cena jednotková</t>
  </si>
  <si>
    <t>m3</t>
  </si>
  <si>
    <t>m2</t>
  </si>
  <si>
    <t>ks</t>
  </si>
  <si>
    <t>m</t>
  </si>
  <si>
    <t>631313451.S</t>
  </si>
  <si>
    <t xml:space="preserve">Mazanina z betónu prostého (m2) hladená dreveným hladidlom, betón tr. C 8/10 hr. 120 mm   </t>
  </si>
  <si>
    <t>916561112.S</t>
  </si>
  <si>
    <t xml:space="preserve">Osadenie záhonového alebo parkového obrubníka betón., do lôžka z bet. pros. tr. C 16/20 s bočnou oporou   </t>
  </si>
  <si>
    <t>592170001800.S</t>
  </si>
  <si>
    <t xml:space="preserve">Obrubník parkový, lxšxv 1000x50x200 mm, prírodný   </t>
  </si>
  <si>
    <t>918101113.S</t>
  </si>
  <si>
    <t xml:space="preserve">Lôžko pod obrubníky, krajníky alebo obruby z dlažobných kociek z betónu prostého tr. C 20/25   </t>
  </si>
  <si>
    <t>936104291.S</t>
  </si>
  <si>
    <t xml:space="preserve">Montáž a spodná stavba odpadkového koša   </t>
  </si>
  <si>
    <t>553560005SB.S</t>
  </si>
  <si>
    <t>9361051R1.S</t>
  </si>
  <si>
    <t xml:space="preserve">Montáž a spodná stavba - sieťová pyramída   </t>
  </si>
  <si>
    <t>súb.</t>
  </si>
  <si>
    <t>5535700230R1</t>
  </si>
  <si>
    <t>9361051R2.S</t>
  </si>
  <si>
    <t xml:space="preserve">Montáž pieskoviska z drevených prvkov - Montáž a spodná stavba   </t>
  </si>
  <si>
    <t>5535700258R2.S</t>
  </si>
  <si>
    <t>9361051R3.S</t>
  </si>
  <si>
    <t xml:space="preserve">Montáž prevažovadlových hojdačiek - Montáž a spodná stavba   </t>
  </si>
  <si>
    <t>5535700193R3.S</t>
  </si>
  <si>
    <t>9361051R4.S</t>
  </si>
  <si>
    <t xml:space="preserve">Montáž detských hojdačiek - Montáž a spodná stavba   </t>
  </si>
  <si>
    <t>5535700166R4.S</t>
  </si>
  <si>
    <t>9361051R5.S</t>
  </si>
  <si>
    <t xml:space="preserve">Montáž pružinových hojdačiek - Montáž a spodná stavba   </t>
  </si>
  <si>
    <t>5535700239R5.S</t>
  </si>
  <si>
    <t>9361051R6.S</t>
  </si>
  <si>
    <t>5535700249R6.S</t>
  </si>
  <si>
    <t>9361052R72.S</t>
  </si>
  <si>
    <t xml:space="preserve">Montáž lanoviek a kolotočov - Montáž a spodná stavba   </t>
  </si>
  <si>
    <t>5535700229R7.S</t>
  </si>
  <si>
    <t>936124191.S</t>
  </si>
  <si>
    <t xml:space="preserve">Osadenie parkovej lavičky - Montáž a spodná stavba   </t>
  </si>
  <si>
    <t>553560000891.S</t>
  </si>
  <si>
    <t>936124192.S</t>
  </si>
  <si>
    <t xml:space="preserve">Montáž a spodná stavba  -  stôl   </t>
  </si>
  <si>
    <t>553560001092.S</t>
  </si>
  <si>
    <t>936124193.S</t>
  </si>
  <si>
    <t xml:space="preserve">Montáž a spodná stavba - parková lavička   </t>
  </si>
  <si>
    <t>553560000893.S</t>
  </si>
  <si>
    <t>936174391.S</t>
  </si>
  <si>
    <t xml:space="preserve">Osadenie stojana na bicykle - Montáž a spodná stavba   </t>
  </si>
  <si>
    <t>553560009391.S</t>
  </si>
  <si>
    <t>Objekt:   SO 02 - Vnútroblok 02 - Hviezdoslavova 32-34</t>
  </si>
  <si>
    <t>9361051R8.S</t>
  </si>
  <si>
    <t xml:space="preserve">Montáž a spodná stavba - voštinové siete a dierové lezecké výplne   </t>
  </si>
  <si>
    <t>5535700230R8</t>
  </si>
  <si>
    <t>9361051R9.S</t>
  </si>
  <si>
    <t xml:space="preserve">Montáž a spodná stavba  - slon + šmykľavka   </t>
  </si>
  <si>
    <t>5535700258R9.S</t>
  </si>
  <si>
    <t xml:space="preserve">R9 - Slon + šmykľavka  - slon so šmýkľavkou EPDM   </t>
  </si>
  <si>
    <t>9360151R10.S</t>
  </si>
  <si>
    <t>553570239R10.S</t>
  </si>
  <si>
    <t>936105ZM2.S</t>
  </si>
  <si>
    <t xml:space="preserve">Montáž  prvku ZM -  kotvené  na pevný podklad   </t>
  </si>
  <si>
    <t>13457001ZM.S</t>
  </si>
  <si>
    <t>936151R11.S</t>
  </si>
  <si>
    <t xml:space="preserve">Montáž a spodná stavba - dievča, chlapec   </t>
  </si>
  <si>
    <t>55357002R11d.S</t>
  </si>
  <si>
    <t>55357002R11ch.S</t>
  </si>
  <si>
    <t>9361052R12.S</t>
  </si>
  <si>
    <t xml:space="preserve">Montáž a spodná stavba - reťazová skupinová hojdačka "hniezdo"   </t>
  </si>
  <si>
    <t>55357002R12.S</t>
  </si>
  <si>
    <t>553560000L1.S</t>
  </si>
  <si>
    <t>553560000L2.S</t>
  </si>
  <si>
    <t>Objekt:   SO 03 - Vnútroblok 03 - Hviezdoslavova  36-40</t>
  </si>
  <si>
    <t>9361051R14.S</t>
  </si>
  <si>
    <t xml:space="preserve">Montáž a spodná stavba -  preliezačka   </t>
  </si>
  <si>
    <t>553570023R14</t>
  </si>
  <si>
    <t>9361051R15.S</t>
  </si>
  <si>
    <t xml:space="preserve">Montáž a spodná stavba  -  modulárny lezecký kameň   </t>
  </si>
  <si>
    <t>553570025R15.S</t>
  </si>
  <si>
    <t>Objekt:   SO 04 - Vnútroblok 04 - Mojmírova 7-11</t>
  </si>
  <si>
    <t>9360151R16.S</t>
  </si>
  <si>
    <t xml:space="preserve">Montáž a spodná stavba - Lienka   </t>
  </si>
  <si>
    <t>553570239R16.S</t>
  </si>
  <si>
    <t>9361052R17.S</t>
  </si>
  <si>
    <t xml:space="preserve">Montáž a spodná stavba - veža s výlezmi a šmykľavkou   </t>
  </si>
  <si>
    <t>55357002R17.S</t>
  </si>
  <si>
    <t>9361052R18.S</t>
  </si>
  <si>
    <t xml:space="preserve">Montáž a spodná stavba - človeče   </t>
  </si>
  <si>
    <t>55357002R18.S</t>
  </si>
  <si>
    <t>R pol</t>
  </si>
  <si>
    <t>Stavba:   Revitalizácia vnútroblokov v meste Zlaté Moravce</t>
  </si>
  <si>
    <t>časť A</t>
  </si>
  <si>
    <t>časť B</t>
  </si>
  <si>
    <t>Spolu</t>
  </si>
  <si>
    <t>Dátum:   31. 01. 2023</t>
  </si>
  <si>
    <t>Výstavba vnútroblokov v meste Zlaté Moravce</t>
  </si>
  <si>
    <t xml:space="preserve">    SO 01 - VNÚTROBLOK 01 - ŠKOLSKÁ/ MOJMÍROVA</t>
  </si>
  <si>
    <t xml:space="preserve">    SO 02 - VNÚTROBLOK 02 - ROBOTNÍCKA   </t>
  </si>
  <si>
    <t xml:space="preserve">    SO 03 - Altánok - Rovňanova 1-5   </t>
  </si>
  <si>
    <t>Revitalizácia vnútroblokov    v meste Zlaté Moravce</t>
  </si>
  <si>
    <t>Stavba:   VÝSTAVBA VNÚTROBLOKOV V MESTE ZLATÉ MORAVCE</t>
  </si>
  <si>
    <t>Objekt:   SO 01 - VNÚTROBLOK 01 - ŠKOLSKÁ/ MOJMÍROVA</t>
  </si>
  <si>
    <t xml:space="preserve">Dátum:  </t>
  </si>
  <si>
    <t>916361113.S</t>
  </si>
  <si>
    <t xml:space="preserve">Osadenie cestného obrubníka betónového ležatého do lôžka z betónu prostého tr. C 20/25 s bočnou oporou   </t>
  </si>
  <si>
    <t>592170002400.S</t>
  </si>
  <si>
    <t xml:space="preserve">Obrubník cestný nábehový, lxšxv 1000x200x150(100) mm   </t>
  </si>
  <si>
    <t>916362113.S</t>
  </si>
  <si>
    <t xml:space="preserve">Osadenie cestného obrubníka betónového stojatého do lôžka z betónu prostého tr. C 20/25 s bočnou oporou   </t>
  </si>
  <si>
    <t>592170000900.S</t>
  </si>
  <si>
    <t xml:space="preserve">Obrubník cestný bez skosenia rovný, lxšxv 1000x150x260 mm   </t>
  </si>
  <si>
    <t>917511112.S</t>
  </si>
  <si>
    <t xml:space="preserve">Osadenie obruby oceľovej samofixačnej výšky 200 mm s rovnými hrotmi   </t>
  </si>
  <si>
    <t>553550500110.S</t>
  </si>
  <si>
    <t xml:space="preserve">Oceľová stavebná samofixačná obruba s rovnými hrotmi, hr. 1,5 mm, výška 200 mm, dĺ. 2 m   </t>
  </si>
  <si>
    <t>Objekt:   SO 02 - VNÚTROBLOK 02 - ROBOTNÍCKA</t>
  </si>
  <si>
    <t>Objekt:   SO 03 - Altánok - Rovňanova 1-5</t>
  </si>
  <si>
    <t>Dátum:   25. 3. 2021</t>
  </si>
  <si>
    <t>Vnútrobloky - herné prvky a mobiliár</t>
  </si>
  <si>
    <t>Vnútrobloky Zlaté Moravce- herné prvky a mobiliár</t>
  </si>
  <si>
    <t>SB - Kôš odpadkový</t>
  </si>
  <si>
    <t>R1 - Sieťová pyramída</t>
  </si>
  <si>
    <t xml:space="preserve">R3 - Vahadlová hojdačka  </t>
  </si>
  <si>
    <t>R4 - Hojdačka pre 2 deti bez operadla, reťazová</t>
  </si>
  <si>
    <t>hojdacia časť so sedákom,masívna oceľová pružina, zosilnené plastové, príp.kovové rukoväte                                opierka na nohy s protišmykovým profilom        (nemusí byť)                                                                                                              Veková skupina 3-14
Rozmery (m) 1,5 x 0,4 x 0,9
Potrebná plocha (m) 3,5 x 2,4
Povrch tlmiaci náraz (m2) 7
Max. výška pádu (m) 0,6
Počet užívateľov 2</t>
  </si>
  <si>
    <t>R6 - Hojdačka pružinová pre 2 deti</t>
  </si>
  <si>
    <t>R7 - Kolotoč veľký, rozmer 1500x1500x00 mm</t>
  </si>
  <si>
    <t>L1 - Lavička parková 0,8m</t>
  </si>
  <si>
    <t>SL - Stôl 1,8m na centrálnej nohe</t>
  </si>
  <si>
    <t xml:space="preserve">Konštrukcia z oceľového zinkovaného plechu. Sedadlo tvorí oceľový plech alebo lamely z  dreva. Ukotvenie do podkladu. </t>
  </si>
  <si>
    <t>Stojan na bicykel z L profilu</t>
  </si>
  <si>
    <t>R8 - Voštinové siete a dierové lezecké výplne</t>
  </si>
  <si>
    <t>Sieťová  detská preliezka v tvare iglu.                  Kombinácia oceľovej nosnej kostry a vysoko odolného UV stabilizovaného polyetylénu (HDPE                                           Veková skupina 3-14
Rozmery (m) 4,5 x 4,5 x 2,5
Potrebná plocha (m) 7,5 x 7,5
Povrch tlmiaci náraz (m2) 50
Max. výška pádu (m) 2,4
Počet užívateľov 22</t>
  </si>
  <si>
    <t>R10- Hojdačka pružinová</t>
  </si>
  <si>
    <t>R12 - Reťazová skupinová hojdačka "hniezdo"</t>
  </si>
  <si>
    <t>R2 - Pieskovisko, rozmer 3000x3000</t>
  </si>
  <si>
    <t>Drevené hranoly                                                                                                                                                                   bez piesku a bez krycej plachty                                                                                                                                   Veková skupina 3–14
Rozmery (m) 3,0 x 3,0 x 0,3
Potrebná plocha (m) 6,0 x 6,0
Povrch tlmiaci náraz (m2) 15
Max. výška pádu (m) do 0,6
Počet užívateľov 8</t>
  </si>
  <si>
    <t>R5 - Hojdačka pružinová</t>
  </si>
  <si>
    <t xml:space="preserve">R2 - Pieskovisko, rozmer 3000x3000 </t>
  </si>
  <si>
    <t xml:space="preserve">Prvky na stanovisku Ruky
- drevených stojky  z lepeného  dreva alebo ocelová konštrukcia– slúži ako nosné prvky pre celé stanovisko a je medzi nimi umiestnená informačná tabuľa
- informačná tabuľa - prehľadné usporiadanie cvikov pomocou zrozumiteľnej grafiky, každý cvičenec
si môže vybrať svoju mieru náročnosti
- hrazda nízka, tvarovaná
- hrazda nízka
- hrazda stredná 
- hrazda vysoká
- bradlá </t>
  </si>
  <si>
    <r>
      <rPr>
        <b/>
        <sz val="8"/>
        <rFont val="Arial CYR"/>
        <family val="0"/>
      </rPr>
      <t>Typové označenie produktu (názov a výrobca, príp. typ ponúkaného tovaru)*</t>
    </r>
    <r>
      <rPr>
        <sz val="8"/>
        <rFont val="Arial CYR"/>
        <family val="0"/>
      </rPr>
      <t xml:space="preserve">
*Predmetnú prílohu doplní o napr. a) technický/katalógový list výrobcu; alebo b) link na internetovú stránku tovaru výrobcu/zástupcu výrobcu spolu s printscreenom tejto stránky; alebo c) v inej obdobnej forme; tak, aby verejný obstarávateľ mohol jasne a jednoznačne identifikovať ponúkaný tovar z objektívnych zdrojov a posúdiť/vyhodnotiť, či spĺňa všetky požadované špecifikácie. Verejný obstarávateľ požaduje v predmetných prílohách podľa písm. a), b), c) vyznačiť farebne tie parametre ponúkaného tovaru, ktorými uchádzač preukazuje splnenie požadovaných parametrov, definovaných v stĺpci Minimálne požadované parametre = z predložených dokladov musí byť zrejmé splnenie každého požadovaného parametra, preto ak nejaký parameter chýba napr. na internetovej stránke tovaru, uchádzač predloží aj iné doklady aj možnou kombináciou dokladov podľa písm. a), b), c), z ktorých si verejný obstarávateľ overí splnenie všetkých parametrov ponúkaného tovaru. 
UPOZORNENIE: Verejný obstarávateľ nie je povinný overovať si splnenie požadovaných parametrov z iných zdrojov/dokladov, nepredložených v ponuke. Uchádzač je zodpovedný za prípravu svojej ponuky a je povinný ju pripraviť dôkladne tak, aby z predložených dokladov ponuky bolo zrejmé splnenie všetkých požadovaných parametrov. V opačnom prípade sa uchádzač vystavuje riziku vylúčenia jeho ponuky.</t>
    </r>
  </si>
  <si>
    <r>
      <rPr>
        <b/>
        <sz val="8"/>
        <rFont val="Arial CYR"/>
        <family val="0"/>
      </rPr>
      <t>Popis/ min. požadované parametre:</t>
    </r>
    <r>
      <rPr>
        <sz val="8"/>
        <rFont val="Arial CYR"/>
        <family val="0"/>
      </rPr>
      <t xml:space="preserve">
Všetky dole uvedené parametre sú minimálne pokiaľ nieje uvedené inak. Ak niektorý z použitých parametrov, alebo rozpätie parametrov identifikuje konkrétny typ výrobku, alebo výrobok konkrétneho výrobcu, verejný obstarávateľ umožní, v súlade s § 42 zákona o verejnom obstarávaní, nahradiť takýto výrobok ekvivalentným výrobkom alebo ekvivalentom technického riešenia pod podmienkou, že ekvivalentný výrobok alebo ekvivalentné technické riešenie bude spĺňať úžitkové, prevádzkové, priestorové a funkčné charakteristiky, ktoré sú nevyhnutné na zabezpečenie účelu, na ktoré sú uvedené tovary určené.</t>
    </r>
  </si>
  <si>
    <t>SL - Lavička parková, sedadlo z lamiel tropického dreva (napr.:  jatoba)</t>
  </si>
  <si>
    <t>ZM -  Prvok ZM - zvárané oc. profily 100/100/10, dĺ.62m, vr. povrchovej úpravy a kotvenia (výkres č. 6)</t>
  </si>
  <si>
    <t>H2 - DREVENÝ HRANOL, 100x200mm, VÝŠKA 2,00m, vrátane základovej pätky 0,4x0,4m, hl.0,8m, oceľového kotvenia, D+M, výkres č. 7</t>
  </si>
  <si>
    <t xml:space="preserve">L2 - Lavička parková, seddlo z lamiel tropického dreva </t>
  </si>
  <si>
    <t>Min. parametre: Prvky na stanovisku ruky
- drevené stojky alebo ocelová konštrukcia – slúži ako nosné prvky pre celé stanovisko a je medzi nimi umiestnená informačná tabuľa;
- informačná tabuľa - prehľadné usporiadanie cvikov pomocou zrozumiteľnej grafiky, každý cvičenec, si môže vybrať svoju mieru náročnosti (min. 3 cviky pre každý prvok);
- hrazda nízka - tvarovaná, hrazda nízka, hrazda stredná, hrazda vysoká, bradlá, badlá nízke.</t>
  </si>
  <si>
    <t>Min. parametre: Prvky na stanovisku Nohy:
- drevené stojky alebo ocelová konštrukcia – slúži ako nosné prvky pre celé stanovisko a je medzi nimi umiestnená informačná tabuľa;
- informačná tabuľa - prehľadné usporiadanie cvikov pomocou zrozumiteľnej grafiky, každý cvičenec, si môže vybrať svoju mieru náročnosti (min. 3 cviky pre každý prvok);
- kladinka naprieč, nízke zábradlie, step-krok, schody (min. 2), stepy - kroky tvarované (1x konkávny, 1x konvexný).</t>
  </si>
  <si>
    <t>R2 - Kolotoč veľký, rozmer 1500x1500x00 mm</t>
  </si>
  <si>
    <t xml:space="preserve">R3 - Vahadlová hojdačka   </t>
  </si>
  <si>
    <t>L2 - Lavička parková, sedadlo z lamiel tropického dreva (napr.:  jatoba)</t>
  </si>
  <si>
    <t>Min. parametre: Konštrukcia z oceľového zinkovaného plechu. Sedadlo tvoria lamely z dreva, rozmery podľa výkresu č. 6 SO01</t>
  </si>
  <si>
    <t>R17 - Veža s výlezmi a šmykľavkou</t>
  </si>
  <si>
    <t xml:space="preserve">Min. parametre: oceľové telo kruhového tvaru so strieškou/ vekom, ukotvený do podkladu otvormi pre skrutky (viď výkres kotvenia č. 10), objem: 65-80l, rozmery (mm) 550 x 1015 (+-5%), priemer (mm) 552 (+-5%).  </t>
  </si>
  <si>
    <t>R2 - Pieskovisko</t>
  </si>
  <si>
    <t xml:space="preserve">Min. parametre: Drevená časť vahadlovej hojdačky je vyrobená z brúseného hranolu 20/20 cm, nerezové madlo na každom konci, určená na hojdanie dvoch detí, Veková skupina 3–14, Rozmery (m) 5,0 x 0,75 x 0,95 (+-5%), Potrebná plocha (m) 7,0 x 2,2 (+-5%), Povrch tlmiaci náraz (m2) 15 (+-5%), Max. výška pádu (m) 0,95, Počet užívateľov 2. (viď výkres kotvenia č.7). </t>
  </si>
  <si>
    <t xml:space="preserve">Min. parametre: rám hojdačky je drevený, vyrobený z brúseného hranolu 20/20 cm, Konštrukcia je uložená do betónovej lože a pevne zakotvená do terénu, 2 sedačky bez operadla na reťaziach pozinkovaných, Veková skupina 3–14, Rozmery (m) 3,3 x 0,3 x 2,5 (+-5%), Potrebná plocha (m) 8,4 x 3,8 (+-5%), Povrch tlmiaci náraz (m2) 25 (+-5%), Max. výška pádu (m) 1,5, Počet užívateľov 2 (viď výkres kotvenia č.7). </t>
  </si>
  <si>
    <t xml:space="preserve">Min. parametre: Drevené hranoly s masívneho dubového trámu 30/30cm s povrchovou úpravou, bez piesku a bez krycej plachty. Veková skupina 3–14, Rozmery (m) 3,0 x 3,0 x 0,3 (+-5%), Potrebná plocha (m) 6,0 x 6,0 (+-5%), Povrch tlmiaci náraz (m2) 15 (+-5%), Max. výška pádu (m) do 0,6, Počet užívateľov 8 (viď výkres kotvenia č.6). </t>
  </si>
  <si>
    <t xml:space="preserve">Min. parametre: Nosný stĺp lanovej pyramídy je vyrobený z konštrukčnej ocele. Stĺp pozinkovaný a uložený do betónového lôžka (viď výkres kotvenia č.5). Laná sú vyrobené z polypropylénu s vnútorným oceľovým jadrom a sú spojované plastovými alebo hliníkovými spojmi. Veková skupina 5-14, Rozmery (m) 8,2 x 8,2 x 6,0 (+-5%), Potrebná plocha (m) 12,2 x 12,2 (+-5%), Povrch tlmiaci náraz (m2) 146 (+-5%), Max. výška pádu (m) 1,3.  </t>
  </si>
  <si>
    <t xml:space="preserve">Min. parametre: hojdacia časť drevená, vyrobená z brúseného hranolu 20/20 cm, 2x masívna oceľová pružina, 2 x nerezové madlo na držanie, Veková skupina 3-14, Rozmery (m) 1,5 x 0,4 x 0,9 (+-5%), Potrebná plocha (m) 3,5 x 2,4 (+-5%), Povrch tlmiaci náraz (m2) 7 (+-5%), Max. výška pádu (m) 0,6, Počet užívateľov 2 (viď výkres kotvenia č.7). </t>
  </si>
  <si>
    <t xml:space="preserve">Min. parametre: Klasický kolotoč na státie, Konštrukcia plošiny je vyrobená z hliníkového, protišmykového plechu s prelisovanými výstupkami, Oceľové madlá zinkované, Veková skupina 2-6, Rozmery (m) 1,5 x 1,5 x 0,7 (+-5%), Potrebná plocha (m) 5,5 x 5,5 (+-5%), Povrch tlmiaci náraz (m2) 24 (+-5%), Max. výška pádu (m) do 0,6, Počet užívateľov 3 (viď výkres kotvenia č.8). </t>
  </si>
  <si>
    <t>Min. parametre: Stolička/sedací segment, oceľová konštrukcia, sedadlo z perforovaného plechu, rozmery podľa výkresu č. 11 (+-5%)</t>
  </si>
  <si>
    <t>Min. parametre: Obdĺžnikový stôl, oceľová konštrukcia, drevené dosky lamely z tropického dreva (napr. Jatoba), rozmery podľa výkresu č. 12 (+-5%).</t>
  </si>
  <si>
    <t>Min. parametre: Konštrukcia z oceľového zinkovaného plechu. Sedadlo tvoria lamely z dreva, rozmery podľa výkresu č. 12 (+-5%).</t>
  </si>
  <si>
    <t>Min. parametre: Zinkovaná oceľová konštrukcia povrchovo upravená, rozmery podľa výkresu č. 9 (+-5%).</t>
  </si>
  <si>
    <t>Min. parametre: Sieťová detská preliezka v tvare iglu. Kombinácia oceľovej nosnej kostry a vysoko odolného UV stabilizovaného polyetylénu (HDPE), Veková skupina 3-14, Rozmery (m) 4,5 x 4,5 x 2,5 (+-5%), Potrebná plocha (m) 7,5 x 7,5 (+-5%), Povrch tlmiaci náraz (m2) 50 (+-5%), Max. výška pádu (m) 2,4, Počet užívateľov 22, (viď výkres kotvenia č. 3).</t>
  </si>
  <si>
    <t>Min. parametre: šmykľavka, rebrík, Veková skupina 3-6, Rozmery (m) 2,7 x 1,6 x 1,8 (+-5%), Potrebná plocha (m) 6,2 x 4,6 (+-5%), Povrch tlmiaci náraz (m2) 21,5 (+-5%), Max. výška pádu (m) 0,95, Počet užívateľov 3, bližšie výkres č. 4</t>
  </si>
  <si>
    <t xml:space="preserve">R11 - Dievča, 2D, grafický motív, gumený povrch EPDM , 260x140cm (+-5%)   </t>
  </si>
  <si>
    <t xml:space="preserve">R11 - Chlapec, 2D, grafický motív, gumený povrch EPDM, 270x120cm (+-5%)   </t>
  </si>
  <si>
    <t>Min. parametre: Celokovová okrem prvku "hniezdo", Veková skupina 3 - 14, Rozmery (m) 1,1 x 3,2 x 2,7 (+-5%), Potrebná plocha (m) 8,1 x 3,2 (+-5%), Povrch tlmiaci náraz (m2) 26 (+-5%), Max. výška pádu (m) 1,5, Počet užívateľov 6, výkres č. 5</t>
  </si>
  <si>
    <t>3D Palisada (5 prvkov), vrátane základu, D+M (200-600mm)</t>
  </si>
  <si>
    <t>3D Hríb (3 prvky), vrátane základu, D+M (300-)</t>
  </si>
  <si>
    <t>Min. parametre: Stolička/sedací segment, oceľová konštrukcia, sedadlo z perforovaného plechu, rozmery podľa výkresu č. 8 (+-5%)</t>
  </si>
  <si>
    <t>Min. parametre: Konštrukcia z oceľového zinkovaného plechu. Sedadlo tvoria lamely z dreva, rozmery podľa výkresu č. 10 (+-5%).</t>
  </si>
  <si>
    <t>Min. parametre: hojdacia časť so sedákom, masívna oceľová pružina, madlo na držanie, opierka na nohy Veková skupina 3-14, Rozmery (m) 1,3 x 0,3 x 0,8 (+-5%), Potrebná plocha (m) 3,3 x 2,3 (+-5%), Povrch tlmiaci náraz (m2) 7 (+-5%), Max. výška pádu (m) 0,6, Počet užívateľov 1 (viď výkres kotvenia č.4).</t>
  </si>
  <si>
    <t xml:space="preserve">Min. parametre: hojdacia časť drevená, vyrobená z brúseného hranolu 20/20 cm, masívna oceľová pružina, nerezové madlo na držanie, Veková skupina 3-14, Rozmery (m) 0,65 x 0,4 x 0,85 (+-5%), Potrebná plocha (m) 2,7 x 2,4 (+-5%), Povrch tlmiaci náraz (m2) 5,4 (+-5%), Max. výška pádu (m) 0,6, Počet užívateľov 1 (viď výkres kotvenia č.7). </t>
  </si>
  <si>
    <t xml:space="preserve">Min. parametre: oceľové telo kruhového tvaru so strieškou/ vekom, ukotvený do podkladu otvormi pre skrutky (viď výkres kotvenia č. 9), objem: 65-80l, rozmery (mm) 550 x 1015 (+-5%), priemer (mm) 552 (+-5%).  </t>
  </si>
  <si>
    <t xml:space="preserve">Min. parametre: hojdacia časť drevená, vyrobená z brúseného hranolu 20/20 cm, masívna oceľová pružina, nerezové madlo na držanie, Veková skupina 3-14, Rozmery (m) 0,65 x 0,4 x 0,85 (+-5%), Potrebná plocha (m) 2,7 x 2,4 (+-5%), Povrch tlmiaci náraz (m2) 5,4 (+-5%), Max. výška pádu (m) 0,6, Počet užívateľov 1 (viď výkres kotvenia č.4). </t>
  </si>
  <si>
    <t xml:space="preserve">Min. parametre: Drevené hranoly s masívneho dubového trámu 30/30cm s povrchovou úpravou, bez piesku a bez krycej plachty. Veková skupina 3–14, Rozmery (m) 3,0 x 3,0 x 0,3 (+-5%), Potrebná plocha (m) 6,0 x 6,0 (+-5%), Povrch tlmiaci náraz (m2) 15 (+-5%), Max. výška pádu (m) do 0,6, Počet užívateľov 8 (viď výkres kotvenia č.3). </t>
  </si>
  <si>
    <t xml:space="preserve">R14 - preliezačka - rebrík, šplhacia sieť, lezecká stena, šplhacia tyč, rozmery 1,8 x 1,5 x 2,4m (+-5%) (viď výkres kotvenia č. 6). </t>
  </si>
  <si>
    <t xml:space="preserve">R15 Modulárny lezecký kameň 3x2,9x2,5m (+-5%) (viď výkres kotvenia č. 6). </t>
  </si>
  <si>
    <t>Min. parametre: Veková skupina 3 - 14, Rozmery (m) 3,0 x 2,9 x 2,5 (+-5%) , Potrebná plocha (m) 6,2 x 5,9 (+-5%) , Povrch tlmiaci náraz (m2) 30 (+-5%), Max. výška pádu (m) 2,5, Počet užívateľov 9</t>
  </si>
  <si>
    <t xml:space="preserve">H2 - DREVENÝ HRANOL, 100x200mm, VÝŠKA 2,00m, vrátane základovej pätky 0,4x0,4m, hl.0,8m, oceľového kotvenia, D+M (viď výkres kotvenia č. 7). </t>
  </si>
  <si>
    <t xml:space="preserve">Min. parametre: Konštrukcia z oceľového zinkovaného plechu. Sedadlo tvoria lamely z dreva, rozmery podľa výkresu č. 10 (+-5%). </t>
  </si>
  <si>
    <t>Min. parametre: Drevené hranoly s masívneho dubového trámu 30/30cm s povrchovou úpravou, bez piesku a bez krycej plachty. Veková skupina 3–14, Rozmery (m) 3,0 x 3,0 x 0,3 (+-5%), Potrebná plocha (m) 6,0 x 6,0 (+-5%), Povrch tlmiaci náraz (m2) 15 (+-5%), Max. výška pádu (m) do 0,6, Počet užívateľov 8 (viď výkres kotvenia č.3).</t>
  </si>
  <si>
    <t>R11 - Dievča, 2D, grafický motív, gumený povrch EPDM , 260x140cm (+-5%)</t>
  </si>
  <si>
    <t xml:space="preserve">R11 - Chlapec, 2D, grafický motív, gumený povrch EPDM , 270x120cm  (+-5%)  </t>
  </si>
  <si>
    <t xml:space="preserve">Min. parametre: oceľové telo kruhového tvaru so strieškou/ vekom, ukotvený do podkladu otvormi pre skrutky (viď výkres kotvenia č. 8), objem: 65-80l, rozmery (mm) 550 x 1015 (+-5%), priemer (mm) 552 (+-5%).  </t>
  </si>
  <si>
    <t xml:space="preserve">Min. parametre: Konštrukcia z oceľového zinkovaného plechu. Sedadlo tvoria lamely z dreva, rozmery podľa výkresu č. 7 (+-5%). </t>
  </si>
  <si>
    <t>Min. parametre: vodorovná sieť, vertikálne laná, vodorovné, vertikálne i šikmé kolíky, Veková skupina 3-14, Rozmery (m) 5,8 x 4,2 x 2,9 (+-5%), Potrebná plocha (m) 9,2 x 7,2 (+-5%), Povrch tlmiaci náraz (m2) 42 (+-5%), Max. výška pádu (m) 2,3, Počet užívateľov 9 (bližšie výkres č. 6)</t>
  </si>
  <si>
    <t xml:space="preserve">R18 -  Človeče, grafický motív EPDM, rozmer 300*250cm (+-5%)     </t>
  </si>
  <si>
    <t>R16 - Lienka  (Grafický motív Lienka ) pryžový bezpečnostný povrch - (rozmery výkres č. 5 -  (+-5%))</t>
  </si>
  <si>
    <t>Min. parametre: hojdacia časť drevená, vyrobená z brúseného hranolu 20/20 cm, masívna oceľová pružina, nerezové madlo na držanie, Veková skupina 3-14, Rozmery (m) 0,65 x 0,4 x 0,85 (+-5%), Potrebná plocha (m) 2,7 x 2,4 (+-5%), Povrch tlmiaci náraz (m2) 5,4 (+-5%), Max. výška pádu (m) 0,6, Počet užívateľov 1 (viď výkres kotvenia č.4)</t>
  </si>
  <si>
    <t xml:space="preserve">Min. parametre: rám hojdačky je drevený, vyrobený z brúseného hranolu 20/20 cm, Konštrukcia je uložená do betónovej lože a pevne zakotvená do terénu, 2 sedačky bez operadla na reťaziach pozinkovaných, Veková skupina 3–14, Rozmery (m) 3,3 x 0,3 x 2,5 (+-5%), Potrebná plocha (m) 8,4 x 3,8 (+-5%), Povrch tlmiaci náraz (m2) 25 (+-5%), Max. výška pádu (m) 1,5, Počet užívateľov 2 (viď výkres kotvenia č.4). </t>
  </si>
  <si>
    <t>Min. parametre: Nosný stĺp lanovej pyramídy je vyrobený z konštrukčnej ocele. Stĺp pozinkovaný a uložený do betónového lôžka. Laná sú vyrobené z polypropylénu s vnútorným oceľovým jadrom a sú spojované plastovými alebo hliníkovými spojmi. Veková skupina 5-14. Rozmery (m) 8,2 x 8,2 x 6,0 (+-5%), Potrebná plocha (m) 12,2 x 12,2 (+-5%), Povrch tlmiaci náraz (m2) 146 (+-5%), Max. výška pádu (m) 1,3 (bližšie výkres č. 3)</t>
  </si>
  <si>
    <t xml:space="preserve">Min. parametre: Drevená časť vahadlovej hojdačky je vyrobená z brúseného hranolu 20/20 cm, nerezové madlo na každom konci, určená na hojdanie dvoch detí, Veková skupina 3–14, Rozmery (m) 5,0 x 0,75 x 0,95 (+-5%), Potrebná plocha (m) 7,0 x 2,2 (+-5%), Povrch tlmiaci náraz (m2) 15 (+-5%), Max. výška pádu (m) 0,95, Počet užívateľov 2. (viď výkres kotvenia č.4). </t>
  </si>
  <si>
    <t xml:space="preserve">Min. parametre: hojdacia časť drevená, vyrobená z brúseného hranolu 20/20 cm, 2x masívna oceľová pružina, 2 x nerezové madlo na držanie, Veková skupina 3-14, Rozmery (m) 1,5 x 0,4 x 0,9 (+-5%), Potrebná plocha (m) 3,5 x 2,4 (+-5%), Povrch tlmiaci náraz (m2) 7 (+-5%), Max. výška pádu (m) 0,6, Počet užívateľov 2 (viď výkres kotvenia č.4). </t>
  </si>
  <si>
    <t>Min. parametre:  Klasický kolotoč na státie, Konštrukcia plošiny je vyrobená z hliníkového, protišmykového plechu s prelisovanými výstupkami, Oceľové madlá zinkované, Veková skupina 2-6, Rozmery (m) 1,5 x 1,5 x 0,7 (+-5%), Potrebná plocha (m) 5,5 x 5,5 (+-5%), Povrch tlmiaci náraz (m2) 24 (+-5%), Max. výška pádu (m) do 0,6, Počet užívateľov 3 (viď výkres kotvenia č.5)</t>
  </si>
  <si>
    <t>Min. parametre: Konštrukcia z oceľového zinkovaného plechu. Sedadlo tvoria lamely z dreva, rozmery podľa výkresu č. 6 (+-5%).</t>
  </si>
  <si>
    <t xml:space="preserve">Min. parametre: oceľové telo kruhového tvaru so strieškou/ vekom, ukotvený do podkladu otvormi pre skrutky (viď výkres kotvenia č. 7), objem: 65-80l, rozmery (mm) 550 x 1015 (+-5%), priemer (mm) 552 (+-5%).  </t>
  </si>
  <si>
    <t>Z1 - Fitness stanovisko "ruky" Rozmery 4,2 x 3,2 x 2,5 m (+-5%), D+M</t>
  </si>
  <si>
    <t>Montáž a spodná stavba Fitness stanovisko "nohy" Rozmery 4,2 x 3,2 x 2,5 m (+-5%), D+M</t>
  </si>
  <si>
    <t>Z2 - Fitness stanovisko "nohy", Rozmery 4,4 x 3,0 x 2,2m (+-5%), D+M</t>
  </si>
  <si>
    <t>Montáž a spodná stavba Fitness stanovisko "ruky" Rozmery 4,2 x 3,2 x 2,5 m (+-5%), D+M</t>
  </si>
  <si>
    <t>Min. parametre: Stolička/sedací segment, oceľová konštrukcia, sedadlo z perforovaného plechu, rozmery podľa výkresu č. 3 (+-5%)</t>
  </si>
  <si>
    <t xml:space="preserve">Min. parametre: oceľové telo kruhového tvaru so strieškou/ vekom, ukotvený do podkladu otvormi pre skrutky (viď výkres kotvenia č. 4), objem: 65-80l, rozmery (mm) 550 x 1015 (+-5%), priemer (mm) 552 (+-5%).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</si>
</sst>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quot;€&quot;;\-#,##0_*&quot;€&quot;"/>
    <numFmt numFmtId="167" formatCode="0.00%;\-0.00%"/>
    <numFmt numFmtId="168" formatCode="#,##0.000;\-#,##0.000"/>
    <numFmt numFmtId="169" formatCode="#"/>
    <numFmt numFmtId="170" formatCode="#,##0.000"/>
    <numFmt numFmtId="171" formatCode="&quot;Áno&quot;;&quot;Áno&quot;;&quot;Nie&quot;"/>
    <numFmt numFmtId="172" formatCode="&quot;Pravda&quot;;&quot;Pravda&quot;;&quot;Nepravda&quot;"/>
    <numFmt numFmtId="173" formatCode="&quot;Zapnuté&quot;;&quot;Zapnuté&quot;;&quot;Vypnuté&quot;"/>
    <numFmt numFmtId="174" formatCode="[$€-2]\ #\ ##,000_);[Red]\([$€-2]\ #\ ##,000\)"/>
    <numFmt numFmtId="175" formatCode="#,##0.00_ ;\-#,##0.00\ "/>
    <numFmt numFmtId="176" formatCode="#,##0.000_ ;\-#,##0.000\ "/>
  </numFmts>
  <fonts count="66">
    <font>
      <sz val="8"/>
      <name val="MS Sans Serif"/>
      <family val="0"/>
    </font>
    <font>
      <sz val="10"/>
      <name val="Arial"/>
      <family val="0"/>
    </font>
    <font>
      <b/>
      <sz val="14"/>
      <color indexed="10"/>
      <name val="Arial CE"/>
      <family val="0"/>
    </font>
    <font>
      <b/>
      <i/>
      <sz val="7"/>
      <color indexed="10"/>
      <name val="Arial CE"/>
      <family val="2"/>
    </font>
    <font>
      <sz val="8"/>
      <name val="Arial"/>
      <family val="2"/>
    </font>
    <font>
      <b/>
      <sz val="8"/>
      <name val="Arial CE"/>
      <family val="2"/>
    </font>
    <font>
      <b/>
      <sz val="8"/>
      <name val="Arial"/>
      <family val="2"/>
    </font>
    <font>
      <sz val="8"/>
      <name val="Arial CE"/>
      <family val="2"/>
    </font>
    <font>
      <b/>
      <sz val="10"/>
      <name val="Arial"/>
      <family val="2"/>
    </font>
    <font>
      <sz val="10"/>
      <name val="Arial CE"/>
      <family val="2"/>
    </font>
    <font>
      <b/>
      <sz val="10"/>
      <name val="Arial CE"/>
      <family val="2"/>
    </font>
    <font>
      <b/>
      <sz val="12"/>
      <name val="Arial"/>
      <family val="2"/>
    </font>
    <font>
      <b/>
      <sz val="7"/>
      <name val="Arial"/>
      <family val="2"/>
    </font>
    <font>
      <sz val="7"/>
      <name val="Arial CE"/>
      <family val="2"/>
    </font>
    <font>
      <sz val="7"/>
      <name val="Arial"/>
      <family val="2"/>
    </font>
    <font>
      <b/>
      <sz val="14"/>
      <name val="Arial"/>
      <family val="2"/>
    </font>
    <font>
      <b/>
      <sz val="9"/>
      <name val="Arial"/>
      <family val="2"/>
    </font>
    <font>
      <b/>
      <sz val="9"/>
      <name val="Arial CE"/>
      <family val="2"/>
    </font>
    <font>
      <sz val="9"/>
      <name val="Arial"/>
      <family val="2"/>
    </font>
    <font>
      <sz val="9"/>
      <name val="Arial CE"/>
      <family val="2"/>
    </font>
    <font>
      <sz val="9"/>
      <name val="MS Sans Serif"/>
      <family val="2"/>
    </font>
    <font>
      <b/>
      <sz val="11"/>
      <color indexed="18"/>
      <name val="Arial CE"/>
      <family val="2"/>
    </font>
    <font>
      <b/>
      <sz val="10"/>
      <color indexed="18"/>
      <name val="Arial CE"/>
      <family val="2"/>
    </font>
    <font>
      <b/>
      <sz val="11"/>
      <name val="Arial CE"/>
      <family val="2"/>
    </font>
    <font>
      <b/>
      <sz val="14"/>
      <name val="Arial CE"/>
      <family val="2"/>
    </font>
    <font>
      <sz val="8"/>
      <name val="Arial CYR"/>
      <family val="0"/>
    </font>
    <font>
      <i/>
      <sz val="8"/>
      <color indexed="12"/>
      <name val="Arial CE"/>
      <family val="2"/>
    </font>
    <font>
      <b/>
      <sz val="8"/>
      <name val="Arial CYR"/>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u val="single"/>
      <sz val="8"/>
      <color indexed="12"/>
      <name val="MS Sans Serif"/>
      <family val="0"/>
    </font>
    <font>
      <u val="single"/>
      <sz val="8"/>
      <color indexed="20"/>
      <name val="MS Sans Serif"/>
      <family val="0"/>
    </font>
    <font>
      <sz val="11"/>
      <color theme="1"/>
      <name val="Calibri"/>
      <family val="2"/>
    </font>
    <font>
      <sz val="11"/>
      <color theme="0"/>
      <name val="Calibri"/>
      <family val="2"/>
    </font>
    <font>
      <sz val="11"/>
      <color rgb="FF006100"/>
      <name val="Calibri"/>
      <family val="2"/>
    </font>
    <font>
      <u val="single"/>
      <sz val="8"/>
      <color theme="10"/>
      <name val="MS Sans Serif"/>
      <family val="0"/>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8"/>
      <color theme="11"/>
      <name val="MS Sans Serif"/>
      <family val="0"/>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hair">
        <color indexed="8"/>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top style="thin">
        <color indexed="8"/>
      </top>
      <bottom style="hair">
        <color indexed="8"/>
      </bottom>
    </border>
    <border>
      <left/>
      <right/>
      <top/>
      <bottom style="hair">
        <color indexed="8"/>
      </bottom>
    </border>
    <border>
      <left/>
      <right style="thin">
        <color indexed="8"/>
      </right>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style="hair">
        <color indexed="8"/>
      </left>
      <right/>
      <top style="hair">
        <color indexed="8"/>
      </top>
      <bottom style="thin">
        <color indexed="8"/>
      </bottom>
    </border>
    <border>
      <left/>
      <right style="thin">
        <color indexed="8"/>
      </right>
      <top style="hair">
        <color indexed="8"/>
      </top>
      <bottom style="thin">
        <color indexed="8"/>
      </bottom>
    </border>
    <border>
      <left style="thin">
        <color indexed="8"/>
      </left>
      <right style="hair">
        <color indexed="8"/>
      </right>
      <top style="hair">
        <color indexed="8"/>
      </top>
      <bottom style="hair">
        <color indexed="8"/>
      </bottom>
    </border>
    <border>
      <left style="hair">
        <color indexed="8"/>
      </left>
      <right/>
      <top style="hair">
        <color indexed="8"/>
      </top>
      <bottom/>
    </border>
    <border>
      <left/>
      <right style="hair">
        <color indexed="8"/>
      </right>
      <top style="hair">
        <color indexed="8"/>
      </top>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right style="thin">
        <color indexed="8"/>
      </right>
      <top style="hair">
        <color indexed="8"/>
      </top>
      <bottom style="hair">
        <color indexed="8"/>
      </bottom>
    </border>
    <border>
      <left/>
      <right style="hair">
        <color indexed="8"/>
      </right>
      <top style="hair">
        <color indexed="8"/>
      </top>
      <bottom style="hair">
        <color indexed="8"/>
      </bottom>
    </border>
    <border>
      <left/>
      <right/>
      <top style="hair">
        <color indexed="8"/>
      </top>
      <bottom style="hair">
        <color indexed="8"/>
      </bottom>
    </border>
    <border>
      <left style="hair">
        <color indexed="8"/>
      </left>
      <right/>
      <top/>
      <bottom style="hair">
        <color indexed="8"/>
      </bottom>
    </border>
    <border>
      <left/>
      <right style="hair">
        <color indexed="8"/>
      </right>
      <top/>
      <bottom style="hair">
        <color indexed="8"/>
      </bottom>
    </border>
    <border>
      <left style="thin">
        <color indexed="8"/>
      </left>
      <right/>
      <top style="hair">
        <color indexed="8"/>
      </top>
      <bottom style="hair">
        <color indexed="8"/>
      </bottom>
    </border>
    <border>
      <left style="thin">
        <color indexed="8"/>
      </left>
      <right style="hair">
        <color indexed="8"/>
      </right>
      <top style="hair">
        <color indexed="8"/>
      </top>
      <bottom style="thin">
        <color indexed="8"/>
      </bottom>
    </border>
    <border>
      <left/>
      <right style="hair">
        <color indexed="8"/>
      </right>
      <top style="thin">
        <color indexed="8"/>
      </top>
      <bottom/>
    </border>
    <border>
      <left style="hair">
        <color indexed="8"/>
      </left>
      <right/>
      <top style="thin">
        <color indexed="8"/>
      </top>
      <bottom/>
    </border>
    <border>
      <left/>
      <right style="hair">
        <color indexed="8"/>
      </right>
      <top/>
      <bottom/>
    </border>
    <border>
      <left style="hair">
        <color indexed="8"/>
      </left>
      <right/>
      <top/>
      <bottom/>
    </border>
    <border>
      <left style="thin">
        <color indexed="8"/>
      </left>
      <right/>
      <top/>
      <bottom style="hair">
        <color indexed="8"/>
      </bottom>
    </border>
    <border>
      <left/>
      <right style="thin">
        <color indexed="8"/>
      </right>
      <top/>
      <bottom style="hair">
        <color indexed="8"/>
      </bottom>
    </border>
    <border>
      <left style="thin">
        <color indexed="8"/>
      </left>
      <right/>
      <top style="hair">
        <color indexed="8"/>
      </top>
      <bottom/>
    </border>
    <border>
      <left/>
      <right/>
      <top style="hair">
        <color indexed="8"/>
      </top>
      <bottom/>
    </border>
    <border>
      <left/>
      <right style="thin">
        <color indexed="8"/>
      </right>
      <top style="hair">
        <color indexed="8"/>
      </top>
      <bottom/>
    </border>
    <border>
      <left/>
      <right style="hair">
        <color indexed="8"/>
      </right>
      <top/>
      <bottom style="thin">
        <color indexed="8"/>
      </bottom>
    </border>
    <border>
      <left style="hair">
        <color indexed="8"/>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right style="thin"/>
      <top style="thin"/>
      <bottom style="thin"/>
    </border>
    <border>
      <left/>
      <right/>
      <top style="medium">
        <color indexed="8"/>
      </top>
      <bottom/>
    </border>
    <border>
      <left/>
      <right/>
      <top/>
      <bottom style="medium">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9">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0" fillId="0" borderId="0" applyAlignment="0">
      <protection locked="0"/>
    </xf>
    <xf numFmtId="0" fontId="0" fillId="0" borderId="0" applyAlignment="0">
      <protection locked="0"/>
    </xf>
    <xf numFmtId="0" fontId="0" fillId="0" borderId="0" applyAlignment="0">
      <protection locked="0"/>
    </xf>
    <xf numFmtId="0" fontId="0" fillId="0" borderId="0" applyAlignment="0">
      <protection locked="0"/>
    </xf>
    <xf numFmtId="0" fontId="0" fillId="0" borderId="0" applyAlignment="0">
      <protection locked="0"/>
    </xf>
    <xf numFmtId="0" fontId="0" fillId="0" borderId="0" applyAlignment="0">
      <protection locked="0"/>
    </xf>
    <xf numFmtId="9" fontId="0" fillId="0" borderId="0" applyFont="0" applyFill="0" applyBorder="0" applyAlignment="0" applyProtection="0"/>
    <xf numFmtId="0" fontId="57" fillId="0" borderId="0" applyNumberForma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24" borderId="8" applyNumberFormat="0" applyAlignment="0" applyProtection="0"/>
    <xf numFmtId="0" fontId="62" fillId="25" borderId="8" applyNumberFormat="0" applyAlignment="0" applyProtection="0"/>
    <xf numFmtId="0" fontId="63" fillId="25" borderId="9" applyNumberFormat="0" applyAlignment="0" applyProtection="0"/>
    <xf numFmtId="0" fontId="64" fillId="0" borderId="0" applyNumberFormat="0" applyFill="0" applyBorder="0" applyAlignment="0" applyProtection="0"/>
    <xf numFmtId="0" fontId="65"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299">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1" fillId="0" borderId="10" xfId="0" applyFont="1" applyBorder="1" applyAlignment="1" applyProtection="1">
      <alignment horizontal="left"/>
      <protection/>
    </xf>
    <xf numFmtId="0" fontId="1" fillId="0" borderId="11" xfId="0" applyFont="1" applyBorder="1" applyAlignment="1" applyProtection="1">
      <alignment horizontal="left"/>
      <protection/>
    </xf>
    <xf numFmtId="0" fontId="1" fillId="0" borderId="12" xfId="0" applyFont="1" applyBorder="1" applyAlignment="1" applyProtection="1">
      <alignment horizontal="left"/>
      <protection/>
    </xf>
    <xf numFmtId="0" fontId="1" fillId="0" borderId="13" xfId="0" applyFont="1" applyBorder="1" applyAlignment="1" applyProtection="1">
      <alignment horizontal="left"/>
      <protection/>
    </xf>
    <xf numFmtId="0" fontId="1" fillId="0" borderId="0" xfId="0" applyFont="1" applyAlignment="1" applyProtection="1">
      <alignment horizontal="left"/>
      <protection/>
    </xf>
    <xf numFmtId="0" fontId="2" fillId="0" borderId="0" xfId="0" applyFont="1" applyAlignment="1" applyProtection="1">
      <alignment horizontal="left"/>
      <protection/>
    </xf>
    <xf numFmtId="0" fontId="3" fillId="0" borderId="0" xfId="0" applyFont="1" applyAlignment="1" applyProtection="1">
      <alignment horizontal="left"/>
      <protection/>
    </xf>
    <xf numFmtId="0" fontId="1" fillId="0" borderId="14" xfId="0" applyFont="1" applyBorder="1" applyAlignment="1" applyProtection="1">
      <alignment horizontal="left"/>
      <protection/>
    </xf>
    <xf numFmtId="0" fontId="1" fillId="0" borderId="15" xfId="0" applyFont="1" applyBorder="1" applyAlignment="1" applyProtection="1">
      <alignment horizontal="left"/>
      <protection/>
    </xf>
    <xf numFmtId="0" fontId="1" fillId="0" borderId="16" xfId="0" applyFont="1" applyBorder="1" applyAlignment="1" applyProtection="1">
      <alignment horizontal="left"/>
      <protection/>
    </xf>
    <xf numFmtId="0" fontId="1" fillId="0" borderId="17" xfId="0" applyFont="1" applyBorder="1" applyAlignment="1" applyProtection="1">
      <alignment horizontal="left"/>
      <protection/>
    </xf>
    <xf numFmtId="0" fontId="4" fillId="0" borderId="1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4" fillId="0" borderId="0" xfId="0" applyFont="1" applyAlignment="1" applyProtection="1">
      <alignment horizontal="left" vertical="top"/>
      <protection/>
    </xf>
    <xf numFmtId="0" fontId="4" fillId="0" borderId="13" xfId="0" applyFont="1" applyBorder="1" applyAlignment="1" applyProtection="1">
      <alignment horizontal="left" vertical="top"/>
      <protection/>
    </xf>
    <xf numFmtId="0" fontId="7" fillId="0" borderId="24" xfId="0" applyFont="1" applyBorder="1" applyAlignment="1" applyProtection="1">
      <alignment horizontal="left" vertical="center" wrapText="1"/>
      <protection/>
    </xf>
    <xf numFmtId="0" fontId="4" fillId="0" borderId="14" xfId="0" applyFont="1" applyBorder="1" applyAlignment="1" applyProtection="1">
      <alignment horizontal="left" vertical="top"/>
      <protection/>
    </xf>
    <xf numFmtId="0" fontId="4" fillId="0" borderId="25"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6"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1" fillId="0" borderId="27" xfId="0" applyFont="1" applyBorder="1" applyAlignment="1" applyProtection="1">
      <alignment horizontal="left" vertical="center"/>
      <protection/>
    </xf>
    <xf numFmtId="0" fontId="1" fillId="0" borderId="28" xfId="0" applyFont="1" applyBorder="1" applyAlignment="1" applyProtection="1">
      <alignment horizontal="left" vertical="center"/>
      <protection/>
    </xf>
    <xf numFmtId="0" fontId="8" fillId="0" borderId="28"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1" fillId="0" borderId="29" xfId="0" applyFont="1" applyBorder="1" applyAlignment="1" applyProtection="1">
      <alignment horizontal="left" vertical="center"/>
      <protection/>
    </xf>
    <xf numFmtId="0" fontId="1" fillId="0" borderId="30" xfId="0" applyFont="1" applyBorder="1" applyAlignment="1" applyProtection="1">
      <alignment horizontal="left" vertical="center"/>
      <protection/>
    </xf>
    <xf numFmtId="0" fontId="1" fillId="0" borderId="31" xfId="0" applyFont="1" applyBorder="1" applyAlignment="1" applyProtection="1">
      <alignment horizontal="left" vertical="center"/>
      <protection/>
    </xf>
    <xf numFmtId="0" fontId="1" fillId="0" borderId="32" xfId="0" applyFont="1" applyBorder="1" applyAlignment="1" applyProtection="1">
      <alignment horizontal="left" vertical="center"/>
      <protection/>
    </xf>
    <xf numFmtId="0" fontId="1" fillId="0" borderId="33" xfId="0" applyFont="1" applyBorder="1" applyAlignment="1" applyProtection="1">
      <alignment horizontal="left" vertical="center"/>
      <protection/>
    </xf>
    <xf numFmtId="0" fontId="9" fillId="0" borderId="32" xfId="0" applyFont="1" applyBorder="1" applyAlignment="1" applyProtection="1">
      <alignment horizontal="left" vertical="center"/>
      <protection/>
    </xf>
    <xf numFmtId="0" fontId="9" fillId="0" borderId="33" xfId="0" applyFont="1" applyBorder="1" applyAlignment="1" applyProtection="1">
      <alignment horizontal="left" vertical="center"/>
      <protection/>
    </xf>
    <xf numFmtId="0" fontId="1" fillId="0" borderId="34" xfId="0" applyFont="1" applyBorder="1" applyAlignment="1" applyProtection="1">
      <alignment horizontal="left" vertical="center"/>
      <protection/>
    </xf>
    <xf numFmtId="0" fontId="1" fillId="0" borderId="35" xfId="0" applyFont="1" applyBorder="1" applyAlignment="1" applyProtection="1">
      <alignment horizontal="left" vertical="center"/>
      <protection/>
    </xf>
    <xf numFmtId="0" fontId="1" fillId="0" borderId="36" xfId="0" applyFont="1" applyBorder="1" applyAlignment="1" applyProtection="1">
      <alignment horizontal="left" vertical="center"/>
      <protection/>
    </xf>
    <xf numFmtId="0" fontId="1" fillId="0" borderId="37" xfId="0" applyFont="1" applyBorder="1" applyAlignment="1" applyProtection="1">
      <alignment horizontal="left" vertical="center"/>
      <protection/>
    </xf>
    <xf numFmtId="37" fontId="1" fillId="0" borderId="38" xfId="0" applyNumberFormat="1" applyFont="1" applyBorder="1" applyAlignment="1" applyProtection="1">
      <alignment horizontal="right" vertical="center"/>
      <protection/>
    </xf>
    <xf numFmtId="37" fontId="1" fillId="0" borderId="39" xfId="0" applyNumberFormat="1" applyFont="1" applyBorder="1" applyAlignment="1" applyProtection="1">
      <alignment horizontal="right" vertical="center"/>
      <protection/>
    </xf>
    <xf numFmtId="0" fontId="1" fillId="0" borderId="38" xfId="0" applyFont="1" applyBorder="1" applyAlignment="1" applyProtection="1">
      <alignment horizontal="left" vertical="center"/>
      <protection/>
    </xf>
    <xf numFmtId="0" fontId="1" fillId="0" borderId="39" xfId="0" applyFont="1" applyBorder="1" applyAlignment="1" applyProtection="1">
      <alignment horizontal="left" vertical="center"/>
      <protection/>
    </xf>
    <xf numFmtId="166" fontId="1" fillId="0" borderId="39" xfId="0" applyNumberFormat="1" applyFont="1" applyBorder="1" applyAlignment="1" applyProtection="1">
      <alignment horizontal="right" vertical="center"/>
      <protection/>
    </xf>
    <xf numFmtId="37" fontId="1" fillId="0" borderId="37" xfId="0" applyNumberFormat="1" applyFont="1" applyBorder="1" applyAlignment="1" applyProtection="1">
      <alignment horizontal="right" vertical="center"/>
      <protection/>
    </xf>
    <xf numFmtId="0" fontId="1" fillId="0" borderId="40"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10" fillId="0" borderId="28" xfId="0" applyFont="1" applyBorder="1" applyAlignment="1" applyProtection="1">
      <alignment horizontal="left" vertical="center" wrapText="1"/>
      <protection/>
    </xf>
    <xf numFmtId="0" fontId="8" fillId="0" borderId="16"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11" fillId="0" borderId="30" xfId="0" applyFont="1" applyBorder="1" applyAlignment="1" applyProtection="1">
      <alignment horizontal="left" vertical="center"/>
      <protection/>
    </xf>
    <xf numFmtId="0" fontId="8" fillId="0" borderId="32" xfId="0" applyFont="1" applyBorder="1" applyAlignment="1" applyProtection="1">
      <alignment horizontal="left" vertical="center"/>
      <protection/>
    </xf>
    <xf numFmtId="0" fontId="8" fillId="0" borderId="33"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12" fillId="0" borderId="35" xfId="0" applyFont="1" applyBorder="1" applyAlignment="1" applyProtection="1">
      <alignment horizontal="left" vertical="center"/>
      <protection/>
    </xf>
    <xf numFmtId="0" fontId="8" fillId="0" borderId="35"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4" fillId="0" borderId="41" xfId="0" applyFont="1" applyBorder="1" applyAlignment="1" applyProtection="1">
      <alignment horizontal="center" vertical="center"/>
      <protection/>
    </xf>
    <xf numFmtId="0" fontId="8" fillId="0" borderId="42" xfId="0" applyFont="1" applyBorder="1" applyAlignment="1" applyProtection="1">
      <alignment horizontal="left" vertical="center"/>
      <protection/>
    </xf>
    <xf numFmtId="0" fontId="1" fillId="0" borderId="43" xfId="0" applyFont="1" applyBorder="1" applyAlignment="1" applyProtection="1">
      <alignment horizontal="left" vertical="center"/>
      <protection/>
    </xf>
    <xf numFmtId="0" fontId="4" fillId="0" borderId="44" xfId="0" applyFont="1" applyBorder="1" applyAlignment="1" applyProtection="1">
      <alignment horizontal="left" vertical="center"/>
      <protection/>
    </xf>
    <xf numFmtId="39" fontId="9" fillId="0" borderId="45" xfId="0" applyNumberFormat="1" applyFont="1" applyBorder="1" applyAlignment="1" applyProtection="1">
      <alignment horizontal="right" vertical="center"/>
      <protection/>
    </xf>
    <xf numFmtId="0" fontId="1" fillId="0" borderId="46" xfId="0" applyFont="1" applyBorder="1" applyAlignment="1" applyProtection="1">
      <alignment horizontal="left" vertical="center"/>
      <protection/>
    </xf>
    <xf numFmtId="0" fontId="4" fillId="0" borderId="45" xfId="0" applyFont="1" applyBorder="1" applyAlignment="1" applyProtection="1">
      <alignment horizontal="left" vertical="center"/>
      <protection/>
    </xf>
    <xf numFmtId="0" fontId="1" fillId="0" borderId="47" xfId="0" applyFont="1" applyBorder="1" applyAlignment="1" applyProtection="1">
      <alignment horizontal="left" vertical="center"/>
      <protection/>
    </xf>
    <xf numFmtId="39" fontId="1" fillId="0" borderId="45" xfId="0" applyNumberFormat="1" applyFont="1" applyBorder="1" applyAlignment="1" applyProtection="1">
      <alignment horizontal="left" vertical="center"/>
      <protection/>
    </xf>
    <xf numFmtId="0" fontId="7" fillId="0" borderId="45" xfId="0" applyFont="1" applyBorder="1" applyAlignment="1" applyProtection="1">
      <alignment horizontal="left" vertical="center"/>
      <protection/>
    </xf>
    <xf numFmtId="0" fontId="1" fillId="0" borderId="48" xfId="0" applyFont="1" applyBorder="1" applyAlignment="1" applyProtection="1">
      <alignment horizontal="left" vertical="center"/>
      <protection/>
    </xf>
    <xf numFmtId="2" fontId="13" fillId="0" borderId="48" xfId="0" applyNumberFormat="1" applyFont="1" applyBorder="1" applyAlignment="1" applyProtection="1">
      <alignment horizontal="right" vertical="center"/>
      <protection/>
    </xf>
    <xf numFmtId="0" fontId="8" fillId="0" borderId="49" xfId="0" applyFont="1" applyBorder="1" applyAlignment="1" applyProtection="1">
      <alignment horizontal="left" vertical="center"/>
      <protection/>
    </xf>
    <xf numFmtId="0" fontId="1" fillId="0" borderId="50"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4" fillId="0" borderId="51" xfId="0" applyFont="1" applyBorder="1" applyAlignment="1" applyProtection="1">
      <alignment horizontal="center" vertical="center"/>
      <protection/>
    </xf>
    <xf numFmtId="0" fontId="4" fillId="0" borderId="48" xfId="0" applyFont="1" applyBorder="1" applyAlignment="1" applyProtection="1">
      <alignment horizontal="left" vertical="center"/>
      <protection/>
    </xf>
    <xf numFmtId="2" fontId="13" fillId="0" borderId="47" xfId="0" applyNumberFormat="1" applyFont="1" applyBorder="1" applyAlignment="1" applyProtection="1">
      <alignment horizontal="right" vertical="center"/>
      <protection/>
    </xf>
    <xf numFmtId="0" fontId="6" fillId="0" borderId="45" xfId="0" applyFont="1" applyBorder="1" applyAlignment="1" applyProtection="1">
      <alignment horizontal="left" vertical="center"/>
      <protection/>
    </xf>
    <xf numFmtId="0" fontId="4" fillId="0" borderId="52" xfId="0" applyFont="1" applyBorder="1" applyAlignment="1" applyProtection="1">
      <alignment horizontal="center" vertical="center"/>
      <protection/>
    </xf>
    <xf numFmtId="0" fontId="4" fillId="0" borderId="39" xfId="0" applyFont="1" applyBorder="1" applyAlignment="1" applyProtection="1">
      <alignment horizontal="left" vertical="center"/>
      <protection/>
    </xf>
    <xf numFmtId="39" fontId="9" fillId="0" borderId="39" xfId="0" applyNumberFormat="1" applyFont="1" applyBorder="1" applyAlignment="1" applyProtection="1">
      <alignment horizontal="right" vertical="center"/>
      <protection/>
    </xf>
    <xf numFmtId="0" fontId="8" fillId="0" borderId="10" xfId="0" applyFont="1" applyBorder="1" applyAlignment="1" applyProtection="1">
      <alignment horizontal="left" vertical="top"/>
      <protection/>
    </xf>
    <xf numFmtId="0" fontId="1" fillId="0" borderId="11" xfId="0" applyFont="1" applyBorder="1" applyAlignment="1" applyProtection="1">
      <alignment horizontal="left" vertical="center"/>
      <protection/>
    </xf>
    <xf numFmtId="0" fontId="1" fillId="0" borderId="53" xfId="0" applyFont="1" applyBorder="1" applyAlignment="1" applyProtection="1">
      <alignment horizontal="left" vertical="center"/>
      <protection/>
    </xf>
    <xf numFmtId="0" fontId="1" fillId="0" borderId="54"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0" fontId="1" fillId="0" borderId="13" xfId="0" applyFont="1" applyBorder="1" applyAlignment="1" applyProtection="1">
      <alignment horizontal="left" vertical="center"/>
      <protection/>
    </xf>
    <xf numFmtId="0" fontId="1" fillId="0" borderId="0" xfId="0" applyFont="1" applyAlignment="1" applyProtection="1">
      <alignment horizontal="left" vertical="center"/>
      <protection/>
    </xf>
    <xf numFmtId="0" fontId="1" fillId="0" borderId="55" xfId="0" applyFont="1" applyBorder="1" applyAlignment="1" applyProtection="1">
      <alignment horizontal="left" vertical="center"/>
      <protection/>
    </xf>
    <xf numFmtId="0" fontId="1" fillId="0" borderId="56" xfId="0" applyFont="1" applyBorder="1" applyAlignment="1" applyProtection="1">
      <alignment horizontal="left" vertical="center"/>
      <protection/>
    </xf>
    <xf numFmtId="2" fontId="13" fillId="0" borderId="0" xfId="0" applyNumberFormat="1" applyFont="1" applyAlignment="1" applyProtection="1">
      <alignment horizontal="right" vertical="center"/>
      <protection/>
    </xf>
    <xf numFmtId="0" fontId="1" fillId="0" borderId="14" xfId="0" applyFont="1" applyBorder="1" applyAlignment="1" applyProtection="1">
      <alignment horizontal="left" vertical="center"/>
      <protection/>
    </xf>
    <xf numFmtId="0" fontId="4" fillId="0" borderId="57" xfId="0" applyFont="1" applyBorder="1" applyAlignment="1" applyProtection="1">
      <alignment horizontal="left"/>
      <protection/>
    </xf>
    <xf numFmtId="0" fontId="4" fillId="0" borderId="49" xfId="0" applyFont="1" applyBorder="1" applyAlignment="1" applyProtection="1">
      <alignment horizontal="left"/>
      <protection/>
    </xf>
    <xf numFmtId="2" fontId="13" fillId="0" borderId="34" xfId="0" applyNumberFormat="1" applyFont="1" applyBorder="1" applyAlignment="1" applyProtection="1">
      <alignment horizontal="right" vertical="center"/>
      <protection/>
    </xf>
    <xf numFmtId="0" fontId="1" fillId="0" borderId="58" xfId="0" applyFont="1" applyBorder="1" applyAlignment="1" applyProtection="1">
      <alignment horizontal="left" vertical="center"/>
      <protection/>
    </xf>
    <xf numFmtId="0" fontId="7" fillId="0" borderId="45" xfId="0" applyFont="1" applyBorder="1" applyAlignment="1" applyProtection="1">
      <alignment horizontal="left" vertical="center" wrapText="1"/>
      <protection/>
    </xf>
    <xf numFmtId="2" fontId="7" fillId="0" borderId="48" xfId="0" applyNumberFormat="1" applyFont="1" applyBorder="1" applyAlignment="1" applyProtection="1">
      <alignment horizontal="right" vertical="center"/>
      <protection/>
    </xf>
    <xf numFmtId="0" fontId="4" fillId="0" borderId="34" xfId="0" applyFont="1" applyBorder="1" applyAlignment="1" applyProtection="1">
      <alignment horizontal="center" vertical="center"/>
      <protection/>
    </xf>
    <xf numFmtId="39" fontId="7" fillId="0" borderId="48" xfId="0" applyNumberFormat="1" applyFont="1" applyBorder="1" applyAlignment="1" applyProtection="1">
      <alignment horizontal="left" vertical="center"/>
      <protection/>
    </xf>
    <xf numFmtId="0" fontId="4" fillId="0" borderId="47" xfId="0" applyFont="1" applyBorder="1" applyAlignment="1" applyProtection="1">
      <alignment horizontal="left" vertical="center"/>
      <protection/>
    </xf>
    <xf numFmtId="39" fontId="9" fillId="0" borderId="49" xfId="0" applyNumberFormat="1" applyFont="1" applyBorder="1" applyAlignment="1" applyProtection="1">
      <alignment horizontal="right" vertical="center"/>
      <protection/>
    </xf>
    <xf numFmtId="0" fontId="12" fillId="0" borderId="59" xfId="0" applyFont="1" applyBorder="1" applyAlignment="1" applyProtection="1">
      <alignment horizontal="left" vertical="top"/>
      <protection/>
    </xf>
    <xf numFmtId="0" fontId="1" fillId="0" borderId="60" xfId="0" applyFont="1" applyBorder="1" applyAlignment="1" applyProtection="1">
      <alignment horizontal="left" vertical="center"/>
      <protection/>
    </xf>
    <xf numFmtId="0" fontId="1" fillId="0" borderId="42" xfId="0" applyFont="1" applyBorder="1" applyAlignment="1" applyProtection="1">
      <alignment horizontal="left" vertical="center"/>
      <protection/>
    </xf>
    <xf numFmtId="0" fontId="1" fillId="0" borderId="61" xfId="0" applyFont="1" applyBorder="1" applyAlignment="1" applyProtection="1">
      <alignment horizontal="left" vertical="center"/>
      <protection/>
    </xf>
    <xf numFmtId="0" fontId="14" fillId="0" borderId="0" xfId="0" applyFont="1" applyAlignment="1" applyProtection="1">
      <alignment horizontal="left"/>
      <protection/>
    </xf>
    <xf numFmtId="39" fontId="14" fillId="0" borderId="0" xfId="0" applyNumberFormat="1" applyFont="1" applyAlignment="1" applyProtection="1">
      <alignment horizontal="left"/>
      <protection/>
    </xf>
    <xf numFmtId="0" fontId="8" fillId="0" borderId="13" xfId="0" applyFont="1" applyBorder="1" applyAlignment="1" applyProtection="1">
      <alignment horizontal="left" vertical="top"/>
      <protection/>
    </xf>
    <xf numFmtId="0" fontId="8" fillId="0" borderId="0" xfId="0" applyFont="1" applyAlignment="1" applyProtection="1">
      <alignment horizontal="left" vertical="center"/>
      <protection/>
    </xf>
    <xf numFmtId="39" fontId="10" fillId="0" borderId="39" xfId="0" applyNumberFormat="1" applyFont="1" applyBorder="1" applyAlignment="1" applyProtection="1">
      <alignment horizontal="right" vertical="center"/>
      <protection/>
    </xf>
    <xf numFmtId="0" fontId="8" fillId="0" borderId="59" xfId="0" applyFont="1" applyBorder="1" applyAlignment="1" applyProtection="1">
      <alignment horizontal="left" vertical="top"/>
      <protection/>
    </xf>
    <xf numFmtId="0" fontId="4" fillId="0" borderId="15" xfId="0" applyFont="1" applyBorder="1" applyAlignment="1" applyProtection="1">
      <alignment horizontal="left"/>
      <protection/>
    </xf>
    <xf numFmtId="0" fontId="1" fillId="0" borderId="62" xfId="0" applyFont="1" applyBorder="1" applyAlignment="1" applyProtection="1">
      <alignment horizontal="left" vertical="center"/>
      <protection/>
    </xf>
    <xf numFmtId="0" fontId="4" fillId="0" borderId="63" xfId="0" applyFont="1" applyBorder="1" applyAlignment="1" applyProtection="1">
      <alignment horizontal="left"/>
      <protection/>
    </xf>
    <xf numFmtId="0" fontId="1" fillId="0" borderId="17" xfId="0" applyFont="1" applyBorder="1" applyAlignment="1" applyProtection="1">
      <alignment horizontal="left" vertical="center"/>
      <protection/>
    </xf>
    <xf numFmtId="0" fontId="4" fillId="0" borderId="0" xfId="0" applyFont="1" applyAlignment="1" applyProtection="1">
      <alignment horizontal="left"/>
      <protection/>
    </xf>
    <xf numFmtId="0" fontId="0" fillId="0" borderId="0" xfId="0" applyFont="1" applyAlignment="1" applyProtection="1">
      <alignment horizontal="left"/>
      <protection/>
    </xf>
    <xf numFmtId="0" fontId="16" fillId="0" borderId="0" xfId="0" applyFont="1" applyAlignment="1" applyProtection="1">
      <alignment horizontal="left"/>
      <protection/>
    </xf>
    <xf numFmtId="0" fontId="17" fillId="0" borderId="0" xfId="0" applyFont="1" applyAlignment="1" applyProtection="1">
      <alignment horizontal="left"/>
      <protection/>
    </xf>
    <xf numFmtId="0" fontId="7" fillId="0" borderId="0" xfId="0" applyFont="1" applyAlignment="1" applyProtection="1">
      <alignment horizontal="left"/>
      <protection/>
    </xf>
    <xf numFmtId="0" fontId="7" fillId="0" borderId="0" xfId="0" applyFont="1" applyAlignment="1" applyProtection="1">
      <alignment horizontal="left" vertical="top"/>
      <protection/>
    </xf>
    <xf numFmtId="0" fontId="18" fillId="0" borderId="0" xfId="0" applyFont="1" applyAlignment="1" applyProtection="1">
      <alignment horizontal="left"/>
      <protection/>
    </xf>
    <xf numFmtId="0" fontId="19" fillId="0" borderId="0" xfId="0" applyFont="1" applyAlignment="1" applyProtection="1">
      <alignment horizontal="left"/>
      <protection/>
    </xf>
    <xf numFmtId="0" fontId="20" fillId="0" borderId="0" xfId="0" applyFont="1" applyAlignment="1" applyProtection="1">
      <alignment horizontal="left" vertical="top"/>
      <protection/>
    </xf>
    <xf numFmtId="0" fontId="6" fillId="33" borderId="64" xfId="0" applyFont="1" applyFill="1" applyBorder="1" applyAlignment="1" applyProtection="1">
      <alignment horizontal="center" vertical="center" wrapText="1"/>
      <protection/>
    </xf>
    <xf numFmtId="0" fontId="17" fillId="0" borderId="64" xfId="0" applyFont="1" applyBorder="1" applyAlignment="1" applyProtection="1">
      <alignment horizontal="left" wrapText="1"/>
      <protection/>
    </xf>
    <xf numFmtId="0" fontId="17" fillId="0" borderId="65" xfId="0" applyFont="1" applyBorder="1" applyAlignment="1" applyProtection="1">
      <alignment horizontal="left" wrapText="1"/>
      <protection/>
    </xf>
    <xf numFmtId="39" fontId="17" fillId="0" borderId="64" xfId="0" applyNumberFormat="1" applyFont="1" applyBorder="1" applyAlignment="1" applyProtection="1">
      <alignment horizontal="right"/>
      <protection/>
    </xf>
    <xf numFmtId="0" fontId="17" fillId="0" borderId="0" xfId="0" applyFont="1" applyAlignment="1" applyProtection="1">
      <alignment horizontal="left" vertical="center"/>
      <protection/>
    </xf>
    <xf numFmtId="0" fontId="13" fillId="0" borderId="0" xfId="0" applyFont="1" applyAlignment="1" applyProtection="1">
      <alignment horizontal="left"/>
      <protection/>
    </xf>
    <xf numFmtId="0" fontId="7" fillId="0" borderId="0" xfId="0" applyFont="1" applyAlignment="1" applyProtection="1">
      <alignment horizontal="left" vertical="top" wrapText="1"/>
      <protection/>
    </xf>
    <xf numFmtId="168" fontId="7" fillId="0" borderId="0" xfId="0" applyNumberFormat="1" applyFont="1" applyAlignment="1" applyProtection="1">
      <alignment horizontal="right" vertical="top"/>
      <protection/>
    </xf>
    <xf numFmtId="39" fontId="7" fillId="0" borderId="0" xfId="0" applyNumberFormat="1" applyFont="1" applyAlignment="1" applyProtection="1">
      <alignment horizontal="right" vertical="top"/>
      <protection/>
    </xf>
    <xf numFmtId="0" fontId="19" fillId="0" borderId="0" xfId="0" applyFont="1" applyAlignment="1" applyProtection="1">
      <alignment horizontal="left" vertical="top" wrapText="1"/>
      <protection/>
    </xf>
    <xf numFmtId="39" fontId="19" fillId="0" borderId="0" xfId="0" applyNumberFormat="1" applyFont="1" applyAlignment="1" applyProtection="1">
      <alignment horizontal="right" vertical="top"/>
      <protection/>
    </xf>
    <xf numFmtId="0" fontId="25" fillId="33" borderId="64" xfId="0" applyFont="1" applyFill="1" applyBorder="1" applyAlignment="1" applyProtection="1">
      <alignment horizontal="center" vertical="center" wrapText="1"/>
      <protection/>
    </xf>
    <xf numFmtId="37" fontId="21" fillId="0" borderId="0" xfId="0" applyNumberFormat="1" applyFont="1" applyAlignment="1">
      <alignment horizontal="center"/>
    </xf>
    <xf numFmtId="0" fontId="21" fillId="0" borderId="0" xfId="0" applyFont="1" applyAlignment="1">
      <alignment horizontal="left" wrapText="1"/>
    </xf>
    <xf numFmtId="168" fontId="21" fillId="0" borderId="0" xfId="0" applyNumberFormat="1" applyFont="1" applyAlignment="1">
      <alignment horizontal="right"/>
    </xf>
    <xf numFmtId="39" fontId="21" fillId="0" borderId="0" xfId="0" applyNumberFormat="1" applyFont="1" applyAlignment="1">
      <alignment horizontal="right"/>
    </xf>
    <xf numFmtId="37" fontId="22" fillId="0" borderId="0" xfId="0" applyNumberFormat="1" applyFont="1" applyAlignment="1">
      <alignment horizontal="center"/>
    </xf>
    <xf numFmtId="0" fontId="22" fillId="0" borderId="0" xfId="0" applyFont="1" applyAlignment="1">
      <alignment horizontal="left" wrapText="1"/>
    </xf>
    <xf numFmtId="168" fontId="22" fillId="0" borderId="0" xfId="0" applyNumberFormat="1" applyFont="1" applyAlignment="1">
      <alignment horizontal="right"/>
    </xf>
    <xf numFmtId="39" fontId="22" fillId="0" borderId="0" xfId="0" applyNumberFormat="1" applyFont="1" applyAlignment="1">
      <alignment horizontal="right"/>
    </xf>
    <xf numFmtId="37" fontId="7" fillId="0" borderId="64" xfId="0" applyNumberFormat="1" applyFont="1" applyBorder="1" applyAlignment="1">
      <alignment horizontal="center"/>
    </xf>
    <xf numFmtId="0" fontId="7" fillId="0" borderId="64" xfId="0" applyFont="1" applyBorder="1" applyAlignment="1">
      <alignment horizontal="left" wrapText="1"/>
    </xf>
    <xf numFmtId="168" fontId="7" fillId="0" borderId="64" xfId="0" applyNumberFormat="1" applyFont="1" applyBorder="1" applyAlignment="1">
      <alignment horizontal="right"/>
    </xf>
    <xf numFmtId="39" fontId="7" fillId="0" borderId="64" xfId="0" applyNumberFormat="1" applyFont="1" applyBorder="1" applyAlignment="1">
      <alignment horizontal="right"/>
    </xf>
    <xf numFmtId="0" fontId="26" fillId="0" borderId="64" xfId="0" applyFont="1" applyBorder="1" applyAlignment="1">
      <alignment horizontal="left" wrapText="1"/>
    </xf>
    <xf numFmtId="168" fontId="26" fillId="0" borderId="64" xfId="0" applyNumberFormat="1" applyFont="1" applyBorder="1" applyAlignment="1">
      <alignment horizontal="right"/>
    </xf>
    <xf numFmtId="39" fontId="26" fillId="0" borderId="64" xfId="0" applyNumberFormat="1" applyFont="1" applyBorder="1" applyAlignment="1">
      <alignment horizontal="right"/>
    </xf>
    <xf numFmtId="37" fontId="23" fillId="0" borderId="0" xfId="0" applyNumberFormat="1" applyFont="1" applyAlignment="1">
      <alignment horizontal="center"/>
    </xf>
    <xf numFmtId="0" fontId="23" fillId="0" borderId="0" xfId="0" applyFont="1" applyAlignment="1">
      <alignment horizontal="left" wrapText="1"/>
    </xf>
    <xf numFmtId="168" fontId="23" fillId="0" borderId="0" xfId="0" applyNumberFormat="1" applyFont="1" applyAlignment="1">
      <alignment horizontal="right"/>
    </xf>
    <xf numFmtId="39" fontId="23" fillId="0" borderId="0" xfId="0" applyNumberFormat="1" applyFont="1" applyAlignment="1">
      <alignment horizontal="right"/>
    </xf>
    <xf numFmtId="37" fontId="0" fillId="0" borderId="0" xfId="0" applyNumberFormat="1" applyAlignment="1">
      <alignment horizontal="center" vertical="top"/>
    </xf>
    <xf numFmtId="0" fontId="0" fillId="0" borderId="0" xfId="0" applyAlignment="1">
      <alignment horizontal="left" vertical="top" wrapText="1"/>
    </xf>
    <xf numFmtId="168" fontId="0" fillId="0" borderId="0" xfId="0" applyNumberFormat="1" applyAlignment="1">
      <alignment horizontal="right" vertical="top"/>
    </xf>
    <xf numFmtId="39" fontId="0" fillId="0" borderId="0" xfId="0" applyNumberFormat="1" applyAlignment="1">
      <alignment horizontal="right" vertical="top"/>
    </xf>
    <xf numFmtId="37" fontId="7" fillId="0" borderId="0" xfId="0" applyNumberFormat="1" applyFont="1" applyBorder="1" applyAlignment="1">
      <alignment horizontal="center"/>
    </xf>
    <xf numFmtId="0" fontId="7" fillId="0" borderId="0" xfId="0" applyFont="1" applyBorder="1" applyAlignment="1">
      <alignment horizontal="left" wrapText="1"/>
    </xf>
    <xf numFmtId="168" fontId="7" fillId="0" borderId="0" xfId="0" applyNumberFormat="1" applyFont="1" applyBorder="1" applyAlignment="1">
      <alignment horizontal="right"/>
    </xf>
    <xf numFmtId="39" fontId="7" fillId="0" borderId="0" xfId="0" applyNumberFormat="1" applyFont="1" applyBorder="1" applyAlignment="1">
      <alignment horizontal="right"/>
    </xf>
    <xf numFmtId="0" fontId="0" fillId="0" borderId="0" xfId="0" applyFont="1" applyAlignment="1">
      <alignment horizontal="left" vertical="top"/>
    </xf>
    <xf numFmtId="37" fontId="0" fillId="0" borderId="0" xfId="0" applyNumberFormat="1" applyFont="1" applyAlignment="1">
      <alignment horizontal="center" vertical="top"/>
    </xf>
    <xf numFmtId="0" fontId="0" fillId="0" borderId="0" xfId="0" applyFont="1" applyAlignment="1">
      <alignment horizontal="left" vertical="top" wrapText="1"/>
    </xf>
    <xf numFmtId="168" fontId="0" fillId="0" borderId="0" xfId="0" applyNumberFormat="1" applyFont="1" applyAlignment="1">
      <alignment horizontal="right" vertical="top"/>
    </xf>
    <xf numFmtId="39" fontId="0" fillId="0" borderId="0" xfId="0" applyNumberFormat="1" applyFont="1" applyAlignment="1">
      <alignment horizontal="right" vertical="top"/>
    </xf>
    <xf numFmtId="37" fontId="7" fillId="0" borderId="64" xfId="0" applyNumberFormat="1" applyFont="1" applyFill="1" applyBorder="1" applyAlignment="1">
      <alignment horizontal="center"/>
    </xf>
    <xf numFmtId="0" fontId="7" fillId="0" borderId="64" xfId="0" applyFont="1" applyFill="1" applyBorder="1" applyAlignment="1">
      <alignment horizontal="left" wrapText="1"/>
    </xf>
    <xf numFmtId="168" fontId="7" fillId="0" borderId="64" xfId="0" applyNumberFormat="1" applyFont="1" applyFill="1" applyBorder="1" applyAlignment="1">
      <alignment horizontal="right"/>
    </xf>
    <xf numFmtId="39" fontId="7" fillId="0" borderId="64" xfId="0" applyNumberFormat="1" applyFont="1" applyFill="1" applyBorder="1" applyAlignment="1">
      <alignment horizontal="right"/>
    </xf>
    <xf numFmtId="0" fontId="0" fillId="0" borderId="0" xfId="0" applyFill="1" applyAlignment="1">
      <alignment horizontal="left" vertical="top"/>
    </xf>
    <xf numFmtId="0" fontId="26" fillId="0" borderId="64" xfId="0" applyFont="1" applyFill="1" applyBorder="1" applyAlignment="1">
      <alignment horizontal="left" wrapText="1"/>
    </xf>
    <xf numFmtId="168" fontId="26" fillId="0" borderId="64" xfId="0" applyNumberFormat="1" applyFont="1" applyFill="1" applyBorder="1" applyAlignment="1">
      <alignment horizontal="right"/>
    </xf>
    <xf numFmtId="39" fontId="26" fillId="0" borderId="64" xfId="0" applyNumberFormat="1" applyFont="1" applyFill="1" applyBorder="1" applyAlignment="1">
      <alignment horizontal="right"/>
    </xf>
    <xf numFmtId="39" fontId="0" fillId="0" borderId="0" xfId="0" applyNumberFormat="1" applyAlignment="1">
      <alignment horizontal="left" vertical="top"/>
    </xf>
    <xf numFmtId="175" fontId="0" fillId="0" borderId="0" xfId="0" applyNumberFormat="1" applyAlignment="1">
      <alignment horizontal="left" vertical="top"/>
    </xf>
    <xf numFmtId="0" fontId="17" fillId="0" borderId="0" xfId="0" applyFont="1" applyFill="1" applyAlignment="1" applyProtection="1">
      <alignment horizontal="left"/>
      <protection/>
    </xf>
    <xf numFmtId="0" fontId="19" fillId="0" borderId="0" xfId="0" applyFont="1" applyFill="1" applyAlignment="1" applyProtection="1">
      <alignment horizontal="left"/>
      <protection/>
    </xf>
    <xf numFmtId="0" fontId="17" fillId="0" borderId="0" xfId="0" applyFont="1" applyFill="1" applyAlignment="1" applyProtection="1">
      <alignment horizontal="left" vertical="center"/>
      <protection/>
    </xf>
    <xf numFmtId="0" fontId="7" fillId="0" borderId="0" xfId="0" applyFont="1" applyFill="1" applyAlignment="1" applyProtection="1">
      <alignment horizontal="left"/>
      <protection/>
    </xf>
    <xf numFmtId="0" fontId="13" fillId="0" borderId="0" xfId="0" applyFont="1" applyFill="1" applyAlignment="1" applyProtection="1">
      <alignment horizontal="left"/>
      <protection/>
    </xf>
    <xf numFmtId="0" fontId="7" fillId="0" borderId="0" xfId="0" applyFont="1" applyFill="1" applyAlignment="1" applyProtection="1">
      <alignment horizontal="left" vertical="top" wrapText="1"/>
      <protection/>
    </xf>
    <xf numFmtId="168" fontId="7" fillId="0" borderId="0" xfId="0" applyNumberFormat="1" applyFont="1" applyFill="1" applyAlignment="1" applyProtection="1">
      <alignment horizontal="right" vertical="top"/>
      <protection/>
    </xf>
    <xf numFmtId="39" fontId="7" fillId="0" borderId="0" xfId="0" applyNumberFormat="1" applyFont="1" applyFill="1" applyAlignment="1" applyProtection="1">
      <alignment horizontal="right" vertical="top"/>
      <protection/>
    </xf>
    <xf numFmtId="0" fontId="19" fillId="0" borderId="0" xfId="0" applyFont="1" applyFill="1" applyAlignment="1" applyProtection="1">
      <alignment horizontal="left" vertical="top" wrapText="1"/>
      <protection/>
    </xf>
    <xf numFmtId="39" fontId="19" fillId="0" borderId="0" xfId="0" applyNumberFormat="1" applyFont="1" applyFill="1" applyAlignment="1" applyProtection="1">
      <alignment horizontal="right" vertical="top"/>
      <protection/>
    </xf>
    <xf numFmtId="0" fontId="25" fillId="0" borderId="64" xfId="0" applyFont="1" applyFill="1" applyBorder="1" applyAlignment="1" applyProtection="1">
      <alignment horizontal="center" vertical="center" wrapText="1"/>
      <protection/>
    </xf>
    <xf numFmtId="37" fontId="21" fillId="0" borderId="0" xfId="0" applyNumberFormat="1" applyFont="1" applyFill="1" applyAlignment="1">
      <alignment horizontal="center"/>
    </xf>
    <xf numFmtId="0" fontId="21" fillId="0" borderId="0" xfId="0" applyFont="1" applyFill="1" applyAlignment="1">
      <alignment horizontal="left" wrapText="1"/>
    </xf>
    <xf numFmtId="168" fontId="21" fillId="0" borderId="0" xfId="0" applyNumberFormat="1" applyFont="1" applyFill="1" applyAlignment="1">
      <alignment horizontal="right"/>
    </xf>
    <xf numFmtId="39" fontId="21" fillId="0" borderId="0" xfId="0" applyNumberFormat="1" applyFont="1" applyFill="1" applyAlignment="1">
      <alignment horizontal="right"/>
    </xf>
    <xf numFmtId="37" fontId="22" fillId="0" borderId="0" xfId="0" applyNumberFormat="1" applyFont="1" applyFill="1" applyAlignment="1">
      <alignment horizontal="center"/>
    </xf>
    <xf numFmtId="0" fontId="22" fillId="0" borderId="0" xfId="0" applyFont="1" applyFill="1" applyAlignment="1">
      <alignment horizontal="left" wrapText="1"/>
    </xf>
    <xf numFmtId="168" fontId="22" fillId="0" borderId="0" xfId="0" applyNumberFormat="1" applyFont="1" applyFill="1" applyAlignment="1">
      <alignment horizontal="right"/>
    </xf>
    <xf numFmtId="39" fontId="22" fillId="0" borderId="0" xfId="0" applyNumberFormat="1" applyFont="1" applyFill="1" applyAlignment="1">
      <alignment horizontal="right"/>
    </xf>
    <xf numFmtId="0" fontId="0" fillId="0" borderId="0" xfId="0" applyFont="1" applyFill="1" applyAlignment="1">
      <alignment horizontal="left" vertical="top"/>
    </xf>
    <xf numFmtId="37" fontId="23" fillId="0" borderId="0" xfId="0" applyNumberFormat="1" applyFont="1" applyFill="1" applyAlignment="1">
      <alignment horizontal="center"/>
    </xf>
    <xf numFmtId="0" fontId="23" fillId="0" borderId="0" xfId="0" applyFont="1" applyFill="1" applyAlignment="1">
      <alignment horizontal="left" wrapText="1"/>
    </xf>
    <xf numFmtId="168" fontId="23" fillId="0" borderId="0" xfId="0" applyNumberFormat="1" applyFont="1" applyFill="1" applyAlignment="1">
      <alignment horizontal="right"/>
    </xf>
    <xf numFmtId="39" fontId="23" fillId="0" borderId="0" xfId="0" applyNumberFormat="1" applyFont="1" applyFill="1" applyAlignment="1">
      <alignment horizontal="right"/>
    </xf>
    <xf numFmtId="37" fontId="0" fillId="0" borderId="0" xfId="0" applyNumberFormat="1" applyFont="1" applyFill="1" applyAlignment="1">
      <alignment horizontal="center" vertical="top"/>
    </xf>
    <xf numFmtId="0" fontId="0" fillId="0" borderId="0" xfId="0" applyFont="1" applyFill="1" applyAlignment="1">
      <alignment horizontal="left" vertical="top" wrapText="1"/>
    </xf>
    <xf numFmtId="168" fontId="0" fillId="0" borderId="0" xfId="0" applyNumberFormat="1" applyFont="1" applyFill="1" applyAlignment="1">
      <alignment horizontal="right" vertical="top"/>
    </xf>
    <xf numFmtId="39" fontId="0" fillId="0" borderId="0" xfId="0" applyNumberFormat="1" applyFont="1" applyFill="1" applyAlignment="1">
      <alignment horizontal="right" vertical="top"/>
    </xf>
    <xf numFmtId="37" fontId="0" fillId="0" borderId="0" xfId="0" applyNumberFormat="1" applyFill="1" applyAlignment="1">
      <alignment horizontal="center" vertical="top"/>
    </xf>
    <xf numFmtId="0" fontId="0" fillId="0" borderId="0" xfId="0" applyFill="1" applyAlignment="1">
      <alignment horizontal="left" vertical="top" wrapText="1"/>
    </xf>
    <xf numFmtId="168" fontId="0" fillId="0" borderId="0" xfId="0" applyNumberFormat="1" applyFill="1" applyAlignment="1">
      <alignment horizontal="right" vertical="top"/>
    </xf>
    <xf numFmtId="39" fontId="0" fillId="0" borderId="0" xfId="0" applyNumberFormat="1" applyFill="1" applyAlignment="1">
      <alignment horizontal="right" vertical="top"/>
    </xf>
    <xf numFmtId="0" fontId="0" fillId="0" borderId="0" xfId="0" applyFont="1" applyFill="1" applyAlignment="1">
      <alignment horizontal="left" vertical="top"/>
    </xf>
    <xf numFmtId="39" fontId="7" fillId="34" borderId="64" xfId="0" applyNumberFormat="1" applyFont="1" applyFill="1" applyBorder="1" applyAlignment="1">
      <alignment horizontal="right"/>
    </xf>
    <xf numFmtId="0" fontId="5" fillId="0" borderId="64" xfId="0" applyFont="1" applyBorder="1" applyAlignment="1" applyProtection="1">
      <alignment horizontal="left" wrapText="1"/>
      <protection/>
    </xf>
    <xf numFmtId="39" fontId="0" fillId="0" borderId="64" xfId="0" applyNumberFormat="1" applyFont="1" applyBorder="1" applyAlignment="1">
      <alignment horizontal="right"/>
    </xf>
    <xf numFmtId="0" fontId="0" fillId="0" borderId="0" xfId="0" applyFont="1" applyAlignment="1">
      <alignment horizontal="left" vertical="top"/>
    </xf>
    <xf numFmtId="39" fontId="5" fillId="0" borderId="64" xfId="0" applyNumberFormat="1" applyFont="1" applyBorder="1" applyAlignment="1" applyProtection="1">
      <alignment horizontal="right"/>
      <protection/>
    </xf>
    <xf numFmtId="0" fontId="5" fillId="0" borderId="0" xfId="0" applyFont="1" applyBorder="1" applyAlignment="1" applyProtection="1">
      <alignment horizontal="left" wrapText="1"/>
      <protection/>
    </xf>
    <xf numFmtId="39" fontId="5" fillId="0" borderId="0" xfId="0" applyNumberFormat="1" applyFont="1" applyBorder="1" applyAlignment="1" applyProtection="1">
      <alignment horizontal="right"/>
      <protection/>
    </xf>
    <xf numFmtId="39" fontId="7" fillId="0" borderId="64" xfId="0" applyNumberFormat="1" applyFont="1" applyBorder="1" applyAlignment="1" applyProtection="1">
      <alignment horizontal="right"/>
      <protection/>
    </xf>
    <xf numFmtId="0" fontId="17" fillId="0" borderId="64" xfId="0" applyFont="1" applyBorder="1" applyAlignment="1" applyProtection="1">
      <alignment horizontal="left"/>
      <protection/>
    </xf>
    <xf numFmtId="2" fontId="17" fillId="0" borderId="64" xfId="0" applyNumberFormat="1" applyFont="1" applyBorder="1" applyAlignment="1" applyProtection="1">
      <alignment horizontal="right"/>
      <protection/>
    </xf>
    <xf numFmtId="0" fontId="10" fillId="0" borderId="0" xfId="0" applyFont="1" applyBorder="1" applyAlignment="1" applyProtection="1">
      <alignment horizontal="left" wrapText="1"/>
      <protection/>
    </xf>
    <xf numFmtId="39" fontId="10" fillId="0" borderId="0" xfId="0" applyNumberFormat="1" applyFont="1" applyBorder="1" applyAlignment="1" applyProtection="1">
      <alignment horizontal="right"/>
      <protection/>
    </xf>
    <xf numFmtId="0" fontId="17" fillId="0" borderId="0" xfId="0" applyFont="1" applyBorder="1" applyAlignment="1" applyProtection="1">
      <alignment horizontal="left"/>
      <protection/>
    </xf>
    <xf numFmtId="49" fontId="4" fillId="0" borderId="0" xfId="0" applyNumberFormat="1" applyFont="1" applyBorder="1" applyAlignment="1" applyProtection="1">
      <alignment horizontal="left" vertical="top"/>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protection/>
    </xf>
    <xf numFmtId="168" fontId="4" fillId="0" borderId="0" xfId="0" applyNumberFormat="1" applyFont="1" applyBorder="1" applyAlignment="1" applyProtection="1">
      <alignment horizontal="right" vertical="center"/>
      <protection/>
    </xf>
    <xf numFmtId="37" fontId="7" fillId="0" borderId="66" xfId="0" applyNumberFormat="1" applyFont="1" applyBorder="1" applyAlignment="1">
      <alignment horizontal="center"/>
    </xf>
    <xf numFmtId="0" fontId="26" fillId="0" borderId="66" xfId="0" applyFont="1" applyBorder="1" applyAlignment="1">
      <alignment horizontal="left" wrapText="1"/>
    </xf>
    <xf numFmtId="168" fontId="26" fillId="0" borderId="66" xfId="0" applyNumberFormat="1" applyFont="1" applyBorder="1" applyAlignment="1">
      <alignment horizontal="right"/>
    </xf>
    <xf numFmtId="39" fontId="26" fillId="0" borderId="66" xfId="0" applyNumberFormat="1" applyFont="1" applyBorder="1" applyAlignment="1">
      <alignment horizontal="right"/>
    </xf>
    <xf numFmtId="0" fontId="25" fillId="33" borderId="27" xfId="0" applyFont="1" applyFill="1" applyBorder="1" applyAlignment="1" applyProtection="1">
      <alignment horizontal="center" vertical="center" wrapText="1"/>
      <protection/>
    </xf>
    <xf numFmtId="175" fontId="0" fillId="0" borderId="67" xfId="0" applyNumberFormat="1" applyBorder="1" applyAlignment="1">
      <alignment horizontal="left" vertical="top"/>
    </xf>
    <xf numFmtId="39" fontId="7" fillId="0" borderId="27" xfId="0" applyNumberFormat="1" applyFont="1" applyBorder="1" applyAlignment="1">
      <alignment horizontal="right"/>
    </xf>
    <xf numFmtId="39" fontId="7" fillId="0" borderId="10" xfId="0" applyNumberFormat="1" applyFont="1" applyBorder="1" applyAlignment="1">
      <alignment horizontal="right"/>
    </xf>
    <xf numFmtId="0" fontId="0" fillId="0" borderId="67" xfId="0" applyBorder="1" applyAlignment="1">
      <alignment horizontal="left" vertical="top"/>
    </xf>
    <xf numFmtId="0" fontId="25" fillId="0" borderId="67" xfId="0" applyFont="1" applyBorder="1" applyAlignment="1">
      <alignment horizontal="left" vertical="center" wrapText="1"/>
    </xf>
    <xf numFmtId="0" fontId="25" fillId="0" borderId="27" xfId="0" applyFont="1" applyFill="1" applyBorder="1" applyAlignment="1" applyProtection="1">
      <alignment horizontal="center" vertical="center" wrapText="1"/>
      <protection/>
    </xf>
    <xf numFmtId="39" fontId="7" fillId="0" borderId="27" xfId="0" applyNumberFormat="1" applyFont="1" applyFill="1" applyBorder="1" applyAlignment="1">
      <alignment horizontal="right"/>
    </xf>
    <xf numFmtId="0" fontId="0" fillId="0" borderId="67" xfId="0" applyFill="1" applyBorder="1" applyAlignment="1">
      <alignment horizontal="left" vertical="top"/>
    </xf>
    <xf numFmtId="0" fontId="5" fillId="0" borderId="18" xfId="0" applyFont="1" applyBorder="1" applyAlignment="1" applyProtection="1">
      <alignment horizontal="left" vertical="center" wrapText="1"/>
      <protection/>
    </xf>
    <xf numFmtId="0" fontId="5" fillId="0" borderId="68"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6" fillId="0" borderId="20" xfId="0" applyFont="1" applyBorder="1" applyAlignment="1" applyProtection="1">
      <alignment horizontal="left" vertical="center" wrapText="1"/>
      <protection/>
    </xf>
    <xf numFmtId="0" fontId="6" fillId="0" borderId="0" xfId="0" applyFont="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6" fillId="0" borderId="69"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7" fillId="0" borderId="18" xfId="0" applyFont="1" applyBorder="1" applyAlignment="1" applyProtection="1">
      <alignment horizontal="left" vertical="center" wrapText="1"/>
      <protection/>
    </xf>
    <xf numFmtId="0" fontId="7" fillId="0" borderId="68" xfId="0" applyFont="1" applyBorder="1" applyAlignment="1" applyProtection="1">
      <alignment horizontal="left" vertical="center" wrapText="1"/>
      <protection/>
    </xf>
    <xf numFmtId="0" fontId="7" fillId="0" borderId="19" xfId="0" applyFont="1" applyBorder="1" applyAlignment="1" applyProtection="1">
      <alignment horizontal="left" vertical="center" wrapText="1"/>
      <protection/>
    </xf>
    <xf numFmtId="0" fontId="7" fillId="0" borderId="20" xfId="0" applyFont="1"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7" fillId="0" borderId="21" xfId="0" applyFont="1" applyBorder="1" applyAlignment="1" applyProtection="1">
      <alignment horizontal="left" vertical="center" wrapText="1"/>
      <protection/>
    </xf>
    <xf numFmtId="0" fontId="7" fillId="0" borderId="22" xfId="0" applyFont="1" applyBorder="1" applyAlignment="1" applyProtection="1">
      <alignment horizontal="left" vertical="center" wrapText="1"/>
      <protection/>
    </xf>
    <xf numFmtId="0" fontId="7" fillId="0" borderId="69"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14" fontId="7" fillId="0" borderId="70" xfId="0" applyNumberFormat="1" applyFont="1" applyBorder="1" applyAlignment="1" applyProtection="1">
      <alignment horizontal="left" vertical="center"/>
      <protection/>
    </xf>
    <xf numFmtId="0" fontId="4" fillId="0" borderId="71" xfId="0" applyFont="1" applyBorder="1" applyAlignment="1" applyProtection="1">
      <alignment horizontal="left" vertical="center"/>
      <protection/>
    </xf>
    <xf numFmtId="0" fontId="4" fillId="0" borderId="70" xfId="0" applyFont="1" applyBorder="1" applyAlignment="1" applyProtection="1">
      <alignment horizontal="left" vertical="center"/>
      <protection/>
    </xf>
    <xf numFmtId="0" fontId="4" fillId="0" borderId="72"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15" fillId="0" borderId="0" xfId="0" applyFont="1" applyAlignment="1" applyProtection="1">
      <alignment horizontal="center" vertical="center"/>
      <protection/>
    </xf>
    <xf numFmtId="0" fontId="26" fillId="0" borderId="27" xfId="0" applyFont="1" applyBorder="1" applyAlignment="1">
      <alignment horizontal="left" vertical="top" wrapText="1"/>
    </xf>
    <xf numFmtId="0" fontId="26" fillId="0" borderId="28" xfId="0" applyFont="1" applyBorder="1" applyAlignment="1">
      <alignment horizontal="left" vertical="top" wrapText="1"/>
    </xf>
    <xf numFmtId="39" fontId="17" fillId="0" borderId="73" xfId="0" applyNumberFormat="1" applyFont="1" applyBorder="1" applyAlignment="1" applyProtection="1">
      <alignment horizontal="center"/>
      <protection/>
    </xf>
    <xf numFmtId="39" fontId="17" fillId="0" borderId="74" xfId="0" applyNumberFormat="1" applyFont="1" applyBorder="1" applyAlignment="1" applyProtection="1">
      <alignment horizontal="center"/>
      <protection/>
    </xf>
    <xf numFmtId="39" fontId="17" fillId="0" borderId="75" xfId="0" applyNumberFormat="1" applyFont="1" applyBorder="1" applyAlignment="1" applyProtection="1">
      <alignment horizontal="center"/>
      <protection/>
    </xf>
    <xf numFmtId="0" fontId="24" fillId="0" borderId="0" xfId="0" applyFont="1" applyAlignment="1" applyProtection="1">
      <alignment horizontal="center"/>
      <protection/>
    </xf>
    <xf numFmtId="0" fontId="24" fillId="0" borderId="0" xfId="0" applyFont="1" applyAlignment="1" applyProtection="1">
      <alignment horizontal="center" vertical="center"/>
      <protection/>
    </xf>
    <xf numFmtId="0" fontId="19" fillId="0" borderId="0" xfId="0" applyFont="1" applyAlignment="1" applyProtection="1">
      <alignment horizontal="left" vertical="center"/>
      <protection/>
    </xf>
    <xf numFmtId="0" fontId="19" fillId="0" borderId="0" xfId="0" applyFont="1" applyAlignment="1" applyProtection="1">
      <alignment horizontal="left" vertical="center" wrapText="1"/>
      <protection/>
    </xf>
    <xf numFmtId="0" fontId="26" fillId="0" borderId="67" xfId="0" applyFont="1" applyBorder="1" applyAlignment="1">
      <alignment horizontal="left" vertical="top" wrapText="1"/>
    </xf>
    <xf numFmtId="0" fontId="26" fillId="0" borderId="76" xfId="0" applyFont="1" applyBorder="1" applyAlignment="1">
      <alignment horizontal="left" vertical="top" wrapText="1"/>
    </xf>
    <xf numFmtId="0" fontId="26" fillId="0" borderId="27" xfId="0" applyFont="1" applyBorder="1" applyAlignment="1">
      <alignment vertical="top" wrapText="1"/>
    </xf>
    <xf numFmtId="0" fontId="26" fillId="0" borderId="28" xfId="0" applyFont="1" applyBorder="1" applyAlignment="1">
      <alignment vertical="top" wrapText="1"/>
    </xf>
    <xf numFmtId="0" fontId="26" fillId="0" borderId="27" xfId="0" applyFont="1" applyFill="1" applyBorder="1" applyAlignment="1">
      <alignment horizontal="left" vertical="top" wrapText="1"/>
    </xf>
    <xf numFmtId="0" fontId="26" fillId="0" borderId="28" xfId="0" applyFont="1" applyFill="1" applyBorder="1" applyAlignment="1">
      <alignment horizontal="left" vertical="top" wrapText="1"/>
    </xf>
    <xf numFmtId="0" fontId="24" fillId="0" borderId="0" xfId="0" applyFont="1" applyFill="1" applyAlignment="1" applyProtection="1">
      <alignment horizontal="center"/>
      <protection/>
    </xf>
    <xf numFmtId="0" fontId="24" fillId="0" borderId="0" xfId="0" applyFont="1" applyFill="1" applyAlignment="1" applyProtection="1">
      <alignment horizontal="center" vertical="center"/>
      <protection/>
    </xf>
    <xf numFmtId="0" fontId="19" fillId="0" borderId="0" xfId="0" applyFont="1" applyFill="1" applyAlignment="1" applyProtection="1">
      <alignment horizontal="left" vertical="center"/>
      <protection/>
    </xf>
    <xf numFmtId="0" fontId="19" fillId="0" borderId="0" xfId="0" applyFont="1" applyFill="1" applyAlignment="1" applyProtection="1">
      <alignment horizontal="left" vertical="center" wrapText="1"/>
      <protection/>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6" xfId="50"/>
    <cellStyle name="Normálna 7"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39"/>
  <sheetViews>
    <sheetView showGridLines="0" zoomScalePageLayoutView="0" workbookViewId="0" topLeftCell="A1">
      <pane ySplit="3" topLeftCell="A4" activePane="bottomLeft" state="frozen"/>
      <selection pane="topLeft" activeCell="A1" sqref="A1"/>
      <selection pane="bottomLeft" activeCell="U32" sqref="U32:X35"/>
    </sheetView>
  </sheetViews>
  <sheetFormatPr defaultColWidth="10.5" defaultRowHeight="12" customHeight="1"/>
  <cols>
    <col min="1" max="1" width="3.33203125" style="2" customWidth="1"/>
    <col min="2" max="2" width="2.33203125" style="2" customWidth="1"/>
    <col min="3" max="3" width="3.83203125" style="2" customWidth="1"/>
    <col min="4" max="4" width="8.33203125" style="2" customWidth="1"/>
    <col min="5" max="5" width="15.83203125" style="2" customWidth="1"/>
    <col min="6" max="6" width="1.171875" style="2" customWidth="1"/>
    <col min="7" max="7" width="3.33203125" style="2" customWidth="1"/>
    <col min="8" max="8" width="4.16015625" style="2" customWidth="1"/>
    <col min="9" max="9" width="10.33203125" style="2" customWidth="1"/>
    <col min="10" max="10" width="15.83203125" style="2" customWidth="1"/>
    <col min="11" max="11" width="1.0078125" style="2" customWidth="1"/>
    <col min="12" max="12" width="3.33203125" style="2" customWidth="1"/>
    <col min="13" max="13" width="4.5" style="2" customWidth="1"/>
    <col min="14" max="14" width="5.66015625" style="2" customWidth="1"/>
    <col min="15" max="15" width="3.66015625" style="2" customWidth="1"/>
    <col min="16" max="16" width="13.33203125" style="2" customWidth="1"/>
    <col min="17" max="17" width="5" style="2" customWidth="1"/>
    <col min="18" max="18" width="15.83203125" style="2" customWidth="1"/>
    <col min="19" max="19" width="0.82421875" style="2" customWidth="1"/>
    <col min="20" max="21" width="10.5" style="1" customWidth="1"/>
    <col min="22" max="22" width="11.33203125" style="1" bestFit="1" customWidth="1"/>
    <col min="23" max="16384" width="10.5" style="1" customWidth="1"/>
  </cols>
  <sheetData>
    <row r="1" spans="1:19" s="2" customFormat="1" ht="3.75" customHeight="1">
      <c r="A1" s="3"/>
      <c r="B1" s="4"/>
      <c r="C1" s="4"/>
      <c r="D1" s="4"/>
      <c r="E1" s="4"/>
      <c r="F1" s="4"/>
      <c r="G1" s="4"/>
      <c r="H1" s="4"/>
      <c r="I1" s="4"/>
      <c r="J1" s="4"/>
      <c r="K1" s="4"/>
      <c r="L1" s="4"/>
      <c r="M1" s="4"/>
      <c r="N1" s="4"/>
      <c r="O1" s="4"/>
      <c r="P1" s="4"/>
      <c r="Q1" s="4"/>
      <c r="R1" s="4"/>
      <c r="S1" s="5"/>
    </row>
    <row r="2" spans="1:19" s="2" customFormat="1" ht="19.5" customHeight="1">
      <c r="A2" s="6"/>
      <c r="B2" s="7"/>
      <c r="C2" s="7"/>
      <c r="D2" s="7"/>
      <c r="E2" s="7"/>
      <c r="F2" s="7"/>
      <c r="G2" s="8" t="s">
        <v>0</v>
      </c>
      <c r="H2" s="9"/>
      <c r="I2" s="7"/>
      <c r="J2" s="7"/>
      <c r="K2" s="7"/>
      <c r="L2" s="7"/>
      <c r="M2" s="7"/>
      <c r="N2" s="7"/>
      <c r="O2" s="7"/>
      <c r="P2" s="7"/>
      <c r="Q2" s="7"/>
      <c r="R2" s="7"/>
      <c r="S2" s="10"/>
    </row>
    <row r="3" spans="1:19" s="2" customFormat="1" ht="9" customHeight="1">
      <c r="A3" s="11"/>
      <c r="B3" s="12"/>
      <c r="C3" s="12"/>
      <c r="D3" s="12"/>
      <c r="E3" s="12"/>
      <c r="F3" s="12"/>
      <c r="G3" s="12"/>
      <c r="H3" s="12"/>
      <c r="I3" s="12"/>
      <c r="J3" s="12"/>
      <c r="K3" s="12"/>
      <c r="L3" s="12"/>
      <c r="M3" s="12"/>
      <c r="N3" s="12"/>
      <c r="O3" s="12"/>
      <c r="P3" s="12"/>
      <c r="Q3" s="12"/>
      <c r="R3" s="12"/>
      <c r="S3" s="13"/>
    </row>
    <row r="4" spans="1:19" s="2" customFormat="1" ht="7.5" customHeight="1">
      <c r="A4" s="14"/>
      <c r="B4" s="15"/>
      <c r="C4" s="15"/>
      <c r="D4" s="15"/>
      <c r="E4" s="15"/>
      <c r="F4" s="15"/>
      <c r="G4" s="15"/>
      <c r="H4" s="15"/>
      <c r="I4" s="15"/>
      <c r="J4" s="15"/>
      <c r="K4" s="15"/>
      <c r="L4" s="15"/>
      <c r="M4" s="15"/>
      <c r="N4" s="15"/>
      <c r="O4" s="16"/>
      <c r="P4" s="15"/>
      <c r="Q4" s="15"/>
      <c r="R4" s="15"/>
      <c r="S4" s="17"/>
    </row>
    <row r="5" spans="1:19" s="2" customFormat="1" ht="24.75" customHeight="1">
      <c r="A5" s="18"/>
      <c r="B5" s="16" t="s">
        <v>1</v>
      </c>
      <c r="C5" s="16"/>
      <c r="D5" s="16"/>
      <c r="E5" s="254" t="s">
        <v>245</v>
      </c>
      <c r="F5" s="255"/>
      <c r="G5" s="255"/>
      <c r="H5" s="255"/>
      <c r="I5" s="255"/>
      <c r="J5" s="255"/>
      <c r="K5" s="255"/>
      <c r="L5" s="255"/>
      <c r="M5" s="256"/>
      <c r="N5" s="16"/>
      <c r="O5" s="16"/>
      <c r="P5" s="16" t="s">
        <v>2</v>
      </c>
      <c r="Q5" s="19"/>
      <c r="R5" s="20"/>
      <c r="S5" s="21"/>
    </row>
    <row r="6" spans="1:19" s="2" customFormat="1" ht="24.75" customHeight="1">
      <c r="A6" s="18"/>
      <c r="B6" s="16"/>
      <c r="C6" s="16"/>
      <c r="D6" s="16"/>
      <c r="E6" s="257"/>
      <c r="F6" s="258"/>
      <c r="G6" s="258"/>
      <c r="H6" s="258"/>
      <c r="I6" s="258"/>
      <c r="J6" s="258"/>
      <c r="K6" s="258"/>
      <c r="L6" s="258"/>
      <c r="M6" s="259"/>
      <c r="N6" s="16"/>
      <c r="O6" s="16"/>
      <c r="P6" s="16" t="s">
        <v>3</v>
      </c>
      <c r="Q6" s="22"/>
      <c r="R6" s="23"/>
      <c r="S6" s="21"/>
    </row>
    <row r="7" spans="1:19" s="2" customFormat="1" ht="24.75" customHeight="1">
      <c r="A7" s="18"/>
      <c r="B7" s="16"/>
      <c r="C7" s="16"/>
      <c r="D7" s="16"/>
      <c r="E7" s="260"/>
      <c r="F7" s="261"/>
      <c r="G7" s="261"/>
      <c r="H7" s="261"/>
      <c r="I7" s="261"/>
      <c r="J7" s="261"/>
      <c r="K7" s="261"/>
      <c r="L7" s="261"/>
      <c r="M7" s="262"/>
      <c r="N7" s="16"/>
      <c r="O7" s="16"/>
      <c r="P7" s="16" t="s">
        <v>4</v>
      </c>
      <c r="Q7" s="24" t="s">
        <v>5</v>
      </c>
      <c r="R7" s="25"/>
      <c r="S7" s="21"/>
    </row>
    <row r="8" spans="1:19" s="2" customFormat="1" ht="24.75" customHeight="1">
      <c r="A8" s="18"/>
      <c r="B8" s="16"/>
      <c r="C8" s="16"/>
      <c r="D8" s="16"/>
      <c r="E8" s="16"/>
      <c r="F8" s="16"/>
      <c r="G8" s="16"/>
      <c r="H8" s="16"/>
      <c r="I8" s="16"/>
      <c r="J8" s="16"/>
      <c r="K8" s="16"/>
      <c r="L8" s="16"/>
      <c r="M8" s="16"/>
      <c r="N8" s="16"/>
      <c r="O8" s="16"/>
      <c r="P8" s="16" t="s">
        <v>6</v>
      </c>
      <c r="Q8" s="16"/>
      <c r="R8" s="16" t="s">
        <v>7</v>
      </c>
      <c r="S8" s="21"/>
    </row>
    <row r="9" spans="1:19" s="2" customFormat="1" ht="24.75" customHeight="1">
      <c r="A9" s="18"/>
      <c r="B9" s="16" t="s">
        <v>8</v>
      </c>
      <c r="C9" s="16"/>
      <c r="D9" s="16"/>
      <c r="E9" s="263" t="s">
        <v>9</v>
      </c>
      <c r="F9" s="264"/>
      <c r="G9" s="264"/>
      <c r="H9" s="264"/>
      <c r="I9" s="264"/>
      <c r="J9" s="264"/>
      <c r="K9" s="264"/>
      <c r="L9" s="264"/>
      <c r="M9" s="265"/>
      <c r="N9" s="16"/>
      <c r="O9" s="16"/>
      <c r="P9" s="26"/>
      <c r="Q9" s="16"/>
      <c r="R9" s="26"/>
      <c r="S9" s="21"/>
    </row>
    <row r="10" spans="1:19" s="2" customFormat="1" ht="24.75" customHeight="1">
      <c r="A10" s="27"/>
      <c r="B10" s="16" t="s">
        <v>10</v>
      </c>
      <c r="C10" s="16"/>
      <c r="D10" s="16"/>
      <c r="E10" s="266" t="s">
        <v>11</v>
      </c>
      <c r="F10" s="267"/>
      <c r="G10" s="267"/>
      <c r="H10" s="267"/>
      <c r="I10" s="267"/>
      <c r="J10" s="267"/>
      <c r="K10" s="267"/>
      <c r="L10" s="267"/>
      <c r="M10" s="268"/>
      <c r="N10" s="16"/>
      <c r="O10" s="16"/>
      <c r="P10" s="26"/>
      <c r="Q10" s="16"/>
      <c r="R10" s="26"/>
      <c r="S10" s="21"/>
    </row>
    <row r="11" spans="1:19" s="2" customFormat="1" ht="24.75" customHeight="1">
      <c r="A11" s="18"/>
      <c r="B11" s="16" t="s">
        <v>12</v>
      </c>
      <c r="C11" s="16"/>
      <c r="D11" s="16"/>
      <c r="E11" s="266" t="s">
        <v>13</v>
      </c>
      <c r="F11" s="267"/>
      <c r="G11" s="267"/>
      <c r="H11" s="267"/>
      <c r="I11" s="267"/>
      <c r="J11" s="267"/>
      <c r="K11" s="267"/>
      <c r="L11" s="267"/>
      <c r="M11" s="268"/>
      <c r="N11" s="16"/>
      <c r="O11" s="16"/>
      <c r="P11" s="26"/>
      <c r="Q11" s="16"/>
      <c r="R11" s="26"/>
      <c r="S11" s="21"/>
    </row>
    <row r="12" spans="1:19" s="2" customFormat="1" ht="12.75" customHeight="1" hidden="1">
      <c r="A12" s="28"/>
      <c r="B12" s="28"/>
      <c r="C12" s="28"/>
      <c r="D12" s="28"/>
      <c r="E12" s="28"/>
      <c r="F12" s="28"/>
      <c r="G12" s="28"/>
      <c r="H12" s="28"/>
      <c r="I12" s="28"/>
      <c r="J12" s="28"/>
      <c r="K12" s="28"/>
      <c r="L12" s="28"/>
      <c r="M12" s="28"/>
      <c r="N12" s="28"/>
      <c r="O12" s="28"/>
      <c r="P12" s="28"/>
      <c r="Q12" s="28"/>
      <c r="R12" s="28"/>
      <c r="S12" s="28"/>
    </row>
    <row r="13" spans="1:19" s="2" customFormat="1" ht="24" customHeight="1">
      <c r="A13" s="29"/>
      <c r="B13" s="277" t="s">
        <v>14</v>
      </c>
      <c r="C13" s="277"/>
      <c r="D13" s="277"/>
      <c r="E13" s="269" t="s">
        <v>13</v>
      </c>
      <c r="F13" s="270"/>
      <c r="G13" s="270"/>
      <c r="H13" s="270"/>
      <c r="I13" s="270"/>
      <c r="J13" s="270"/>
      <c r="K13" s="270"/>
      <c r="L13" s="270"/>
      <c r="M13" s="271"/>
      <c r="N13" s="28"/>
      <c r="O13" s="28"/>
      <c r="P13" s="30"/>
      <c r="Q13" s="28"/>
      <c r="R13" s="30"/>
      <c r="S13" s="31"/>
    </row>
    <row r="14" spans="1:19" s="2" customFormat="1" ht="12" customHeight="1">
      <c r="A14" s="29"/>
      <c r="B14" s="28"/>
      <c r="C14" s="28"/>
      <c r="D14" s="28"/>
      <c r="E14" s="28"/>
      <c r="F14" s="28"/>
      <c r="G14" s="28"/>
      <c r="H14" s="28"/>
      <c r="I14" s="28"/>
      <c r="J14" s="28"/>
      <c r="K14" s="28"/>
      <c r="L14" s="28"/>
      <c r="M14" s="28"/>
      <c r="N14" s="28"/>
      <c r="O14" s="28"/>
      <c r="P14" s="28"/>
      <c r="Q14" s="28"/>
      <c r="R14" s="28"/>
      <c r="S14" s="31"/>
    </row>
    <row r="15" spans="1:19" s="2" customFormat="1" ht="17.25" customHeight="1">
      <c r="A15" s="18"/>
      <c r="B15" s="16"/>
      <c r="C15" s="16"/>
      <c r="D15" s="16"/>
      <c r="E15" s="16" t="s">
        <v>15</v>
      </c>
      <c r="F15" s="16"/>
      <c r="G15" s="28"/>
      <c r="H15" s="16" t="s">
        <v>16</v>
      </c>
      <c r="I15" s="16"/>
      <c r="J15" s="16"/>
      <c r="K15" s="16" t="s">
        <v>17</v>
      </c>
      <c r="L15" s="16"/>
      <c r="M15" s="16"/>
      <c r="N15" s="16"/>
      <c r="O15" s="16"/>
      <c r="P15" s="16" t="s">
        <v>18</v>
      </c>
      <c r="Q15" s="16"/>
      <c r="R15" s="32"/>
      <c r="S15" s="21"/>
    </row>
    <row r="16" spans="1:19" s="2" customFormat="1" ht="17.25" customHeight="1">
      <c r="A16" s="18"/>
      <c r="B16" s="16"/>
      <c r="C16" s="16"/>
      <c r="D16" s="16"/>
      <c r="E16" s="33"/>
      <c r="F16" s="16"/>
      <c r="G16" s="28"/>
      <c r="H16" s="272">
        <v>44957</v>
      </c>
      <c r="I16" s="273"/>
      <c r="J16" s="16"/>
      <c r="K16" s="274"/>
      <c r="L16" s="275"/>
      <c r="M16" s="273"/>
      <c r="N16" s="16"/>
      <c r="O16" s="16"/>
      <c r="P16" s="16" t="s">
        <v>19</v>
      </c>
      <c r="Q16" s="16"/>
      <c r="R16" s="34"/>
      <c r="S16" s="21"/>
    </row>
    <row r="17" spans="1:19" s="2" customFormat="1" ht="6.75" customHeight="1">
      <c r="A17" s="35"/>
      <c r="B17" s="36"/>
      <c r="C17" s="36"/>
      <c r="D17" s="36"/>
      <c r="E17" s="36"/>
      <c r="F17" s="36"/>
      <c r="G17" s="36"/>
      <c r="H17" s="36"/>
      <c r="I17" s="36"/>
      <c r="J17" s="36"/>
      <c r="K17" s="36"/>
      <c r="L17" s="36"/>
      <c r="M17" s="36"/>
      <c r="N17" s="36"/>
      <c r="O17" s="36"/>
      <c r="P17" s="36"/>
      <c r="Q17" s="36"/>
      <c r="R17" s="36"/>
      <c r="S17" s="37"/>
    </row>
    <row r="18" spans="1:19" s="2" customFormat="1" ht="23.25" customHeight="1">
      <c r="A18" s="38"/>
      <c r="B18" s="39"/>
      <c r="C18" s="39"/>
      <c r="D18" s="39"/>
      <c r="E18" s="40" t="s">
        <v>20</v>
      </c>
      <c r="F18" s="39"/>
      <c r="G18" s="39"/>
      <c r="H18" s="39"/>
      <c r="I18" s="39"/>
      <c r="J18" s="39"/>
      <c r="K18" s="39"/>
      <c r="L18" s="39"/>
      <c r="M18" s="39"/>
      <c r="N18" s="39"/>
      <c r="O18" s="41"/>
      <c r="P18" s="39"/>
      <c r="Q18" s="39"/>
      <c r="R18" s="39"/>
      <c r="S18" s="42"/>
    </row>
    <row r="19" spans="1:19" s="2" customFormat="1" ht="21.75" customHeight="1">
      <c r="A19" s="43" t="s">
        <v>21</v>
      </c>
      <c r="B19" s="44"/>
      <c r="C19" s="44"/>
      <c r="D19" s="45"/>
      <c r="E19" s="46" t="s">
        <v>22</v>
      </c>
      <c r="F19" s="45"/>
      <c r="G19" s="46" t="s">
        <v>23</v>
      </c>
      <c r="H19" s="44"/>
      <c r="I19" s="47"/>
      <c r="J19" s="48" t="s">
        <v>22</v>
      </c>
      <c r="K19" s="45"/>
      <c r="L19" s="46" t="s">
        <v>24</v>
      </c>
      <c r="M19" s="44"/>
      <c r="N19" s="44"/>
      <c r="O19" s="49"/>
      <c r="P19" s="45"/>
      <c r="Q19" s="46" t="s">
        <v>25</v>
      </c>
      <c r="R19" s="44"/>
      <c r="S19" s="50"/>
    </row>
    <row r="20" spans="1:19" s="2" customFormat="1" ht="23.25" customHeight="1">
      <c r="A20" s="51"/>
      <c r="B20" s="52"/>
      <c r="C20" s="52"/>
      <c r="D20" s="53"/>
      <c r="E20" s="54"/>
      <c r="F20" s="55"/>
      <c r="G20" s="56"/>
      <c r="H20" s="52"/>
      <c r="I20" s="53"/>
      <c r="J20" s="57"/>
      <c r="K20" s="55"/>
      <c r="L20" s="56"/>
      <c r="M20" s="52"/>
      <c r="N20" s="52"/>
      <c r="O20" s="41"/>
      <c r="P20" s="53"/>
      <c r="Q20" s="56"/>
      <c r="R20" s="58"/>
      <c r="S20" s="59"/>
    </row>
    <row r="21" spans="1:19" s="2" customFormat="1" ht="23.25" customHeight="1">
      <c r="A21" s="60"/>
      <c r="B21" s="40"/>
      <c r="C21" s="40"/>
      <c r="D21" s="40"/>
      <c r="E21" s="40" t="s">
        <v>26</v>
      </c>
      <c r="F21" s="40"/>
      <c r="G21" s="40"/>
      <c r="H21" s="40"/>
      <c r="I21" s="61" t="s">
        <v>27</v>
      </c>
      <c r="J21" s="40"/>
      <c r="K21" s="40"/>
      <c r="L21" s="40"/>
      <c r="M21" s="40"/>
      <c r="N21" s="40"/>
      <c r="O21" s="62"/>
      <c r="P21" s="40"/>
      <c r="Q21" s="40"/>
      <c r="R21" s="40"/>
      <c r="S21" s="63"/>
    </row>
    <row r="22" spans="1:19" s="2" customFormat="1" ht="21.75" customHeight="1">
      <c r="A22" s="64" t="s">
        <v>28</v>
      </c>
      <c r="B22" s="65"/>
      <c r="C22" s="66" t="s">
        <v>29</v>
      </c>
      <c r="D22" s="67"/>
      <c r="E22" s="67"/>
      <c r="F22" s="68"/>
      <c r="G22" s="64" t="s">
        <v>30</v>
      </c>
      <c r="H22" s="65"/>
      <c r="I22" s="66" t="s">
        <v>31</v>
      </c>
      <c r="J22" s="67"/>
      <c r="K22" s="69"/>
      <c r="L22" s="64" t="s">
        <v>32</v>
      </c>
      <c r="M22" s="65"/>
      <c r="N22" s="66" t="s">
        <v>33</v>
      </c>
      <c r="O22" s="70"/>
      <c r="P22" s="67"/>
      <c r="Q22" s="67"/>
      <c r="R22" s="67"/>
      <c r="S22" s="69"/>
    </row>
    <row r="23" spans="1:19" s="2" customFormat="1" ht="27" customHeight="1">
      <c r="A23" s="71" t="s">
        <v>34</v>
      </c>
      <c r="B23" s="72" t="s">
        <v>35</v>
      </c>
      <c r="C23" s="73"/>
      <c r="D23" s="74" t="s">
        <v>36</v>
      </c>
      <c r="E23" s="75"/>
      <c r="F23" s="76"/>
      <c r="G23" s="71" t="s">
        <v>37</v>
      </c>
      <c r="H23" s="77" t="s">
        <v>38</v>
      </c>
      <c r="I23" s="78"/>
      <c r="J23" s="79"/>
      <c r="K23" s="76"/>
      <c r="L23" s="71" t="s">
        <v>39</v>
      </c>
      <c r="M23" s="80" t="s">
        <v>40</v>
      </c>
      <c r="N23" s="81"/>
      <c r="O23" s="49"/>
      <c r="P23" s="82"/>
      <c r="Q23" s="78"/>
      <c r="R23" s="75">
        <v>0</v>
      </c>
      <c r="S23" s="76"/>
    </row>
    <row r="24" spans="1:19" s="2" customFormat="1" ht="27" customHeight="1">
      <c r="A24" s="71" t="s">
        <v>41</v>
      </c>
      <c r="B24" s="83"/>
      <c r="C24" s="84"/>
      <c r="D24" s="74" t="s">
        <v>42</v>
      </c>
      <c r="E24" s="75"/>
      <c r="F24" s="76"/>
      <c r="G24" s="71" t="s">
        <v>43</v>
      </c>
      <c r="H24" s="77" t="s">
        <v>44</v>
      </c>
      <c r="I24" s="78"/>
      <c r="J24" s="79"/>
      <c r="K24" s="76"/>
      <c r="L24" s="71" t="s">
        <v>45</v>
      </c>
      <c r="M24" s="80" t="s">
        <v>46</v>
      </c>
      <c r="N24" s="81"/>
      <c r="O24" s="49"/>
      <c r="P24" s="81"/>
      <c r="Q24" s="78"/>
      <c r="R24" s="75">
        <v>0</v>
      </c>
      <c r="S24" s="76"/>
    </row>
    <row r="25" spans="1:19" s="2" customFormat="1" ht="27" customHeight="1">
      <c r="A25" s="71" t="s">
        <v>47</v>
      </c>
      <c r="B25" s="72" t="s">
        <v>48</v>
      </c>
      <c r="C25" s="73"/>
      <c r="D25" s="74" t="s">
        <v>36</v>
      </c>
      <c r="E25" s="75"/>
      <c r="F25" s="76"/>
      <c r="G25" s="71" t="s">
        <v>49</v>
      </c>
      <c r="H25" s="77" t="s">
        <v>50</v>
      </c>
      <c r="I25" s="78"/>
      <c r="J25" s="79"/>
      <c r="K25" s="76"/>
      <c r="L25" s="71" t="s">
        <v>51</v>
      </c>
      <c r="M25" s="80" t="s">
        <v>52</v>
      </c>
      <c r="N25" s="81"/>
      <c r="O25" s="49"/>
      <c r="P25" s="81"/>
      <c r="Q25" s="78"/>
      <c r="R25" s="75">
        <v>0</v>
      </c>
      <c r="S25" s="76"/>
    </row>
    <row r="26" spans="1:19" s="2" customFormat="1" ht="27" customHeight="1">
      <c r="A26" s="71" t="s">
        <v>53</v>
      </c>
      <c r="B26" s="83"/>
      <c r="C26" s="84"/>
      <c r="D26" s="74" t="s">
        <v>42</v>
      </c>
      <c r="E26" s="75"/>
      <c r="F26" s="76"/>
      <c r="G26" s="71" t="s">
        <v>54</v>
      </c>
      <c r="H26" s="77"/>
      <c r="I26" s="78"/>
      <c r="J26" s="79"/>
      <c r="K26" s="76"/>
      <c r="L26" s="71" t="s">
        <v>55</v>
      </c>
      <c r="M26" s="85" t="s">
        <v>56</v>
      </c>
      <c r="N26" s="81"/>
      <c r="O26" s="49"/>
      <c r="P26" s="81"/>
      <c r="Q26" s="78"/>
      <c r="R26" s="75">
        <v>0</v>
      </c>
      <c r="S26" s="76"/>
    </row>
    <row r="27" spans="1:19" s="2" customFormat="1" ht="27" customHeight="1">
      <c r="A27" s="71" t="s">
        <v>57</v>
      </c>
      <c r="B27" s="72" t="s">
        <v>58</v>
      </c>
      <c r="C27" s="73"/>
      <c r="D27" s="74" t="s">
        <v>36</v>
      </c>
      <c r="E27" s="75"/>
      <c r="F27" s="76"/>
      <c r="G27" s="86"/>
      <c r="H27" s="87"/>
      <c r="I27" s="78"/>
      <c r="J27" s="79"/>
      <c r="K27" s="76"/>
      <c r="L27" s="71" t="s">
        <v>59</v>
      </c>
      <c r="M27" s="80" t="s">
        <v>60</v>
      </c>
      <c r="N27" s="81"/>
      <c r="O27" s="49"/>
      <c r="P27" s="81"/>
      <c r="Q27" s="88"/>
      <c r="R27" s="75">
        <v>0</v>
      </c>
      <c r="S27" s="76"/>
    </row>
    <row r="28" spans="1:19" s="2" customFormat="1" ht="23.25" customHeight="1">
      <c r="A28" s="71" t="s">
        <v>61</v>
      </c>
      <c r="B28" s="83"/>
      <c r="C28" s="84"/>
      <c r="D28" s="74" t="s">
        <v>42</v>
      </c>
      <c r="E28" s="75"/>
      <c r="F28" s="76"/>
      <c r="G28" s="86"/>
      <c r="H28" s="87"/>
      <c r="I28" s="78"/>
      <c r="J28" s="79"/>
      <c r="K28" s="76"/>
      <c r="L28" s="71" t="s">
        <v>62</v>
      </c>
      <c r="M28" s="80" t="s">
        <v>63</v>
      </c>
      <c r="N28" s="81"/>
      <c r="O28" s="49"/>
      <c r="P28" s="81"/>
      <c r="Q28" s="78"/>
      <c r="R28" s="75">
        <v>0</v>
      </c>
      <c r="S28" s="76"/>
    </row>
    <row r="29" spans="1:19" s="2" customFormat="1" ht="21.75" customHeight="1">
      <c r="A29" s="71" t="s">
        <v>64</v>
      </c>
      <c r="B29" s="278" t="s">
        <v>65</v>
      </c>
      <c r="C29" s="278"/>
      <c r="D29" s="278"/>
      <c r="E29" s="75">
        <f>'VNUTROBLOKY01 - Rekapitulácia o'!C23</f>
        <v>0</v>
      </c>
      <c r="F29" s="76"/>
      <c r="G29" s="71" t="s">
        <v>66</v>
      </c>
      <c r="H29" s="89" t="s">
        <v>67</v>
      </c>
      <c r="I29" s="78"/>
      <c r="J29" s="79"/>
      <c r="K29" s="76"/>
      <c r="L29" s="71" t="s">
        <v>68</v>
      </c>
      <c r="M29" s="89" t="s">
        <v>69</v>
      </c>
      <c r="N29" s="81"/>
      <c r="O29" s="49"/>
      <c r="P29" s="81"/>
      <c r="Q29" s="78"/>
      <c r="R29" s="75">
        <v>0</v>
      </c>
      <c r="S29" s="76"/>
    </row>
    <row r="30" spans="1:19" s="2" customFormat="1" ht="21.75" customHeight="1">
      <c r="A30" s="90" t="s">
        <v>70</v>
      </c>
      <c r="B30" s="91" t="s">
        <v>71</v>
      </c>
      <c r="C30" s="52"/>
      <c r="D30" s="55"/>
      <c r="E30" s="92">
        <v>0</v>
      </c>
      <c r="F30" s="59"/>
      <c r="G30" s="90" t="s">
        <v>72</v>
      </c>
      <c r="H30" s="91" t="s">
        <v>73</v>
      </c>
      <c r="I30" s="55"/>
      <c r="J30" s="92">
        <v>0</v>
      </c>
      <c r="K30" s="59"/>
      <c r="L30" s="90" t="s">
        <v>74</v>
      </c>
      <c r="M30" s="91" t="s">
        <v>75</v>
      </c>
      <c r="N30" s="52"/>
      <c r="O30" s="41"/>
      <c r="P30" s="52"/>
      <c r="Q30" s="55"/>
      <c r="R30" s="92">
        <v>0</v>
      </c>
      <c r="S30" s="59"/>
    </row>
    <row r="31" spans="1:19" s="2" customFormat="1" ht="21.75" customHeight="1">
      <c r="A31" s="93" t="s">
        <v>10</v>
      </c>
      <c r="B31" s="94"/>
      <c r="C31" s="94"/>
      <c r="D31" s="94"/>
      <c r="E31" s="94"/>
      <c r="F31" s="95"/>
      <c r="G31" s="96"/>
      <c r="H31" s="94"/>
      <c r="I31" s="94"/>
      <c r="J31" s="94"/>
      <c r="K31" s="97"/>
      <c r="L31" s="64" t="s">
        <v>76</v>
      </c>
      <c r="M31" s="45"/>
      <c r="N31" s="66" t="s">
        <v>77</v>
      </c>
      <c r="O31" s="70"/>
      <c r="P31" s="44"/>
      <c r="Q31" s="44"/>
      <c r="R31" s="44"/>
      <c r="S31" s="50"/>
    </row>
    <row r="32" spans="1:22" s="2" customFormat="1" ht="21.75" customHeight="1">
      <c r="A32" s="98"/>
      <c r="B32" s="99"/>
      <c r="C32" s="99"/>
      <c r="D32" s="99"/>
      <c r="E32" s="99"/>
      <c r="F32" s="100"/>
      <c r="G32" s="101"/>
      <c r="H32" s="99"/>
      <c r="I32" s="102"/>
      <c r="J32" s="99"/>
      <c r="K32" s="103"/>
      <c r="L32" s="71" t="s">
        <v>78</v>
      </c>
      <c r="M32" s="77" t="s">
        <v>79</v>
      </c>
      <c r="N32" s="81"/>
      <c r="O32" s="49"/>
      <c r="P32" s="81"/>
      <c r="Q32" s="78"/>
      <c r="R32" s="75">
        <f>E29</f>
        <v>0</v>
      </c>
      <c r="S32" s="76"/>
      <c r="V32" s="189"/>
    </row>
    <row r="33" spans="1:19" s="2" customFormat="1" ht="21.75" customHeight="1">
      <c r="A33" s="104" t="s">
        <v>80</v>
      </c>
      <c r="B33" s="49"/>
      <c r="C33" s="49"/>
      <c r="D33" s="49"/>
      <c r="E33" s="49"/>
      <c r="F33" s="84"/>
      <c r="G33" s="105" t="s">
        <v>81</v>
      </c>
      <c r="H33" s="106"/>
      <c r="I33" s="49"/>
      <c r="J33" s="49"/>
      <c r="K33" s="107"/>
      <c r="L33" s="71" t="s">
        <v>82</v>
      </c>
      <c r="M33" s="108" t="s">
        <v>83</v>
      </c>
      <c r="N33" s="109">
        <v>20</v>
      </c>
      <c r="O33" s="110" t="s">
        <v>84</v>
      </c>
      <c r="P33" s="111">
        <f>E29</f>
        <v>0</v>
      </c>
      <c r="Q33" s="112"/>
      <c r="R33" s="113">
        <f>ROUND(R32*0.2,2)</f>
        <v>0</v>
      </c>
      <c r="S33" s="107"/>
    </row>
    <row r="34" spans="1:19" s="2" customFormat="1" ht="12.75" customHeight="1" hidden="1">
      <c r="A34" s="114"/>
      <c r="B34" s="115"/>
      <c r="C34" s="115"/>
      <c r="D34" s="115"/>
      <c r="E34" s="115"/>
      <c r="F34" s="73"/>
      <c r="G34" s="116"/>
      <c r="H34" s="115"/>
      <c r="I34" s="115"/>
      <c r="J34" s="115"/>
      <c r="K34" s="117"/>
      <c r="L34" s="118"/>
      <c r="M34" s="118"/>
      <c r="N34" s="118"/>
      <c r="O34" s="118"/>
      <c r="P34" s="118"/>
      <c r="Q34" s="118"/>
      <c r="R34" s="119"/>
      <c r="S34" s="118"/>
    </row>
    <row r="35" spans="1:22" s="2" customFormat="1" ht="35.25" customHeight="1">
      <c r="A35" s="120" t="s">
        <v>8</v>
      </c>
      <c r="B35" s="121"/>
      <c r="C35" s="121"/>
      <c r="D35" s="121"/>
      <c r="E35" s="99"/>
      <c r="F35" s="100"/>
      <c r="G35" s="101"/>
      <c r="H35" s="99"/>
      <c r="I35" s="99"/>
      <c r="J35" s="99"/>
      <c r="K35" s="103"/>
      <c r="L35" s="90" t="s">
        <v>85</v>
      </c>
      <c r="M35" s="276" t="s">
        <v>86</v>
      </c>
      <c r="N35" s="276"/>
      <c r="O35" s="276"/>
      <c r="P35" s="276"/>
      <c r="Q35" s="276"/>
      <c r="R35" s="122">
        <f>SUM(R32:R34)</f>
        <v>0</v>
      </c>
      <c r="S35" s="59"/>
      <c r="V35" s="189"/>
    </row>
    <row r="36" spans="1:19" s="2" customFormat="1" ht="33" customHeight="1">
      <c r="A36" s="104" t="s">
        <v>80</v>
      </c>
      <c r="B36" s="49"/>
      <c r="C36" s="49"/>
      <c r="D36" s="49"/>
      <c r="E36" s="49"/>
      <c r="F36" s="84"/>
      <c r="G36" s="105" t="s">
        <v>81</v>
      </c>
      <c r="H36" s="49"/>
      <c r="I36" s="49"/>
      <c r="J36" s="49"/>
      <c r="K36" s="107"/>
      <c r="L36" s="64" t="s">
        <v>87</v>
      </c>
      <c r="M36" s="45"/>
      <c r="N36" s="66" t="s">
        <v>88</v>
      </c>
      <c r="O36" s="70"/>
      <c r="P36" s="44"/>
      <c r="Q36" s="45"/>
      <c r="R36" s="46"/>
      <c r="S36" s="50"/>
    </row>
    <row r="37" spans="1:19" s="2" customFormat="1" ht="23.25" customHeight="1">
      <c r="A37" s="123" t="s">
        <v>12</v>
      </c>
      <c r="B37" s="115"/>
      <c r="C37" s="115"/>
      <c r="D37" s="115"/>
      <c r="E37" s="115"/>
      <c r="F37" s="73"/>
      <c r="G37" s="116"/>
      <c r="H37" s="115"/>
      <c r="I37" s="115"/>
      <c r="J37" s="115"/>
      <c r="K37" s="117"/>
      <c r="L37" s="71" t="s">
        <v>89</v>
      </c>
      <c r="M37" s="77" t="s">
        <v>90</v>
      </c>
      <c r="N37" s="81"/>
      <c r="O37" s="49"/>
      <c r="P37" s="81"/>
      <c r="Q37" s="78"/>
      <c r="R37" s="75">
        <v>0</v>
      </c>
      <c r="S37" s="76"/>
    </row>
    <row r="38" spans="1:19" s="2" customFormat="1" ht="21.75" customHeight="1">
      <c r="A38" s="98"/>
      <c r="B38" s="99"/>
      <c r="C38" s="99"/>
      <c r="D38" s="99"/>
      <c r="E38" s="99"/>
      <c r="F38" s="100"/>
      <c r="G38" s="101"/>
      <c r="H38" s="99"/>
      <c r="I38" s="99"/>
      <c r="J38" s="99"/>
      <c r="K38" s="103"/>
      <c r="L38" s="71" t="s">
        <v>91</v>
      </c>
      <c r="M38" s="77" t="s">
        <v>92</v>
      </c>
      <c r="N38" s="81"/>
      <c r="O38" s="49"/>
      <c r="P38" s="81"/>
      <c r="Q38" s="78"/>
      <c r="R38" s="75">
        <v>0</v>
      </c>
      <c r="S38" s="76"/>
    </row>
    <row r="39" spans="1:19" s="2" customFormat="1" ht="21.75" customHeight="1">
      <c r="A39" s="124" t="s">
        <v>80</v>
      </c>
      <c r="B39" s="41"/>
      <c r="C39" s="41"/>
      <c r="D39" s="41"/>
      <c r="E39" s="41"/>
      <c r="F39" s="125"/>
      <c r="G39" s="126" t="s">
        <v>81</v>
      </c>
      <c r="H39" s="41"/>
      <c r="I39" s="41"/>
      <c r="J39" s="41"/>
      <c r="K39" s="127"/>
      <c r="L39" s="90" t="s">
        <v>93</v>
      </c>
      <c r="M39" s="91" t="s">
        <v>94</v>
      </c>
      <c r="N39" s="52"/>
      <c r="O39" s="41"/>
      <c r="P39" s="52"/>
      <c r="Q39" s="55"/>
      <c r="R39" s="92">
        <v>0</v>
      </c>
      <c r="S39" s="59"/>
    </row>
  </sheetData>
  <sheetProtection/>
  <mergeCells count="12">
    <mergeCell ref="E13:M13"/>
    <mergeCell ref="H16:I16"/>
    <mergeCell ref="K16:M16"/>
    <mergeCell ref="M35:Q35"/>
    <mergeCell ref="B13:D13"/>
    <mergeCell ref="B29:D29"/>
    <mergeCell ref="E5:M5"/>
    <mergeCell ref="E6:M6"/>
    <mergeCell ref="E7:M7"/>
    <mergeCell ref="E9:M9"/>
    <mergeCell ref="E10:M10"/>
    <mergeCell ref="E11:M11"/>
  </mergeCells>
  <printOptions horizontalCentered="1"/>
  <pageMargins left="0.39370079040527345" right="0.39370079040527345" top="0.7874015808105469" bottom="0.7874015808105469" header="0" footer="0"/>
  <pageSetup blackAndWhite="1" fitToHeight="1" fitToWidth="1" horizontalDpi="600" verticalDpi="600" orientation="portrait" paperSize="9" scale="86" r:id="rId1"/>
  <headerFooter alignWithMargins="0">
    <oddFooter>&amp;C   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showGridLines="0" zoomScalePageLayoutView="0" workbookViewId="0" topLeftCell="A1">
      <pane ySplit="8" topLeftCell="A9" activePane="bottomLeft" state="frozen"/>
      <selection pane="topLeft" activeCell="A1" sqref="A1"/>
      <selection pane="bottomLeft" activeCell="F21" sqref="F21"/>
    </sheetView>
  </sheetViews>
  <sheetFormatPr defaultColWidth="10.5" defaultRowHeight="12" customHeight="1"/>
  <cols>
    <col min="1" max="1" width="14.33203125" style="2" customWidth="1"/>
    <col min="2" max="2" width="50.83203125" style="2" customWidth="1"/>
    <col min="3" max="3" width="17.83203125" style="2" customWidth="1"/>
    <col min="4" max="16384" width="10.5" style="1" customWidth="1"/>
  </cols>
  <sheetData>
    <row r="1" spans="1:3" s="2" customFormat="1" ht="27.75" customHeight="1">
      <c r="A1" s="279" t="s">
        <v>95</v>
      </c>
      <c r="B1" s="279"/>
      <c r="C1" s="279"/>
    </row>
    <row r="2" spans="1:3" s="2" customFormat="1" ht="6.75" customHeight="1">
      <c r="A2" s="128"/>
      <c r="B2" s="129"/>
      <c r="C2" s="129"/>
    </row>
    <row r="3" spans="1:3" s="2" customFormat="1" ht="12.75" customHeight="1">
      <c r="A3" s="130" t="s">
        <v>96</v>
      </c>
      <c r="B3" s="131" t="s">
        <v>244</v>
      </c>
      <c r="C3" s="128"/>
    </row>
    <row r="4" spans="1:3" s="2" customFormat="1" ht="6.75" customHeight="1">
      <c r="A4" s="28"/>
      <c r="B4" s="133"/>
      <c r="C4" s="28"/>
    </row>
    <row r="5" spans="1:3" s="2" customFormat="1" ht="12.75" customHeight="1">
      <c r="A5" s="134" t="s">
        <v>97</v>
      </c>
      <c r="B5" s="135" t="s">
        <v>98</v>
      </c>
      <c r="C5" s="134"/>
    </row>
    <row r="6" spans="1:3" s="2" customFormat="1" ht="13.5" customHeight="1">
      <c r="A6" s="134" t="s">
        <v>99</v>
      </c>
      <c r="B6" s="135"/>
      <c r="C6" s="134"/>
    </row>
    <row r="7" spans="1:3" s="2" customFormat="1" ht="13.5" customHeight="1">
      <c r="A7" s="135" t="s">
        <v>100</v>
      </c>
      <c r="B7" s="135" t="s">
        <v>5</v>
      </c>
      <c r="C7" s="136"/>
    </row>
    <row r="8" spans="1:3" s="2" customFormat="1" ht="6.75" customHeight="1">
      <c r="A8" s="128"/>
      <c r="B8" s="129"/>
      <c r="C8" s="129"/>
    </row>
    <row r="9" spans="1:3" s="2" customFormat="1" ht="25.5" customHeight="1" thickBot="1">
      <c r="A9" s="138"/>
      <c r="B9" s="139" t="s">
        <v>225</v>
      </c>
      <c r="C9" s="137" t="s">
        <v>101</v>
      </c>
    </row>
    <row r="10" spans="1:3" s="2" customFormat="1" ht="19.5" customHeight="1">
      <c r="A10" s="225" t="s">
        <v>102</v>
      </c>
      <c r="B10" s="225" t="s">
        <v>103</v>
      </c>
      <c r="C10" s="226">
        <f>'SO01 - Rozpočet  B '!G98</f>
        <v>0</v>
      </c>
    </row>
    <row r="11" spans="1:3" s="2" customFormat="1" ht="21" customHeight="1">
      <c r="A11" s="225" t="s">
        <v>104</v>
      </c>
      <c r="B11" s="225" t="s">
        <v>105</v>
      </c>
      <c r="C11" s="226">
        <f>'SO02 - Rozpočet B'!G46</f>
        <v>0</v>
      </c>
    </row>
    <row r="12" spans="1:3" s="2" customFormat="1" ht="26.25" customHeight="1">
      <c r="A12" s="225" t="s">
        <v>106</v>
      </c>
      <c r="B12" s="225" t="s">
        <v>107</v>
      </c>
      <c r="C12" s="226">
        <f>'SO03 - Rozpočet B'!G82</f>
        <v>0</v>
      </c>
    </row>
    <row r="13" spans="1:3" s="2" customFormat="1" ht="25.5" customHeight="1">
      <c r="A13" s="225" t="s">
        <v>108</v>
      </c>
      <c r="B13" s="225" t="s">
        <v>109</v>
      </c>
      <c r="C13" s="226">
        <f>'SO04 - Rozpočet B'!G73</f>
        <v>0</v>
      </c>
    </row>
    <row r="14" spans="1:3" s="2" customFormat="1" ht="30.75" customHeight="1">
      <c r="A14" s="232"/>
      <c r="B14" s="232" t="s">
        <v>219</v>
      </c>
      <c r="C14" s="233">
        <f>SUM(C10:C13)</f>
        <v>0</v>
      </c>
    </row>
    <row r="15" spans="1:3" ht="12" customHeight="1">
      <c r="A15" s="227"/>
      <c r="B15" s="227"/>
      <c r="C15" s="227"/>
    </row>
    <row r="16" spans="1:3" ht="12" customHeight="1">
      <c r="A16" s="227"/>
      <c r="B16" s="227"/>
      <c r="C16" s="227"/>
    </row>
    <row r="17" spans="1:3" ht="19.5" customHeight="1">
      <c r="A17" s="138"/>
      <c r="B17" s="138" t="s">
        <v>221</v>
      </c>
      <c r="C17" s="137" t="s">
        <v>101</v>
      </c>
    </row>
    <row r="18" spans="1:3" ht="19.5" customHeight="1">
      <c r="A18" s="225" t="s">
        <v>102</v>
      </c>
      <c r="B18" s="225" t="s">
        <v>222</v>
      </c>
      <c r="C18" s="231">
        <f>'SO01-rozp B'!G82</f>
        <v>0</v>
      </c>
    </row>
    <row r="19" spans="1:3" ht="19.5" customHeight="1">
      <c r="A19" s="225" t="s">
        <v>104</v>
      </c>
      <c r="B19" s="225" t="s">
        <v>223</v>
      </c>
      <c r="C19" s="231">
        <f>'SO02-rozp B'!G70</f>
        <v>0</v>
      </c>
    </row>
    <row r="20" spans="1:3" ht="19.5" customHeight="1">
      <c r="A20" s="225" t="s">
        <v>106</v>
      </c>
      <c r="B20" s="225" t="s">
        <v>224</v>
      </c>
      <c r="C20" s="231">
        <f>'SO03-rozp B'!G17</f>
        <v>0</v>
      </c>
    </row>
    <row r="21" spans="1:3" ht="19.5" customHeight="1">
      <c r="A21" s="232"/>
      <c r="B21" s="232" t="s">
        <v>219</v>
      </c>
      <c r="C21" s="228">
        <f>SUM(C18:C20)</f>
        <v>0</v>
      </c>
    </row>
    <row r="22" spans="1:3" ht="19.5" customHeight="1">
      <c r="A22" s="236"/>
      <c r="B22" s="236"/>
      <c r="C22" s="230"/>
    </row>
    <row r="23" spans="1:3" ht="19.5" customHeight="1">
      <c r="A23" s="229"/>
      <c r="B23" s="234" t="s">
        <v>110</v>
      </c>
      <c r="C23" s="235">
        <f>C14+C21</f>
        <v>0</v>
      </c>
    </row>
  </sheetData>
  <sheetProtection/>
  <mergeCells count="1">
    <mergeCell ref="A1:C1"/>
  </mergeCells>
  <printOptions horizontalCentered="1"/>
  <pageMargins left="0.39370079040527345" right="0.39370079040527345" top="0.7874015808105469" bottom="0.7874015808105469" header="0" footer="0"/>
  <pageSetup blackAndWhite="1" fitToHeight="100" fitToWidth="1" horizontalDpi="600" verticalDpi="600" orientation="landscape" paperSize="9" r:id="rId1"/>
  <headerFooter alignWithMargins="0">
    <oddFooter>&amp;C   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02"/>
  <sheetViews>
    <sheetView showGridLines="0" zoomScalePageLayoutView="0" workbookViewId="0" topLeftCell="A84">
      <selection activeCell="A92" sqref="A92:G92"/>
    </sheetView>
  </sheetViews>
  <sheetFormatPr defaultColWidth="10.5" defaultRowHeight="10.5"/>
  <cols>
    <col min="1" max="1" width="5.33203125" style="168" customWidth="1"/>
    <col min="2" max="2" width="16.33203125" style="169" customWidth="1"/>
    <col min="3" max="3" width="49.83203125" style="169" customWidth="1"/>
    <col min="4" max="4" width="3.83203125" style="169" customWidth="1"/>
    <col min="5" max="5" width="11.33203125" style="170" customWidth="1"/>
    <col min="6" max="6" width="11.5" style="171" customWidth="1"/>
    <col min="7" max="7" width="17.33203125" style="171" customWidth="1"/>
    <col min="8" max="8" width="102" style="1" customWidth="1"/>
    <col min="9" max="16384" width="10.5" style="1" customWidth="1"/>
  </cols>
  <sheetData>
    <row r="1" spans="1:7" s="2" customFormat="1" ht="17.25">
      <c r="A1" s="285" t="s">
        <v>121</v>
      </c>
      <c r="B1" s="286"/>
      <c r="C1" s="286"/>
      <c r="D1" s="286"/>
      <c r="E1" s="286"/>
      <c r="F1" s="286"/>
      <c r="G1" s="286"/>
    </row>
    <row r="2" spans="1:7" s="2" customFormat="1" ht="12">
      <c r="A2" s="131" t="s">
        <v>216</v>
      </c>
      <c r="B2" s="135"/>
      <c r="C2" s="135"/>
      <c r="D2" s="135"/>
      <c r="E2" s="135"/>
      <c r="F2" s="135"/>
      <c r="G2" s="135"/>
    </row>
    <row r="3" spans="1:7" s="2" customFormat="1" ht="12" thickBot="1">
      <c r="A3" s="131" t="s">
        <v>111</v>
      </c>
      <c r="B3" s="135"/>
      <c r="C3" s="135"/>
      <c r="D3" s="135"/>
      <c r="E3" s="135"/>
      <c r="F3" s="135"/>
      <c r="G3" s="135"/>
    </row>
    <row r="4" spans="1:7" s="2" customFormat="1" ht="12" thickBot="1">
      <c r="A4" s="282" t="s">
        <v>217</v>
      </c>
      <c r="B4" s="283"/>
      <c r="C4" s="284"/>
      <c r="D4" s="132"/>
      <c r="E4" s="132"/>
      <c r="F4" s="132"/>
      <c r="G4" s="132"/>
    </row>
    <row r="5" spans="1:7" s="2" customFormat="1" ht="9.75">
      <c r="A5" s="142"/>
      <c r="B5" s="143"/>
      <c r="C5" s="143"/>
      <c r="D5" s="143"/>
      <c r="E5" s="144"/>
      <c r="F5" s="145"/>
      <c r="G5" s="145"/>
    </row>
    <row r="6" spans="1:7" s="2" customFormat="1" ht="11.25">
      <c r="A6" s="135" t="s">
        <v>112</v>
      </c>
      <c r="B6" s="135"/>
      <c r="C6" s="135"/>
      <c r="D6" s="135"/>
      <c r="E6" s="135"/>
      <c r="F6" s="135"/>
      <c r="G6" s="135"/>
    </row>
    <row r="7" spans="1:7" s="2" customFormat="1" ht="11.25">
      <c r="A7" s="135" t="s">
        <v>122</v>
      </c>
      <c r="B7" s="135"/>
      <c r="C7" s="135"/>
      <c r="D7" s="135"/>
      <c r="E7" s="135" t="s">
        <v>113</v>
      </c>
      <c r="F7" s="135"/>
      <c r="G7" s="135"/>
    </row>
    <row r="8" spans="1:7" s="2" customFormat="1" ht="11.25">
      <c r="A8" s="287" t="s">
        <v>114</v>
      </c>
      <c r="B8" s="288"/>
      <c r="C8" s="288"/>
      <c r="D8" s="146"/>
      <c r="E8" s="135" t="s">
        <v>220</v>
      </c>
      <c r="F8" s="147"/>
      <c r="G8" s="147"/>
    </row>
    <row r="9" spans="1:7" s="2" customFormat="1" ht="9.75">
      <c r="A9" s="142"/>
      <c r="B9" s="142"/>
      <c r="C9" s="142"/>
      <c r="D9" s="142"/>
      <c r="E9" s="142"/>
      <c r="F9" s="142"/>
      <c r="G9" s="142"/>
    </row>
    <row r="10" spans="1:8" s="2" customFormat="1" ht="142.5">
      <c r="A10" s="148" t="s">
        <v>123</v>
      </c>
      <c r="B10" s="148" t="s">
        <v>124</v>
      </c>
      <c r="C10" s="148" t="s">
        <v>267</v>
      </c>
      <c r="D10" s="148" t="s">
        <v>125</v>
      </c>
      <c r="E10" s="148" t="s">
        <v>126</v>
      </c>
      <c r="F10" s="148" t="s">
        <v>127</v>
      </c>
      <c r="G10" s="245" t="s">
        <v>115</v>
      </c>
      <c r="H10" s="250" t="s">
        <v>266</v>
      </c>
    </row>
    <row r="11" spans="1:8" s="2" customFormat="1" ht="9.75">
      <c r="A11" s="148" t="s">
        <v>34</v>
      </c>
      <c r="B11" s="148" t="s">
        <v>41</v>
      </c>
      <c r="C11" s="148" t="s">
        <v>47</v>
      </c>
      <c r="D11" s="148" t="s">
        <v>53</v>
      </c>
      <c r="E11" s="148" t="s">
        <v>57</v>
      </c>
      <c r="F11" s="148" t="s">
        <v>61</v>
      </c>
      <c r="G11" s="245" t="s">
        <v>64</v>
      </c>
      <c r="H11" s="249"/>
    </row>
    <row r="12" spans="1:8" s="2" customFormat="1" ht="9.75" hidden="1">
      <c r="A12" s="142"/>
      <c r="B12" s="142"/>
      <c r="C12" s="142"/>
      <c r="D12" s="142"/>
      <c r="E12" s="142"/>
      <c r="F12" s="142"/>
      <c r="G12" s="142"/>
      <c r="H12" s="249"/>
    </row>
    <row r="13" spans="1:8" s="2" customFormat="1" ht="13.5" hidden="1">
      <c r="A13" s="149"/>
      <c r="B13" s="150" t="s">
        <v>35</v>
      </c>
      <c r="C13" s="150" t="s">
        <v>116</v>
      </c>
      <c r="D13" s="150"/>
      <c r="E13" s="151"/>
      <c r="F13" s="152"/>
      <c r="G13" s="152"/>
      <c r="H13" s="249"/>
    </row>
    <row r="14" spans="1:8" s="2" customFormat="1" ht="12.75" hidden="1">
      <c r="A14" s="153"/>
      <c r="B14" s="154" t="s">
        <v>34</v>
      </c>
      <c r="C14" s="154" t="s">
        <v>117</v>
      </c>
      <c r="D14" s="154"/>
      <c r="E14" s="155"/>
      <c r="F14" s="156"/>
      <c r="G14" s="156"/>
      <c r="H14" s="249"/>
    </row>
    <row r="15" spans="1:8" s="2" customFormat="1" ht="30" customHeight="1" hidden="1">
      <c r="A15" s="157"/>
      <c r="B15" s="158"/>
      <c r="C15" s="158"/>
      <c r="D15" s="158"/>
      <c r="E15" s="159"/>
      <c r="F15" s="160"/>
      <c r="G15" s="247"/>
      <c r="H15" s="246"/>
    </row>
    <row r="16" spans="1:8" s="2" customFormat="1" ht="30" customHeight="1" hidden="1">
      <c r="A16" s="157"/>
      <c r="B16" s="158"/>
      <c r="C16" s="158"/>
      <c r="D16" s="158"/>
      <c r="E16" s="159"/>
      <c r="F16" s="160"/>
      <c r="G16" s="247"/>
      <c r="H16" s="246"/>
    </row>
    <row r="17" spans="1:8" s="2" customFormat="1" ht="30" customHeight="1" hidden="1">
      <c r="A17" s="157"/>
      <c r="B17" s="158"/>
      <c r="C17" s="158"/>
      <c r="D17" s="158"/>
      <c r="E17" s="159"/>
      <c r="F17" s="160"/>
      <c r="G17" s="247"/>
      <c r="H17" s="246"/>
    </row>
    <row r="18" spans="1:8" s="2" customFormat="1" ht="30" customHeight="1" hidden="1">
      <c r="A18" s="157"/>
      <c r="B18" s="158"/>
      <c r="C18" s="158"/>
      <c r="D18" s="158"/>
      <c r="E18" s="159"/>
      <c r="F18" s="160"/>
      <c r="G18" s="247"/>
      <c r="H18" s="246"/>
    </row>
    <row r="19" spans="1:8" s="2" customFormat="1" ht="30" customHeight="1" hidden="1">
      <c r="A19" s="157"/>
      <c r="B19" s="158"/>
      <c r="C19" s="158"/>
      <c r="D19" s="158"/>
      <c r="E19" s="159"/>
      <c r="F19" s="160"/>
      <c r="G19" s="247"/>
      <c r="H19" s="246"/>
    </row>
    <row r="20" spans="1:8" s="2" customFormat="1" ht="30" customHeight="1" hidden="1">
      <c r="A20" s="157"/>
      <c r="B20" s="158"/>
      <c r="C20" s="158"/>
      <c r="D20" s="158"/>
      <c r="E20" s="159"/>
      <c r="F20" s="160"/>
      <c r="G20" s="247"/>
      <c r="H20" s="246"/>
    </row>
    <row r="21" spans="1:8" s="2" customFormat="1" ht="30" customHeight="1" hidden="1">
      <c r="A21" s="157"/>
      <c r="B21" s="158"/>
      <c r="C21" s="158"/>
      <c r="D21" s="158"/>
      <c r="E21" s="159"/>
      <c r="F21" s="160"/>
      <c r="G21" s="247"/>
      <c r="H21" s="246"/>
    </row>
    <row r="22" spans="1:8" s="2" customFormat="1" ht="30" customHeight="1" hidden="1">
      <c r="A22" s="157"/>
      <c r="B22" s="158"/>
      <c r="C22" s="158"/>
      <c r="D22" s="158"/>
      <c r="E22" s="159"/>
      <c r="F22" s="160"/>
      <c r="G22" s="247"/>
      <c r="H22" s="246"/>
    </row>
    <row r="23" spans="1:8" s="2" customFormat="1" ht="30" customHeight="1" hidden="1">
      <c r="A23" s="157"/>
      <c r="B23" s="158"/>
      <c r="C23" s="158"/>
      <c r="D23" s="158"/>
      <c r="E23" s="159"/>
      <c r="F23" s="160"/>
      <c r="G23" s="247"/>
      <c r="H23" s="246"/>
    </row>
    <row r="24" spans="1:8" s="2" customFormat="1" ht="30" customHeight="1" hidden="1">
      <c r="A24" s="157"/>
      <c r="B24" s="158"/>
      <c r="C24" s="158"/>
      <c r="D24" s="158"/>
      <c r="E24" s="159"/>
      <c r="F24" s="160"/>
      <c r="G24" s="247"/>
      <c r="H24" s="246"/>
    </row>
    <row r="25" spans="1:8" s="2" customFormat="1" ht="30" customHeight="1" hidden="1">
      <c r="A25" s="157"/>
      <c r="B25" s="158"/>
      <c r="C25" s="158"/>
      <c r="D25" s="158"/>
      <c r="E25" s="159"/>
      <c r="F25" s="160"/>
      <c r="G25" s="247"/>
      <c r="H25" s="246"/>
    </row>
    <row r="26" spans="1:8" s="2" customFormat="1" ht="30" customHeight="1" hidden="1">
      <c r="A26" s="157"/>
      <c r="B26" s="158"/>
      <c r="C26" s="158"/>
      <c r="D26" s="158"/>
      <c r="E26" s="159"/>
      <c r="F26" s="160"/>
      <c r="G26" s="247"/>
      <c r="H26" s="246"/>
    </row>
    <row r="27" spans="1:8" s="2" customFormat="1" ht="30" customHeight="1" hidden="1">
      <c r="A27" s="157"/>
      <c r="B27" s="161"/>
      <c r="C27" s="161"/>
      <c r="D27" s="161"/>
      <c r="E27" s="162"/>
      <c r="F27" s="163"/>
      <c r="G27" s="247"/>
      <c r="H27" s="246"/>
    </row>
    <row r="28" spans="1:8" s="2" customFormat="1" ht="9.75" hidden="1">
      <c r="A28" s="157"/>
      <c r="B28" s="158"/>
      <c r="C28" s="158"/>
      <c r="D28" s="158"/>
      <c r="E28" s="159"/>
      <c r="F28" s="160"/>
      <c r="G28" s="247"/>
      <c r="H28" s="246"/>
    </row>
    <row r="29" spans="1:8" s="2" customFormat="1" ht="30" customHeight="1" hidden="1">
      <c r="A29" s="157"/>
      <c r="B29" s="161"/>
      <c r="C29" s="161"/>
      <c r="D29" s="161"/>
      <c r="E29" s="162"/>
      <c r="F29" s="163"/>
      <c r="G29" s="247"/>
      <c r="H29" s="246"/>
    </row>
    <row r="30" spans="1:8" s="2" customFormat="1" ht="30" customHeight="1" hidden="1">
      <c r="A30" s="157"/>
      <c r="B30" s="158"/>
      <c r="C30" s="158"/>
      <c r="D30" s="158"/>
      <c r="E30" s="159"/>
      <c r="F30" s="160"/>
      <c r="G30" s="247"/>
      <c r="H30" s="246"/>
    </row>
    <row r="31" spans="1:8" s="2" customFormat="1" ht="30" customHeight="1" hidden="1">
      <c r="A31" s="157"/>
      <c r="B31" s="158"/>
      <c r="C31" s="158"/>
      <c r="D31" s="158"/>
      <c r="E31" s="159"/>
      <c r="F31" s="160"/>
      <c r="G31" s="247"/>
      <c r="H31" s="246"/>
    </row>
    <row r="32" spans="1:8" s="2" customFormat="1" ht="30" customHeight="1" hidden="1">
      <c r="A32" s="157"/>
      <c r="B32" s="158"/>
      <c r="C32" s="158"/>
      <c r="D32" s="158"/>
      <c r="E32" s="159"/>
      <c r="F32" s="160"/>
      <c r="G32" s="247"/>
      <c r="H32" s="246"/>
    </row>
    <row r="33" spans="1:8" s="2" customFormat="1" ht="30" customHeight="1" hidden="1">
      <c r="A33" s="157"/>
      <c r="B33" s="158"/>
      <c r="C33" s="158"/>
      <c r="D33" s="158"/>
      <c r="E33" s="159"/>
      <c r="F33" s="160"/>
      <c r="G33" s="247"/>
      <c r="H33" s="246"/>
    </row>
    <row r="34" spans="1:8" s="2" customFormat="1" ht="30" customHeight="1" hidden="1">
      <c r="A34" s="157"/>
      <c r="B34" s="161"/>
      <c r="C34" s="161"/>
      <c r="D34" s="161"/>
      <c r="E34" s="162"/>
      <c r="F34" s="163"/>
      <c r="G34" s="247"/>
      <c r="H34" s="246"/>
    </row>
    <row r="35" spans="1:8" s="2" customFormat="1" ht="30" customHeight="1" hidden="1">
      <c r="A35" s="157"/>
      <c r="B35" s="161"/>
      <c r="C35" s="161"/>
      <c r="D35" s="161"/>
      <c r="E35" s="162"/>
      <c r="F35" s="163"/>
      <c r="G35" s="247"/>
      <c r="H35" s="246"/>
    </row>
    <row r="36" spans="1:8" s="2" customFormat="1" ht="30" customHeight="1" hidden="1">
      <c r="A36" s="157"/>
      <c r="B36" s="158"/>
      <c r="C36" s="158"/>
      <c r="D36" s="158"/>
      <c r="E36" s="159"/>
      <c r="F36" s="160"/>
      <c r="G36" s="247"/>
      <c r="H36" s="246"/>
    </row>
    <row r="37" spans="1:8" s="2" customFormat="1" ht="30" customHeight="1" hidden="1">
      <c r="A37" s="157"/>
      <c r="B37" s="158"/>
      <c r="C37" s="158"/>
      <c r="D37" s="158"/>
      <c r="E37" s="159"/>
      <c r="F37" s="160"/>
      <c r="G37" s="247"/>
      <c r="H37" s="246"/>
    </row>
    <row r="38" spans="1:8" s="2" customFormat="1" ht="30" customHeight="1" hidden="1">
      <c r="A38" s="157"/>
      <c r="B38" s="154"/>
      <c r="C38" s="154"/>
      <c r="D38" s="154"/>
      <c r="E38" s="155"/>
      <c r="F38" s="156"/>
      <c r="G38" s="247"/>
      <c r="H38" s="246"/>
    </row>
    <row r="39" spans="1:8" s="2" customFormat="1" ht="30" customHeight="1" hidden="1">
      <c r="A39" s="157"/>
      <c r="B39" s="158"/>
      <c r="C39" s="158"/>
      <c r="D39" s="158"/>
      <c r="E39" s="159"/>
      <c r="F39" s="160"/>
      <c r="G39" s="247"/>
      <c r="H39" s="246"/>
    </row>
    <row r="40" spans="1:8" s="2" customFormat="1" ht="30" customHeight="1" hidden="1">
      <c r="A40" s="157"/>
      <c r="B40" s="158"/>
      <c r="C40" s="158"/>
      <c r="D40" s="158"/>
      <c r="E40" s="159"/>
      <c r="F40" s="160"/>
      <c r="G40" s="247"/>
      <c r="H40" s="246"/>
    </row>
    <row r="41" spans="1:8" s="2" customFormat="1" ht="30" customHeight="1" hidden="1">
      <c r="A41" s="157"/>
      <c r="B41" s="158"/>
      <c r="C41" s="158"/>
      <c r="D41" s="158"/>
      <c r="E41" s="159"/>
      <c r="F41" s="160"/>
      <c r="G41" s="247"/>
      <c r="H41" s="246"/>
    </row>
    <row r="42" spans="1:8" s="2" customFormat="1" ht="30" customHeight="1" hidden="1">
      <c r="A42" s="157"/>
      <c r="B42" s="158"/>
      <c r="C42" s="158"/>
      <c r="D42" s="158"/>
      <c r="E42" s="159"/>
      <c r="F42" s="160"/>
      <c r="G42" s="247"/>
      <c r="H42" s="246"/>
    </row>
    <row r="43" spans="1:8" s="2" customFormat="1" ht="30" customHeight="1" hidden="1">
      <c r="A43" s="157"/>
      <c r="B43" s="158"/>
      <c r="C43" s="158"/>
      <c r="D43" s="158"/>
      <c r="E43" s="159"/>
      <c r="F43" s="160"/>
      <c r="G43" s="247"/>
      <c r="H43" s="246"/>
    </row>
    <row r="44" spans="1:8" s="2" customFormat="1" ht="30" customHeight="1" hidden="1">
      <c r="A44" s="157"/>
      <c r="B44" s="158"/>
      <c r="C44" s="158"/>
      <c r="D44" s="158"/>
      <c r="E44" s="159"/>
      <c r="F44" s="160"/>
      <c r="G44" s="247"/>
      <c r="H44" s="246"/>
    </row>
    <row r="45" spans="1:8" s="2" customFormat="1" ht="30" customHeight="1" hidden="1">
      <c r="A45" s="157"/>
      <c r="B45" s="161"/>
      <c r="C45" s="161"/>
      <c r="D45" s="161"/>
      <c r="E45" s="162"/>
      <c r="F45" s="163"/>
      <c r="G45" s="247"/>
      <c r="H45" s="246"/>
    </row>
    <row r="46" spans="1:8" s="2" customFormat="1" ht="30" customHeight="1" hidden="1">
      <c r="A46" s="157"/>
      <c r="B46" s="154"/>
      <c r="C46" s="154"/>
      <c r="D46" s="154"/>
      <c r="E46" s="155"/>
      <c r="F46" s="156"/>
      <c r="G46" s="247"/>
      <c r="H46" s="246"/>
    </row>
    <row r="47" spans="1:8" s="2" customFormat="1" ht="30" customHeight="1" hidden="1">
      <c r="A47" s="157"/>
      <c r="B47" s="158"/>
      <c r="C47" s="158"/>
      <c r="D47" s="158"/>
      <c r="E47" s="159"/>
      <c r="F47" s="160"/>
      <c r="G47" s="247"/>
      <c r="H47" s="246"/>
    </row>
    <row r="48" spans="1:8" s="2" customFormat="1" ht="30" customHeight="1" hidden="1">
      <c r="A48" s="157"/>
      <c r="B48" s="158"/>
      <c r="C48" s="158"/>
      <c r="D48" s="158"/>
      <c r="E48" s="159"/>
      <c r="F48" s="160"/>
      <c r="G48" s="247"/>
      <c r="H48" s="246"/>
    </row>
    <row r="49" spans="1:8" s="2" customFormat="1" ht="30" customHeight="1" hidden="1">
      <c r="A49" s="157"/>
      <c r="B49" s="158"/>
      <c r="C49" s="158"/>
      <c r="D49" s="158"/>
      <c r="E49" s="159"/>
      <c r="F49" s="160"/>
      <c r="G49" s="247"/>
      <c r="H49" s="246"/>
    </row>
    <row r="50" spans="1:8" s="2" customFormat="1" ht="9.75" hidden="1">
      <c r="A50" s="157"/>
      <c r="B50" s="158"/>
      <c r="C50" s="158"/>
      <c r="D50" s="158"/>
      <c r="E50" s="159"/>
      <c r="F50" s="160"/>
      <c r="G50" s="247"/>
      <c r="H50" s="246"/>
    </row>
    <row r="51" spans="1:8" s="2" customFormat="1" ht="9.75" hidden="1">
      <c r="A51" s="157"/>
      <c r="B51" s="158"/>
      <c r="C51" s="158"/>
      <c r="D51" s="158"/>
      <c r="E51" s="159"/>
      <c r="F51" s="160"/>
      <c r="G51" s="247"/>
      <c r="H51" s="246"/>
    </row>
    <row r="52" spans="1:8" s="2" customFormat="1" ht="30" customHeight="1" hidden="1">
      <c r="A52" s="157"/>
      <c r="B52" s="161"/>
      <c r="C52" s="161"/>
      <c r="D52" s="161"/>
      <c r="E52" s="162"/>
      <c r="F52" s="163"/>
      <c r="G52" s="247"/>
      <c r="H52" s="246"/>
    </row>
    <row r="53" spans="1:8" s="2" customFormat="1" ht="30" customHeight="1" hidden="1">
      <c r="A53" s="157"/>
      <c r="B53" s="154"/>
      <c r="C53" s="154"/>
      <c r="D53" s="154"/>
      <c r="E53" s="155"/>
      <c r="F53" s="156"/>
      <c r="G53" s="247"/>
      <c r="H53" s="246"/>
    </row>
    <row r="54" spans="1:8" s="2" customFormat="1" ht="30" customHeight="1" hidden="1">
      <c r="A54" s="157"/>
      <c r="B54" s="158"/>
      <c r="C54" s="158"/>
      <c r="D54" s="158"/>
      <c r="E54" s="159"/>
      <c r="F54" s="160"/>
      <c r="G54" s="247"/>
      <c r="H54" s="246"/>
    </row>
    <row r="55" spans="1:8" s="2" customFormat="1" ht="30" customHeight="1" hidden="1">
      <c r="A55" s="157"/>
      <c r="B55" s="158"/>
      <c r="C55" s="158"/>
      <c r="D55" s="158"/>
      <c r="E55" s="159"/>
      <c r="F55" s="160"/>
      <c r="G55" s="247"/>
      <c r="H55" s="246"/>
    </row>
    <row r="56" spans="1:8" s="2" customFormat="1" ht="30" customHeight="1">
      <c r="A56" s="157">
        <v>42</v>
      </c>
      <c r="B56" s="154" t="s">
        <v>43</v>
      </c>
      <c r="C56" s="154" t="s">
        <v>119</v>
      </c>
      <c r="D56" s="154"/>
      <c r="E56" s="155"/>
      <c r="F56" s="156"/>
      <c r="G56" s="247">
        <f>ROUND(E56*F56,2)</f>
        <v>0</v>
      </c>
      <c r="H56" s="246"/>
    </row>
    <row r="57" spans="1:8" s="2" customFormat="1" ht="30" customHeight="1" hidden="1">
      <c r="A57" s="157"/>
      <c r="B57" s="158"/>
      <c r="C57" s="158"/>
      <c r="D57" s="158"/>
      <c r="E57" s="159"/>
      <c r="F57" s="160"/>
      <c r="G57" s="247"/>
      <c r="H57" s="246"/>
    </row>
    <row r="58" spans="1:8" s="2" customFormat="1" ht="30" customHeight="1" hidden="1">
      <c r="A58" s="157"/>
      <c r="B58" s="161"/>
      <c r="C58" s="161"/>
      <c r="D58" s="161"/>
      <c r="E58" s="162"/>
      <c r="F58" s="163"/>
      <c r="G58" s="247"/>
      <c r="H58" s="246"/>
    </row>
    <row r="59" spans="1:8" s="2" customFormat="1" ht="30" customHeight="1" hidden="1">
      <c r="A59" s="157"/>
      <c r="B59" s="158"/>
      <c r="C59" s="158"/>
      <c r="D59" s="158"/>
      <c r="E59" s="159"/>
      <c r="F59" s="160"/>
      <c r="G59" s="247"/>
      <c r="H59" s="246"/>
    </row>
    <row r="60" spans="1:8" s="2" customFormat="1" ht="30" customHeight="1">
      <c r="A60" s="157">
        <v>46</v>
      </c>
      <c r="B60" s="158" t="s">
        <v>140</v>
      </c>
      <c r="C60" s="158" t="s">
        <v>141</v>
      </c>
      <c r="D60" s="158" t="s">
        <v>130</v>
      </c>
      <c r="E60" s="159">
        <v>3</v>
      </c>
      <c r="F60" s="160"/>
      <c r="G60" s="247">
        <f aca="true" t="shared" si="0" ref="G60:G94">ROUND(E60*F60,2)</f>
        <v>0</v>
      </c>
      <c r="H60" s="246"/>
    </row>
    <row r="61" spans="1:8" s="2" customFormat="1" ht="30" customHeight="1">
      <c r="A61" s="157">
        <v>47</v>
      </c>
      <c r="B61" s="161" t="s">
        <v>142</v>
      </c>
      <c r="C61" s="161" t="s">
        <v>246</v>
      </c>
      <c r="D61" s="161" t="s">
        <v>130</v>
      </c>
      <c r="E61" s="162">
        <v>3</v>
      </c>
      <c r="F61" s="163"/>
      <c r="G61" s="247">
        <f t="shared" si="0"/>
        <v>0</v>
      </c>
      <c r="H61" s="246"/>
    </row>
    <row r="62" spans="1:8" s="2" customFormat="1" ht="24" customHeight="1">
      <c r="A62" s="280" t="s">
        <v>279</v>
      </c>
      <c r="B62" s="281"/>
      <c r="C62" s="281"/>
      <c r="D62" s="281"/>
      <c r="E62" s="281"/>
      <c r="F62" s="281"/>
      <c r="G62" s="281"/>
      <c r="H62" s="246"/>
    </row>
    <row r="63" spans="1:8" s="2" customFormat="1" ht="30" customHeight="1">
      <c r="A63" s="157">
        <v>48</v>
      </c>
      <c r="B63" s="158" t="s">
        <v>143</v>
      </c>
      <c r="C63" s="158" t="s">
        <v>144</v>
      </c>
      <c r="D63" s="158" t="s">
        <v>145</v>
      </c>
      <c r="E63" s="159">
        <v>1</v>
      </c>
      <c r="F63" s="160"/>
      <c r="G63" s="247">
        <f t="shared" si="0"/>
        <v>0</v>
      </c>
      <c r="H63" s="246"/>
    </row>
    <row r="64" spans="1:8" s="2" customFormat="1" ht="30" customHeight="1">
      <c r="A64" s="157">
        <v>49</v>
      </c>
      <c r="B64" s="161" t="s">
        <v>146</v>
      </c>
      <c r="C64" s="161" t="s">
        <v>247</v>
      </c>
      <c r="D64" s="161" t="s">
        <v>130</v>
      </c>
      <c r="E64" s="162">
        <v>1</v>
      </c>
      <c r="F64" s="163"/>
      <c r="G64" s="247">
        <f t="shared" si="0"/>
        <v>0</v>
      </c>
      <c r="H64" s="246"/>
    </row>
    <row r="65" spans="1:8" s="2" customFormat="1" ht="42.75" customHeight="1">
      <c r="A65" s="280" t="s">
        <v>284</v>
      </c>
      <c r="B65" s="281"/>
      <c r="C65" s="281"/>
      <c r="D65" s="281"/>
      <c r="E65" s="281"/>
      <c r="F65" s="281"/>
      <c r="G65" s="281"/>
      <c r="H65" s="246"/>
    </row>
    <row r="66" spans="1:8" s="2" customFormat="1" ht="30" customHeight="1">
      <c r="A66" s="157">
        <v>50</v>
      </c>
      <c r="B66" s="158" t="s">
        <v>147</v>
      </c>
      <c r="C66" s="158" t="s">
        <v>148</v>
      </c>
      <c r="D66" s="158" t="s">
        <v>145</v>
      </c>
      <c r="E66" s="159">
        <v>1</v>
      </c>
      <c r="F66" s="160"/>
      <c r="G66" s="247">
        <f t="shared" si="0"/>
        <v>0</v>
      </c>
      <c r="H66" s="246"/>
    </row>
    <row r="67" spans="1:8" s="2" customFormat="1" ht="30" customHeight="1">
      <c r="A67" s="157">
        <v>51</v>
      </c>
      <c r="B67" s="161" t="s">
        <v>149</v>
      </c>
      <c r="C67" s="161" t="s">
        <v>280</v>
      </c>
      <c r="D67" s="161" t="s">
        <v>130</v>
      </c>
      <c r="E67" s="162">
        <v>1</v>
      </c>
      <c r="F67" s="163"/>
      <c r="G67" s="247">
        <f t="shared" si="0"/>
        <v>0</v>
      </c>
      <c r="H67" s="246"/>
    </row>
    <row r="68" spans="1:8" s="2" customFormat="1" ht="39" customHeight="1">
      <c r="A68" s="280" t="s">
        <v>283</v>
      </c>
      <c r="B68" s="281"/>
      <c r="C68" s="281"/>
      <c r="D68" s="281"/>
      <c r="E68" s="281"/>
      <c r="F68" s="281"/>
      <c r="G68" s="281"/>
      <c r="H68" s="246"/>
    </row>
    <row r="69" spans="1:8" s="2" customFormat="1" ht="30" customHeight="1">
      <c r="A69" s="157">
        <v>52</v>
      </c>
      <c r="B69" s="158" t="s">
        <v>150</v>
      </c>
      <c r="C69" s="158" t="s">
        <v>151</v>
      </c>
      <c r="D69" s="158" t="s">
        <v>145</v>
      </c>
      <c r="E69" s="159">
        <v>2</v>
      </c>
      <c r="F69" s="160"/>
      <c r="G69" s="247">
        <f t="shared" si="0"/>
        <v>0</v>
      </c>
      <c r="H69" s="246"/>
    </row>
    <row r="70" spans="1:8" s="2" customFormat="1" ht="30" customHeight="1">
      <c r="A70" s="157">
        <v>53</v>
      </c>
      <c r="B70" s="161" t="s">
        <v>152</v>
      </c>
      <c r="C70" s="161" t="s">
        <v>248</v>
      </c>
      <c r="D70" s="161" t="s">
        <v>130</v>
      </c>
      <c r="E70" s="162">
        <v>2</v>
      </c>
      <c r="F70" s="163"/>
      <c r="G70" s="247">
        <f t="shared" si="0"/>
        <v>0</v>
      </c>
      <c r="H70" s="246"/>
    </row>
    <row r="71" spans="1:8" s="2" customFormat="1" ht="36" customHeight="1">
      <c r="A71" s="280" t="s">
        <v>281</v>
      </c>
      <c r="B71" s="281"/>
      <c r="C71" s="281"/>
      <c r="D71" s="281"/>
      <c r="E71" s="281"/>
      <c r="F71" s="281"/>
      <c r="G71" s="281"/>
      <c r="H71" s="246"/>
    </row>
    <row r="72" spans="1:8" s="2" customFormat="1" ht="30" customHeight="1">
      <c r="A72" s="157">
        <v>54</v>
      </c>
      <c r="B72" s="158" t="s">
        <v>153</v>
      </c>
      <c r="C72" s="158" t="s">
        <v>154</v>
      </c>
      <c r="D72" s="158" t="s">
        <v>145</v>
      </c>
      <c r="E72" s="159">
        <v>1</v>
      </c>
      <c r="F72" s="160"/>
      <c r="G72" s="247">
        <f t="shared" si="0"/>
        <v>0</v>
      </c>
      <c r="H72" s="246"/>
    </row>
    <row r="73" spans="1:8" s="2" customFormat="1" ht="30" customHeight="1">
      <c r="A73" s="157">
        <v>55</v>
      </c>
      <c r="B73" s="161" t="s">
        <v>155</v>
      </c>
      <c r="C73" s="161" t="s">
        <v>249</v>
      </c>
      <c r="D73" s="161" t="s">
        <v>130</v>
      </c>
      <c r="E73" s="162">
        <v>1</v>
      </c>
      <c r="F73" s="163"/>
      <c r="G73" s="247">
        <f t="shared" si="0"/>
        <v>0</v>
      </c>
      <c r="H73" s="246"/>
    </row>
    <row r="74" spans="1:8" s="2" customFormat="1" ht="43.5" customHeight="1">
      <c r="A74" s="280" t="s">
        <v>282</v>
      </c>
      <c r="B74" s="281"/>
      <c r="C74" s="281"/>
      <c r="D74" s="281"/>
      <c r="E74" s="281"/>
      <c r="F74" s="281"/>
      <c r="G74" s="281"/>
      <c r="H74" s="246"/>
    </row>
    <row r="75" spans="1:8" s="2" customFormat="1" ht="30" customHeight="1">
      <c r="A75" s="157">
        <v>56</v>
      </c>
      <c r="B75" s="158" t="s">
        <v>156</v>
      </c>
      <c r="C75" s="158" t="s">
        <v>157</v>
      </c>
      <c r="D75" s="158" t="s">
        <v>145</v>
      </c>
      <c r="E75" s="159">
        <v>1</v>
      </c>
      <c r="F75" s="160"/>
      <c r="G75" s="247">
        <f t="shared" si="0"/>
        <v>0</v>
      </c>
      <c r="H75" s="246"/>
    </row>
    <row r="76" spans="1:8" s="2" customFormat="1" ht="30" customHeight="1">
      <c r="A76" s="157">
        <v>57</v>
      </c>
      <c r="B76" s="161" t="s">
        <v>158</v>
      </c>
      <c r="C76" s="161" t="s">
        <v>263</v>
      </c>
      <c r="D76" s="161" t="s">
        <v>130</v>
      </c>
      <c r="E76" s="162">
        <v>1</v>
      </c>
      <c r="F76" s="163"/>
      <c r="G76" s="247">
        <f t="shared" si="0"/>
        <v>0</v>
      </c>
      <c r="H76" s="246"/>
    </row>
    <row r="77" spans="1:8" s="2" customFormat="1" ht="36" customHeight="1">
      <c r="A77" s="280" t="s">
        <v>301</v>
      </c>
      <c r="B77" s="281"/>
      <c r="C77" s="281"/>
      <c r="D77" s="281"/>
      <c r="E77" s="281"/>
      <c r="F77" s="281"/>
      <c r="G77" s="281"/>
      <c r="H77" s="246"/>
    </row>
    <row r="78" spans="1:8" s="2" customFormat="1" ht="30" customHeight="1">
      <c r="A78" s="157">
        <v>58</v>
      </c>
      <c r="B78" s="158" t="s">
        <v>159</v>
      </c>
      <c r="C78" s="158" t="s">
        <v>157</v>
      </c>
      <c r="D78" s="158" t="s">
        <v>145</v>
      </c>
      <c r="E78" s="159">
        <v>1</v>
      </c>
      <c r="F78" s="160"/>
      <c r="G78" s="247">
        <f t="shared" si="0"/>
        <v>0</v>
      </c>
      <c r="H78" s="246"/>
    </row>
    <row r="79" spans="1:8" s="2" customFormat="1" ht="30" customHeight="1">
      <c r="A79" s="157">
        <v>59</v>
      </c>
      <c r="B79" s="161" t="s">
        <v>160</v>
      </c>
      <c r="C79" s="161" t="s">
        <v>251</v>
      </c>
      <c r="D79" s="161" t="s">
        <v>130</v>
      </c>
      <c r="E79" s="162">
        <v>1</v>
      </c>
      <c r="F79" s="163"/>
      <c r="G79" s="247">
        <f t="shared" si="0"/>
        <v>0</v>
      </c>
      <c r="H79" s="246"/>
    </row>
    <row r="80" spans="1:8" s="2" customFormat="1" ht="40.5" customHeight="1">
      <c r="A80" s="280" t="s">
        <v>285</v>
      </c>
      <c r="B80" s="281"/>
      <c r="C80" s="281"/>
      <c r="D80" s="281"/>
      <c r="E80" s="281"/>
      <c r="F80" s="281"/>
      <c r="G80" s="281"/>
      <c r="H80" s="246"/>
    </row>
    <row r="81" spans="1:8" s="2" customFormat="1" ht="30" customHeight="1">
      <c r="A81" s="157">
        <v>60</v>
      </c>
      <c r="B81" s="158" t="s">
        <v>161</v>
      </c>
      <c r="C81" s="158" t="s">
        <v>162</v>
      </c>
      <c r="D81" s="158" t="s">
        <v>145</v>
      </c>
      <c r="E81" s="159">
        <v>1</v>
      </c>
      <c r="F81" s="160"/>
      <c r="G81" s="247">
        <f t="shared" si="0"/>
        <v>0</v>
      </c>
      <c r="H81" s="246"/>
    </row>
    <row r="82" spans="1:8" s="2" customFormat="1" ht="30" customHeight="1">
      <c r="A82" s="157">
        <v>61</v>
      </c>
      <c r="B82" s="161" t="s">
        <v>163</v>
      </c>
      <c r="C82" s="161" t="s">
        <v>252</v>
      </c>
      <c r="D82" s="161" t="s">
        <v>130</v>
      </c>
      <c r="E82" s="162">
        <v>1</v>
      </c>
      <c r="F82" s="163"/>
      <c r="G82" s="247">
        <f t="shared" si="0"/>
        <v>0</v>
      </c>
      <c r="H82" s="246"/>
    </row>
    <row r="83" spans="1:8" s="2" customFormat="1" ht="30" customHeight="1">
      <c r="A83" s="280" t="s">
        <v>286</v>
      </c>
      <c r="B83" s="281"/>
      <c r="C83" s="281"/>
      <c r="D83" s="281"/>
      <c r="E83" s="281"/>
      <c r="F83" s="281"/>
      <c r="G83" s="281"/>
      <c r="H83" s="246"/>
    </row>
    <row r="84" spans="1:8" s="2" customFormat="1" ht="30" customHeight="1">
      <c r="A84" s="157">
        <v>62</v>
      </c>
      <c r="B84" s="158" t="s">
        <v>164</v>
      </c>
      <c r="C84" s="158" t="s">
        <v>165</v>
      </c>
      <c r="D84" s="158" t="s">
        <v>130</v>
      </c>
      <c r="E84" s="159">
        <v>9</v>
      </c>
      <c r="F84" s="160"/>
      <c r="G84" s="247">
        <f t="shared" si="0"/>
        <v>0</v>
      </c>
      <c r="H84" s="246"/>
    </row>
    <row r="85" spans="1:8" s="2" customFormat="1" ht="30" customHeight="1">
      <c r="A85" s="157">
        <v>63</v>
      </c>
      <c r="B85" s="161" t="s">
        <v>166</v>
      </c>
      <c r="C85" s="161" t="s">
        <v>253</v>
      </c>
      <c r="D85" s="161" t="s">
        <v>130</v>
      </c>
      <c r="E85" s="162">
        <v>9</v>
      </c>
      <c r="F85" s="163"/>
      <c r="G85" s="247">
        <f t="shared" si="0"/>
        <v>0</v>
      </c>
      <c r="H85" s="246"/>
    </row>
    <row r="86" spans="1:8" s="2" customFormat="1" ht="9.75">
      <c r="A86" s="280" t="s">
        <v>287</v>
      </c>
      <c r="B86" s="281"/>
      <c r="C86" s="281"/>
      <c r="D86" s="281"/>
      <c r="E86" s="281"/>
      <c r="F86" s="281"/>
      <c r="G86" s="281"/>
      <c r="H86" s="246"/>
    </row>
    <row r="87" spans="1:8" s="2" customFormat="1" ht="30" customHeight="1">
      <c r="A87" s="157">
        <v>64</v>
      </c>
      <c r="B87" s="158" t="s">
        <v>167</v>
      </c>
      <c r="C87" s="158" t="s">
        <v>168</v>
      </c>
      <c r="D87" s="158" t="s">
        <v>130</v>
      </c>
      <c r="E87" s="159">
        <v>2</v>
      </c>
      <c r="F87" s="160"/>
      <c r="G87" s="247">
        <f t="shared" si="0"/>
        <v>0</v>
      </c>
      <c r="H87" s="246"/>
    </row>
    <row r="88" spans="1:8" s="2" customFormat="1" ht="30" customHeight="1">
      <c r="A88" s="157">
        <v>65</v>
      </c>
      <c r="B88" s="161" t="s">
        <v>169</v>
      </c>
      <c r="C88" s="161" t="s">
        <v>254</v>
      </c>
      <c r="D88" s="161" t="s">
        <v>130</v>
      </c>
      <c r="E88" s="162">
        <v>2</v>
      </c>
      <c r="F88" s="163"/>
      <c r="G88" s="247">
        <f t="shared" si="0"/>
        <v>0</v>
      </c>
      <c r="H88" s="246"/>
    </row>
    <row r="89" spans="1:8" s="2" customFormat="1" ht="23.25" customHeight="1">
      <c r="A89" s="280" t="s">
        <v>288</v>
      </c>
      <c r="B89" s="281"/>
      <c r="C89" s="281"/>
      <c r="D89" s="281"/>
      <c r="E89" s="281"/>
      <c r="F89" s="281"/>
      <c r="G89" s="281"/>
      <c r="H89" s="246"/>
    </row>
    <row r="90" spans="1:8" s="2" customFormat="1" ht="30" customHeight="1">
      <c r="A90" s="157">
        <v>66</v>
      </c>
      <c r="B90" s="158" t="s">
        <v>170</v>
      </c>
      <c r="C90" s="158" t="s">
        <v>171</v>
      </c>
      <c r="D90" s="158" t="s">
        <v>130</v>
      </c>
      <c r="E90" s="159">
        <v>4</v>
      </c>
      <c r="F90" s="160"/>
      <c r="G90" s="247">
        <f t="shared" si="0"/>
        <v>0</v>
      </c>
      <c r="H90" s="246"/>
    </row>
    <row r="91" spans="1:8" s="2" customFormat="1" ht="30" customHeight="1">
      <c r="A91" s="157">
        <v>67</v>
      </c>
      <c r="B91" s="161" t="s">
        <v>172</v>
      </c>
      <c r="C91" s="161" t="s">
        <v>268</v>
      </c>
      <c r="D91" s="161" t="s">
        <v>130</v>
      </c>
      <c r="E91" s="162">
        <v>4</v>
      </c>
      <c r="F91" s="163"/>
      <c r="G91" s="247">
        <f t="shared" si="0"/>
        <v>0</v>
      </c>
      <c r="H91" s="246"/>
    </row>
    <row r="92" spans="1:8" s="2" customFormat="1" ht="13.5" customHeight="1">
      <c r="A92" s="280" t="s">
        <v>289</v>
      </c>
      <c r="B92" s="281"/>
      <c r="C92" s="281"/>
      <c r="D92" s="281"/>
      <c r="E92" s="281"/>
      <c r="F92" s="281"/>
      <c r="G92" s="281"/>
      <c r="H92" s="246"/>
    </row>
    <row r="93" spans="1:8" s="2" customFormat="1" ht="30" customHeight="1">
      <c r="A93" s="157">
        <v>68</v>
      </c>
      <c r="B93" s="158" t="s">
        <v>173</v>
      </c>
      <c r="C93" s="158" t="s">
        <v>174</v>
      </c>
      <c r="D93" s="158" t="s">
        <v>130</v>
      </c>
      <c r="E93" s="159">
        <v>2</v>
      </c>
      <c r="F93" s="160"/>
      <c r="G93" s="247">
        <f t="shared" si="0"/>
        <v>0</v>
      </c>
      <c r="H93" s="246"/>
    </row>
    <row r="94" spans="1:8" s="2" customFormat="1" ht="30" customHeight="1">
      <c r="A94" s="241">
        <v>69</v>
      </c>
      <c r="B94" s="242" t="s">
        <v>175</v>
      </c>
      <c r="C94" s="242" t="s">
        <v>256</v>
      </c>
      <c r="D94" s="242" t="s">
        <v>130</v>
      </c>
      <c r="E94" s="243">
        <v>2</v>
      </c>
      <c r="F94" s="244"/>
      <c r="G94" s="248">
        <f t="shared" si="0"/>
        <v>0</v>
      </c>
      <c r="H94" s="246"/>
    </row>
    <row r="95" spans="1:8" s="2" customFormat="1" ht="9.75">
      <c r="A95" s="289" t="s">
        <v>290</v>
      </c>
      <c r="B95" s="289"/>
      <c r="C95" s="289"/>
      <c r="D95" s="289"/>
      <c r="E95" s="289"/>
      <c r="F95" s="289"/>
      <c r="G95" s="290"/>
      <c r="H95" s="246"/>
    </row>
    <row r="96" spans="1:8" s="176" customFormat="1" ht="30" customHeight="1">
      <c r="A96" s="172"/>
      <c r="B96" s="237"/>
      <c r="C96" s="238"/>
      <c r="D96" s="239"/>
      <c r="E96" s="240"/>
      <c r="F96" s="240"/>
      <c r="G96" s="240"/>
      <c r="H96" s="190"/>
    </row>
    <row r="97" spans="1:7" s="176" customFormat="1" ht="9.75">
      <c r="A97" s="172"/>
      <c r="B97" s="173"/>
      <c r="C97" s="173"/>
      <c r="D97" s="173"/>
      <c r="E97" s="174"/>
      <c r="F97" s="175"/>
      <c r="G97" s="175"/>
    </row>
    <row r="98" spans="1:7" s="176" customFormat="1" ht="13.5">
      <c r="A98" s="164"/>
      <c r="B98" s="165"/>
      <c r="C98" s="165" t="s">
        <v>120</v>
      </c>
      <c r="D98" s="165"/>
      <c r="E98" s="166"/>
      <c r="F98" s="167"/>
      <c r="G98" s="167">
        <f>SUM(G15:G95)</f>
        <v>0</v>
      </c>
    </row>
    <row r="99" spans="1:7" s="176" customFormat="1" ht="9.75">
      <c r="A99" s="177"/>
      <c r="B99" s="178"/>
      <c r="C99" s="178"/>
      <c r="D99" s="178"/>
      <c r="E99" s="179"/>
      <c r="F99" s="180"/>
      <c r="G99" s="180"/>
    </row>
    <row r="100" spans="1:7" s="176" customFormat="1" ht="9.75">
      <c r="A100" s="177"/>
      <c r="B100" s="178"/>
      <c r="C100" s="178"/>
      <c r="D100" s="178"/>
      <c r="E100" s="179"/>
      <c r="F100" s="180"/>
      <c r="G100" s="180"/>
    </row>
    <row r="101" spans="1:7" s="176" customFormat="1" ht="9.75">
      <c r="A101" s="177"/>
      <c r="B101" s="178"/>
      <c r="C101" s="178"/>
      <c r="D101" s="178"/>
      <c r="E101" s="179"/>
      <c r="F101" s="180"/>
      <c r="G101" s="180"/>
    </row>
    <row r="102" spans="1:7" s="176" customFormat="1" ht="9.75">
      <c r="A102" s="177"/>
      <c r="B102" s="178"/>
      <c r="C102" s="178"/>
      <c r="D102" s="178"/>
      <c r="E102" s="179"/>
      <c r="F102" s="180"/>
      <c r="G102" s="180"/>
    </row>
    <row r="103" spans="1:7" s="176" customFormat="1" ht="9.75">
      <c r="A103" s="177"/>
      <c r="B103" s="178"/>
      <c r="C103" s="178"/>
      <c r="D103" s="178"/>
      <c r="E103" s="179"/>
      <c r="F103" s="180"/>
      <c r="G103" s="180"/>
    </row>
    <row r="104" spans="1:7" s="176" customFormat="1" ht="9.75">
      <c r="A104" s="177"/>
      <c r="B104" s="178"/>
      <c r="C104" s="178"/>
      <c r="D104" s="178"/>
      <c r="E104" s="179"/>
      <c r="F104" s="180"/>
      <c r="G104" s="180"/>
    </row>
    <row r="105" spans="1:7" s="176" customFormat="1" ht="9.75">
      <c r="A105" s="177"/>
      <c r="B105" s="178"/>
      <c r="C105" s="178"/>
      <c r="D105" s="178"/>
      <c r="E105" s="179"/>
      <c r="F105" s="180"/>
      <c r="G105" s="180"/>
    </row>
    <row r="106" spans="1:7" s="176" customFormat="1" ht="9.75">
      <c r="A106" s="177"/>
      <c r="B106" s="178"/>
      <c r="C106" s="178"/>
      <c r="D106" s="178"/>
      <c r="E106" s="179"/>
      <c r="F106" s="180"/>
      <c r="G106" s="180"/>
    </row>
    <row r="107" spans="1:7" s="176" customFormat="1" ht="9.75">
      <c r="A107" s="177"/>
      <c r="B107" s="178"/>
      <c r="C107" s="178"/>
      <c r="D107" s="178"/>
      <c r="E107" s="179"/>
      <c r="F107" s="180"/>
      <c r="G107" s="180"/>
    </row>
    <row r="108" spans="1:7" s="176" customFormat="1" ht="9.75">
      <c r="A108" s="177"/>
      <c r="B108" s="178"/>
      <c r="C108" s="178"/>
      <c r="D108" s="178"/>
      <c r="E108" s="179"/>
      <c r="F108" s="180"/>
      <c r="G108" s="180"/>
    </row>
    <row r="109" spans="1:7" s="176" customFormat="1" ht="9.75">
      <c r="A109" s="177"/>
      <c r="B109" s="178"/>
      <c r="C109" s="178"/>
      <c r="D109" s="178"/>
      <c r="E109" s="179"/>
      <c r="F109" s="180"/>
      <c r="G109" s="180"/>
    </row>
    <row r="110" spans="1:7" s="176" customFormat="1" ht="9.75">
      <c r="A110" s="177"/>
      <c r="B110" s="178"/>
      <c r="C110" s="178"/>
      <c r="D110" s="178"/>
      <c r="E110" s="179"/>
      <c r="F110" s="180"/>
      <c r="G110" s="180"/>
    </row>
    <row r="111" spans="1:7" s="176" customFormat="1" ht="9.75">
      <c r="A111" s="177"/>
      <c r="B111" s="178"/>
      <c r="C111" s="178"/>
      <c r="D111" s="178"/>
      <c r="E111" s="179"/>
      <c r="F111" s="180"/>
      <c r="G111" s="180"/>
    </row>
    <row r="112" spans="1:7" s="176" customFormat="1" ht="9.75">
      <c r="A112" s="177"/>
      <c r="B112" s="178"/>
      <c r="C112" s="178"/>
      <c r="D112" s="178"/>
      <c r="E112" s="179"/>
      <c r="F112" s="180"/>
      <c r="G112" s="180"/>
    </row>
    <row r="113" spans="1:7" s="176" customFormat="1" ht="9.75">
      <c r="A113" s="177"/>
      <c r="B113" s="178"/>
      <c r="C113" s="178"/>
      <c r="D113" s="178"/>
      <c r="E113" s="179"/>
      <c r="F113" s="180"/>
      <c r="G113" s="180"/>
    </row>
    <row r="114" spans="1:7" s="176" customFormat="1" ht="9.75">
      <c r="A114" s="177"/>
      <c r="B114" s="178"/>
      <c r="C114" s="178"/>
      <c r="D114" s="178"/>
      <c r="E114" s="179"/>
      <c r="F114" s="180"/>
      <c r="G114" s="180"/>
    </row>
    <row r="115" spans="1:7" s="176" customFormat="1" ht="9.75">
      <c r="A115" s="177"/>
      <c r="B115" s="178"/>
      <c r="C115" s="178"/>
      <c r="D115" s="178"/>
      <c r="E115" s="179"/>
      <c r="F115" s="180"/>
      <c r="G115" s="180"/>
    </row>
    <row r="116" spans="1:7" s="176" customFormat="1" ht="9.75">
      <c r="A116" s="177"/>
      <c r="B116" s="178"/>
      <c r="C116" s="178"/>
      <c r="D116" s="178"/>
      <c r="E116" s="179"/>
      <c r="F116" s="180"/>
      <c r="G116" s="180"/>
    </row>
    <row r="117" spans="1:7" s="176" customFormat="1" ht="9.75">
      <c r="A117" s="177"/>
      <c r="B117" s="178"/>
      <c r="C117" s="178"/>
      <c r="D117" s="178"/>
      <c r="E117" s="179"/>
      <c r="F117" s="180"/>
      <c r="G117" s="180"/>
    </row>
    <row r="118" spans="1:7" s="176" customFormat="1" ht="9.75">
      <c r="A118" s="177"/>
      <c r="B118" s="178"/>
      <c r="C118" s="178"/>
      <c r="D118" s="178"/>
      <c r="E118" s="179"/>
      <c r="F118" s="180"/>
      <c r="G118" s="180"/>
    </row>
    <row r="119" spans="1:7" s="176" customFormat="1" ht="9.75">
      <c r="A119" s="177"/>
      <c r="B119" s="178"/>
      <c r="C119" s="178"/>
      <c r="D119" s="178"/>
      <c r="E119" s="179"/>
      <c r="F119" s="180"/>
      <c r="G119" s="180"/>
    </row>
    <row r="120" spans="1:7" s="176" customFormat="1" ht="9.75">
      <c r="A120" s="177"/>
      <c r="B120" s="178"/>
      <c r="C120" s="178"/>
      <c r="D120" s="178"/>
      <c r="E120" s="179"/>
      <c r="F120" s="180"/>
      <c r="G120" s="180"/>
    </row>
    <row r="121" spans="1:7" s="176" customFormat="1" ht="9.75">
      <c r="A121" s="177"/>
      <c r="B121" s="178"/>
      <c r="C121" s="178"/>
      <c r="D121" s="178"/>
      <c r="E121" s="179"/>
      <c r="F121" s="180"/>
      <c r="G121" s="180"/>
    </row>
    <row r="122" spans="1:7" s="176" customFormat="1" ht="9.75">
      <c r="A122" s="177"/>
      <c r="B122" s="178"/>
      <c r="C122" s="178"/>
      <c r="D122" s="178"/>
      <c r="E122" s="179"/>
      <c r="F122" s="180"/>
      <c r="G122" s="180"/>
    </row>
    <row r="123" spans="1:7" s="176" customFormat="1" ht="9.75">
      <c r="A123" s="177"/>
      <c r="B123" s="178"/>
      <c r="C123" s="178"/>
      <c r="D123" s="178"/>
      <c r="E123" s="179"/>
      <c r="F123" s="180"/>
      <c r="G123" s="180"/>
    </row>
    <row r="124" spans="1:7" s="176" customFormat="1" ht="9.75">
      <c r="A124" s="177"/>
      <c r="B124" s="178"/>
      <c r="C124" s="178"/>
      <c r="D124" s="178"/>
      <c r="E124" s="179"/>
      <c r="F124" s="180"/>
      <c r="G124" s="180"/>
    </row>
    <row r="125" spans="1:7" s="176" customFormat="1" ht="9.75">
      <c r="A125" s="177"/>
      <c r="B125" s="178"/>
      <c r="C125" s="178"/>
      <c r="D125" s="178"/>
      <c r="E125" s="179"/>
      <c r="F125" s="180"/>
      <c r="G125" s="180"/>
    </row>
    <row r="126" spans="1:7" s="176" customFormat="1" ht="9.75">
      <c r="A126" s="177"/>
      <c r="B126" s="178"/>
      <c r="C126" s="178"/>
      <c r="D126" s="178"/>
      <c r="E126" s="179"/>
      <c r="F126" s="180"/>
      <c r="G126" s="180"/>
    </row>
    <row r="127" spans="1:7" s="176" customFormat="1" ht="9.75">
      <c r="A127" s="177"/>
      <c r="B127" s="178"/>
      <c r="C127" s="178"/>
      <c r="D127" s="178"/>
      <c r="E127" s="179"/>
      <c r="F127" s="180"/>
      <c r="G127" s="180"/>
    </row>
    <row r="128" spans="1:7" s="176" customFormat="1" ht="9.75">
      <c r="A128" s="177"/>
      <c r="B128" s="178"/>
      <c r="C128" s="178"/>
      <c r="D128" s="178"/>
      <c r="E128" s="179"/>
      <c r="F128" s="180"/>
      <c r="G128" s="180"/>
    </row>
    <row r="129" spans="1:7" s="176" customFormat="1" ht="9.75">
      <c r="A129" s="177"/>
      <c r="B129" s="178"/>
      <c r="C129" s="178"/>
      <c r="D129" s="178"/>
      <c r="E129" s="179"/>
      <c r="F129" s="180"/>
      <c r="G129" s="180"/>
    </row>
    <row r="130" spans="1:7" s="176" customFormat="1" ht="9.75">
      <c r="A130" s="177"/>
      <c r="B130" s="178"/>
      <c r="C130" s="178"/>
      <c r="D130" s="178"/>
      <c r="E130" s="179"/>
      <c r="F130" s="180"/>
      <c r="G130" s="180"/>
    </row>
    <row r="131" spans="1:7" s="176" customFormat="1" ht="9.75">
      <c r="A131" s="177"/>
      <c r="B131" s="178"/>
      <c r="C131" s="178"/>
      <c r="D131" s="178"/>
      <c r="E131" s="179"/>
      <c r="F131" s="180"/>
      <c r="G131" s="180"/>
    </row>
    <row r="132" spans="1:7" s="176" customFormat="1" ht="9.75">
      <c r="A132" s="177"/>
      <c r="B132" s="178"/>
      <c r="C132" s="178"/>
      <c r="D132" s="178"/>
      <c r="E132" s="179"/>
      <c r="F132" s="180"/>
      <c r="G132" s="180"/>
    </row>
    <row r="133" spans="1:7" s="176" customFormat="1" ht="9.75">
      <c r="A133" s="177"/>
      <c r="B133" s="178"/>
      <c r="C133" s="178"/>
      <c r="D133" s="178"/>
      <c r="E133" s="179"/>
      <c r="F133" s="180"/>
      <c r="G133" s="180"/>
    </row>
    <row r="134" spans="1:7" s="176" customFormat="1" ht="9.75">
      <c r="A134" s="177"/>
      <c r="B134" s="178"/>
      <c r="C134" s="178"/>
      <c r="D134" s="178"/>
      <c r="E134" s="179"/>
      <c r="F134" s="180"/>
      <c r="G134" s="180"/>
    </row>
    <row r="135" spans="1:7" s="176" customFormat="1" ht="9.75">
      <c r="A135" s="177"/>
      <c r="B135" s="178"/>
      <c r="C135" s="178"/>
      <c r="D135" s="178"/>
      <c r="E135" s="179"/>
      <c r="F135" s="180"/>
      <c r="G135" s="180"/>
    </row>
    <row r="136" spans="1:7" s="176" customFormat="1" ht="9.75">
      <c r="A136" s="177"/>
      <c r="B136" s="178"/>
      <c r="C136" s="178"/>
      <c r="D136" s="178"/>
      <c r="E136" s="179"/>
      <c r="F136" s="180"/>
      <c r="G136" s="180"/>
    </row>
    <row r="137" spans="1:7" s="176" customFormat="1" ht="9.75">
      <c r="A137" s="177"/>
      <c r="B137" s="178"/>
      <c r="C137" s="178"/>
      <c r="D137" s="178"/>
      <c r="E137" s="179"/>
      <c r="F137" s="180"/>
      <c r="G137" s="180"/>
    </row>
    <row r="138" spans="1:7" s="176" customFormat="1" ht="9.75">
      <c r="A138" s="177"/>
      <c r="B138" s="178"/>
      <c r="C138" s="178"/>
      <c r="D138" s="178"/>
      <c r="E138" s="179"/>
      <c r="F138" s="180"/>
      <c r="G138" s="180"/>
    </row>
    <row r="139" spans="1:7" s="176" customFormat="1" ht="9.75">
      <c r="A139" s="177"/>
      <c r="B139" s="178"/>
      <c r="C139" s="178"/>
      <c r="D139" s="178"/>
      <c r="E139" s="179"/>
      <c r="F139" s="180"/>
      <c r="G139" s="180"/>
    </row>
    <row r="140" spans="1:7" s="176" customFormat="1" ht="9.75">
      <c r="A140" s="177"/>
      <c r="B140" s="178"/>
      <c r="C140" s="178"/>
      <c r="D140" s="178"/>
      <c r="E140" s="179"/>
      <c r="F140" s="180"/>
      <c r="G140" s="180"/>
    </row>
    <row r="141" spans="1:7" s="176" customFormat="1" ht="9.75">
      <c r="A141" s="177"/>
      <c r="B141" s="178"/>
      <c r="C141" s="178"/>
      <c r="D141" s="178"/>
      <c r="E141" s="179"/>
      <c r="F141" s="180"/>
      <c r="G141" s="180"/>
    </row>
    <row r="142" spans="1:7" s="176" customFormat="1" ht="9.75">
      <c r="A142" s="177"/>
      <c r="B142" s="178"/>
      <c r="C142" s="178"/>
      <c r="D142" s="178"/>
      <c r="E142" s="179"/>
      <c r="F142" s="180"/>
      <c r="G142" s="180"/>
    </row>
    <row r="143" spans="1:7" s="176" customFormat="1" ht="9.75">
      <c r="A143" s="177"/>
      <c r="B143" s="178"/>
      <c r="C143" s="178"/>
      <c r="D143" s="178"/>
      <c r="E143" s="179"/>
      <c r="F143" s="180"/>
      <c r="G143" s="180"/>
    </row>
    <row r="144" spans="1:7" s="176" customFormat="1" ht="9.75">
      <c r="A144" s="177"/>
      <c r="B144" s="178"/>
      <c r="C144" s="178"/>
      <c r="D144" s="178"/>
      <c r="E144" s="179"/>
      <c r="F144" s="180"/>
      <c r="G144" s="180"/>
    </row>
    <row r="145" spans="1:7" s="176" customFormat="1" ht="9.75">
      <c r="A145" s="177"/>
      <c r="B145" s="178"/>
      <c r="C145" s="178"/>
      <c r="D145" s="178"/>
      <c r="E145" s="179"/>
      <c r="F145" s="180"/>
      <c r="G145" s="180"/>
    </row>
    <row r="146" spans="1:7" s="176" customFormat="1" ht="9.75">
      <c r="A146" s="177"/>
      <c r="B146" s="178"/>
      <c r="C146" s="178"/>
      <c r="D146" s="178"/>
      <c r="E146" s="179"/>
      <c r="F146" s="180"/>
      <c r="G146" s="180"/>
    </row>
    <row r="147" spans="1:7" s="176" customFormat="1" ht="9.75">
      <c r="A147" s="177"/>
      <c r="B147" s="178"/>
      <c r="C147" s="178"/>
      <c r="D147" s="178"/>
      <c r="E147" s="179"/>
      <c r="F147" s="180"/>
      <c r="G147" s="180"/>
    </row>
    <row r="148" spans="1:7" s="176" customFormat="1" ht="9.75">
      <c r="A148" s="177"/>
      <c r="B148" s="178"/>
      <c r="C148" s="178"/>
      <c r="D148" s="178"/>
      <c r="E148" s="179"/>
      <c r="F148" s="180"/>
      <c r="G148" s="180"/>
    </row>
    <row r="149" spans="1:7" s="176" customFormat="1" ht="9.75">
      <c r="A149" s="177"/>
      <c r="B149" s="178"/>
      <c r="C149" s="178"/>
      <c r="D149" s="178"/>
      <c r="E149" s="179"/>
      <c r="F149" s="180"/>
      <c r="G149" s="180"/>
    </row>
    <row r="150" spans="1:7" s="176" customFormat="1" ht="9.75">
      <c r="A150" s="177"/>
      <c r="B150" s="178"/>
      <c r="C150" s="178"/>
      <c r="D150" s="178"/>
      <c r="E150" s="179"/>
      <c r="F150" s="180"/>
      <c r="G150" s="180"/>
    </row>
    <row r="151" spans="1:7" s="176" customFormat="1" ht="9.75">
      <c r="A151" s="177"/>
      <c r="B151" s="178"/>
      <c r="C151" s="178"/>
      <c r="D151" s="178"/>
      <c r="E151" s="179"/>
      <c r="F151" s="180"/>
      <c r="G151" s="180"/>
    </row>
    <row r="152" spans="1:7" s="176" customFormat="1" ht="9.75">
      <c r="A152" s="177"/>
      <c r="B152" s="178"/>
      <c r="C152" s="178"/>
      <c r="D152" s="178"/>
      <c r="E152" s="179"/>
      <c r="F152" s="180"/>
      <c r="G152" s="180"/>
    </row>
    <row r="153" spans="1:7" s="176" customFormat="1" ht="9.75">
      <c r="A153" s="177"/>
      <c r="B153" s="178"/>
      <c r="C153" s="178"/>
      <c r="D153" s="178"/>
      <c r="E153" s="179"/>
      <c r="F153" s="180"/>
      <c r="G153" s="180"/>
    </row>
    <row r="154" spans="1:7" s="176" customFormat="1" ht="9.75">
      <c r="A154" s="177"/>
      <c r="B154" s="178"/>
      <c r="C154" s="178"/>
      <c r="D154" s="178"/>
      <c r="E154" s="179"/>
      <c r="F154" s="180"/>
      <c r="G154" s="180"/>
    </row>
    <row r="155" spans="1:7" s="176" customFormat="1" ht="9.75">
      <c r="A155" s="177"/>
      <c r="B155" s="178"/>
      <c r="C155" s="178"/>
      <c r="D155" s="178"/>
      <c r="E155" s="179"/>
      <c r="F155" s="180"/>
      <c r="G155" s="180"/>
    </row>
    <row r="156" spans="1:7" s="176" customFormat="1" ht="9.75">
      <c r="A156" s="177"/>
      <c r="B156" s="178"/>
      <c r="C156" s="178"/>
      <c r="D156" s="178"/>
      <c r="E156" s="179"/>
      <c r="F156" s="180"/>
      <c r="G156" s="180"/>
    </row>
    <row r="157" spans="1:7" s="176" customFormat="1" ht="9.75">
      <c r="A157" s="177"/>
      <c r="B157" s="178"/>
      <c r="C157" s="178"/>
      <c r="D157" s="178"/>
      <c r="E157" s="179"/>
      <c r="F157" s="180"/>
      <c r="G157" s="180"/>
    </row>
    <row r="158" spans="1:7" s="176" customFormat="1" ht="9.75">
      <c r="A158" s="177"/>
      <c r="B158" s="178"/>
      <c r="C158" s="178"/>
      <c r="D158" s="178"/>
      <c r="E158" s="179"/>
      <c r="F158" s="180"/>
      <c r="G158" s="180"/>
    </row>
    <row r="159" spans="1:7" s="176" customFormat="1" ht="9.75">
      <c r="A159" s="177"/>
      <c r="B159" s="178"/>
      <c r="C159" s="178"/>
      <c r="D159" s="178"/>
      <c r="E159" s="179"/>
      <c r="F159" s="180"/>
      <c r="G159" s="180"/>
    </row>
    <row r="160" spans="1:7" s="176" customFormat="1" ht="9.75">
      <c r="A160" s="177"/>
      <c r="B160" s="178"/>
      <c r="C160" s="178"/>
      <c r="D160" s="178"/>
      <c r="E160" s="179"/>
      <c r="F160" s="180"/>
      <c r="G160" s="180"/>
    </row>
    <row r="161" spans="1:7" s="176" customFormat="1" ht="9.75">
      <c r="A161" s="177"/>
      <c r="B161" s="178"/>
      <c r="C161" s="178"/>
      <c r="D161" s="178"/>
      <c r="E161" s="179"/>
      <c r="F161" s="180"/>
      <c r="G161" s="180"/>
    </row>
    <row r="162" spans="1:7" s="176" customFormat="1" ht="9.75">
      <c r="A162" s="177"/>
      <c r="B162" s="178"/>
      <c r="C162" s="178"/>
      <c r="D162" s="178"/>
      <c r="E162" s="179"/>
      <c r="F162" s="180"/>
      <c r="G162" s="180"/>
    </row>
    <row r="163" spans="1:7" s="176" customFormat="1" ht="9.75">
      <c r="A163" s="177"/>
      <c r="B163" s="178"/>
      <c r="C163" s="178"/>
      <c r="D163" s="178"/>
      <c r="E163" s="179"/>
      <c r="F163" s="180"/>
      <c r="G163" s="180"/>
    </row>
    <row r="164" spans="1:7" s="176" customFormat="1" ht="9.75">
      <c r="A164" s="177"/>
      <c r="B164" s="178"/>
      <c r="C164" s="178"/>
      <c r="D164" s="178"/>
      <c r="E164" s="179"/>
      <c r="F164" s="180"/>
      <c r="G164" s="180"/>
    </row>
    <row r="165" spans="1:7" s="176" customFormat="1" ht="9.75">
      <c r="A165" s="177"/>
      <c r="B165" s="178"/>
      <c r="C165" s="178"/>
      <c r="D165" s="178"/>
      <c r="E165" s="179"/>
      <c r="F165" s="180"/>
      <c r="G165" s="180"/>
    </row>
    <row r="166" spans="1:7" s="176" customFormat="1" ht="9.75">
      <c r="A166" s="177"/>
      <c r="B166" s="178"/>
      <c r="C166" s="178"/>
      <c r="D166" s="178"/>
      <c r="E166" s="179"/>
      <c r="F166" s="180"/>
      <c r="G166" s="180"/>
    </row>
    <row r="167" spans="1:7" s="176" customFormat="1" ht="9.75">
      <c r="A167" s="177"/>
      <c r="B167" s="178"/>
      <c r="C167" s="178"/>
      <c r="D167" s="178"/>
      <c r="E167" s="179"/>
      <c r="F167" s="180"/>
      <c r="G167" s="180"/>
    </row>
    <row r="168" spans="1:7" s="176" customFormat="1" ht="9.75">
      <c r="A168" s="177"/>
      <c r="B168" s="178"/>
      <c r="C168" s="178"/>
      <c r="D168" s="178"/>
      <c r="E168" s="179"/>
      <c r="F168" s="180"/>
      <c r="G168" s="180"/>
    </row>
    <row r="169" spans="1:7" s="176" customFormat="1" ht="9.75">
      <c r="A169" s="177"/>
      <c r="B169" s="178"/>
      <c r="C169" s="178"/>
      <c r="D169" s="178"/>
      <c r="E169" s="179"/>
      <c r="F169" s="180"/>
      <c r="G169" s="180"/>
    </row>
    <row r="170" spans="1:7" s="176" customFormat="1" ht="9.75">
      <c r="A170" s="177"/>
      <c r="B170" s="178"/>
      <c r="C170" s="178"/>
      <c r="D170" s="178"/>
      <c r="E170" s="179"/>
      <c r="F170" s="180"/>
      <c r="G170" s="180"/>
    </row>
    <row r="171" spans="1:7" s="176" customFormat="1" ht="9.75">
      <c r="A171" s="177"/>
      <c r="B171" s="178"/>
      <c r="C171" s="178"/>
      <c r="D171" s="178"/>
      <c r="E171" s="179"/>
      <c r="F171" s="180"/>
      <c r="G171" s="180"/>
    </row>
    <row r="172" spans="1:7" s="176" customFormat="1" ht="9.75">
      <c r="A172" s="177"/>
      <c r="B172" s="178"/>
      <c r="C172" s="178"/>
      <c r="D172" s="178"/>
      <c r="E172" s="179"/>
      <c r="F172" s="180"/>
      <c r="G172" s="180"/>
    </row>
    <row r="173" spans="1:7" s="176" customFormat="1" ht="9.75">
      <c r="A173" s="177"/>
      <c r="B173" s="178"/>
      <c r="C173" s="178"/>
      <c r="D173" s="178"/>
      <c r="E173" s="179"/>
      <c r="F173" s="180"/>
      <c r="G173" s="180"/>
    </row>
    <row r="174" spans="1:7" s="176" customFormat="1" ht="9.75">
      <c r="A174" s="177"/>
      <c r="B174" s="178"/>
      <c r="C174" s="178"/>
      <c r="D174" s="178"/>
      <c r="E174" s="179"/>
      <c r="F174" s="180"/>
      <c r="G174" s="180"/>
    </row>
    <row r="175" spans="1:7" s="176" customFormat="1" ht="9.75">
      <c r="A175" s="177"/>
      <c r="B175" s="178"/>
      <c r="C175" s="178"/>
      <c r="D175" s="178"/>
      <c r="E175" s="179"/>
      <c r="F175" s="180"/>
      <c r="G175" s="180"/>
    </row>
    <row r="176" spans="1:7" s="176" customFormat="1" ht="9.75">
      <c r="A176" s="177"/>
      <c r="B176" s="178"/>
      <c r="C176" s="178"/>
      <c r="D176" s="178"/>
      <c r="E176" s="179"/>
      <c r="F176" s="180"/>
      <c r="G176" s="180"/>
    </row>
    <row r="177" spans="1:7" s="176" customFormat="1" ht="9.75">
      <c r="A177" s="177"/>
      <c r="B177" s="178"/>
      <c r="C177" s="178"/>
      <c r="D177" s="178"/>
      <c r="E177" s="179"/>
      <c r="F177" s="180"/>
      <c r="G177" s="180"/>
    </row>
    <row r="178" spans="1:7" s="176" customFormat="1" ht="9.75">
      <c r="A178" s="177"/>
      <c r="B178" s="178"/>
      <c r="C178" s="178"/>
      <c r="D178" s="178"/>
      <c r="E178" s="179"/>
      <c r="F178" s="180"/>
      <c r="G178" s="180"/>
    </row>
    <row r="179" spans="1:7" s="176" customFormat="1" ht="9.75">
      <c r="A179" s="177"/>
      <c r="B179" s="178"/>
      <c r="C179" s="178"/>
      <c r="D179" s="178"/>
      <c r="E179" s="179"/>
      <c r="F179" s="180"/>
      <c r="G179" s="180"/>
    </row>
    <row r="180" spans="1:7" s="176" customFormat="1" ht="9.75">
      <c r="A180" s="177"/>
      <c r="B180" s="178"/>
      <c r="C180" s="178"/>
      <c r="D180" s="178"/>
      <c r="E180" s="179"/>
      <c r="F180" s="180"/>
      <c r="G180" s="180"/>
    </row>
    <row r="181" spans="1:7" s="176" customFormat="1" ht="9.75">
      <c r="A181" s="177"/>
      <c r="B181" s="178"/>
      <c r="C181" s="178"/>
      <c r="D181" s="178"/>
      <c r="E181" s="179"/>
      <c r="F181" s="180"/>
      <c r="G181" s="180"/>
    </row>
    <row r="182" spans="1:7" s="176" customFormat="1" ht="9.75">
      <c r="A182" s="177"/>
      <c r="B182" s="178"/>
      <c r="C182" s="178"/>
      <c r="D182" s="178"/>
      <c r="E182" s="179"/>
      <c r="F182" s="180"/>
      <c r="G182" s="180"/>
    </row>
    <row r="183" spans="1:7" s="176" customFormat="1" ht="9.75">
      <c r="A183" s="177"/>
      <c r="B183" s="178"/>
      <c r="C183" s="178"/>
      <c r="D183" s="178"/>
      <c r="E183" s="179"/>
      <c r="F183" s="180"/>
      <c r="G183" s="180"/>
    </row>
    <row r="184" spans="1:7" s="176" customFormat="1" ht="9.75">
      <c r="A184" s="177"/>
      <c r="B184" s="178"/>
      <c r="C184" s="178"/>
      <c r="D184" s="178"/>
      <c r="E184" s="179"/>
      <c r="F184" s="180"/>
      <c r="G184" s="180"/>
    </row>
    <row r="185" spans="1:7" s="176" customFormat="1" ht="9.75">
      <c r="A185" s="177"/>
      <c r="B185" s="178"/>
      <c r="C185" s="178"/>
      <c r="D185" s="178"/>
      <c r="E185" s="179"/>
      <c r="F185" s="180"/>
      <c r="G185" s="180"/>
    </row>
    <row r="186" spans="1:7" s="176" customFormat="1" ht="9.75">
      <c r="A186" s="177"/>
      <c r="B186" s="178"/>
      <c r="C186" s="178"/>
      <c r="D186" s="178"/>
      <c r="E186" s="179"/>
      <c r="F186" s="180"/>
      <c r="G186" s="180"/>
    </row>
    <row r="187" spans="1:7" s="176" customFormat="1" ht="9.75">
      <c r="A187" s="177"/>
      <c r="B187" s="178"/>
      <c r="C187" s="178"/>
      <c r="D187" s="178"/>
      <c r="E187" s="179"/>
      <c r="F187" s="180"/>
      <c r="G187" s="180"/>
    </row>
    <row r="188" spans="1:7" s="176" customFormat="1" ht="9.75">
      <c r="A188" s="177"/>
      <c r="B188" s="178"/>
      <c r="C188" s="178"/>
      <c r="D188" s="178"/>
      <c r="E188" s="179"/>
      <c r="F188" s="180"/>
      <c r="G188" s="180"/>
    </row>
    <row r="189" spans="1:7" s="176" customFormat="1" ht="9.75">
      <c r="A189" s="177"/>
      <c r="B189" s="178"/>
      <c r="C189" s="178"/>
      <c r="D189" s="178"/>
      <c r="E189" s="179"/>
      <c r="F189" s="180"/>
      <c r="G189" s="180"/>
    </row>
    <row r="190" spans="1:7" s="176" customFormat="1" ht="9.75">
      <c r="A190" s="177"/>
      <c r="B190" s="178"/>
      <c r="C190" s="178"/>
      <c r="D190" s="178"/>
      <c r="E190" s="179"/>
      <c r="F190" s="180"/>
      <c r="G190" s="180"/>
    </row>
    <row r="191" spans="1:7" s="176" customFormat="1" ht="9.75">
      <c r="A191" s="177"/>
      <c r="B191" s="178"/>
      <c r="C191" s="178"/>
      <c r="D191" s="178"/>
      <c r="E191" s="179"/>
      <c r="F191" s="180"/>
      <c r="G191" s="180"/>
    </row>
    <row r="192" spans="1:7" s="176" customFormat="1" ht="9.75">
      <c r="A192" s="177"/>
      <c r="B192" s="178"/>
      <c r="C192" s="178"/>
      <c r="D192" s="178"/>
      <c r="E192" s="179"/>
      <c r="F192" s="180"/>
      <c r="G192" s="180"/>
    </row>
    <row r="193" spans="1:7" s="176" customFormat="1" ht="9.75">
      <c r="A193" s="177"/>
      <c r="B193" s="178"/>
      <c r="C193" s="178"/>
      <c r="D193" s="178"/>
      <c r="E193" s="179"/>
      <c r="F193" s="180"/>
      <c r="G193" s="180"/>
    </row>
    <row r="194" spans="1:7" s="176" customFormat="1" ht="9.75">
      <c r="A194" s="177"/>
      <c r="B194" s="178"/>
      <c r="C194" s="178"/>
      <c r="D194" s="178"/>
      <c r="E194" s="179"/>
      <c r="F194" s="180"/>
      <c r="G194" s="180"/>
    </row>
    <row r="195" spans="1:7" s="176" customFormat="1" ht="9.75">
      <c r="A195" s="177"/>
      <c r="B195" s="178"/>
      <c r="C195" s="178"/>
      <c r="D195" s="178"/>
      <c r="E195" s="179"/>
      <c r="F195" s="180"/>
      <c r="G195" s="180"/>
    </row>
    <row r="196" spans="1:7" s="176" customFormat="1" ht="9.75">
      <c r="A196" s="177"/>
      <c r="B196" s="178"/>
      <c r="C196" s="178"/>
      <c r="D196" s="178"/>
      <c r="E196" s="179"/>
      <c r="F196" s="180"/>
      <c r="G196" s="180"/>
    </row>
    <row r="197" spans="1:7" s="176" customFormat="1" ht="9.75">
      <c r="A197" s="177"/>
      <c r="B197" s="178"/>
      <c r="C197" s="178"/>
      <c r="D197" s="178"/>
      <c r="E197" s="179"/>
      <c r="F197" s="180"/>
      <c r="G197" s="180"/>
    </row>
    <row r="198" spans="1:7" s="176" customFormat="1" ht="9.75">
      <c r="A198" s="177"/>
      <c r="B198" s="178"/>
      <c r="C198" s="178"/>
      <c r="D198" s="178"/>
      <c r="E198" s="179"/>
      <c r="F198" s="180"/>
      <c r="G198" s="180"/>
    </row>
    <row r="199" spans="1:7" s="176" customFormat="1" ht="9.75">
      <c r="A199" s="177"/>
      <c r="B199" s="178"/>
      <c r="C199" s="178"/>
      <c r="D199" s="178"/>
      <c r="E199" s="179"/>
      <c r="F199" s="180"/>
      <c r="G199" s="180"/>
    </row>
    <row r="200" spans="1:7" s="176" customFormat="1" ht="9.75">
      <c r="A200" s="177"/>
      <c r="B200" s="178"/>
      <c r="C200" s="178"/>
      <c r="D200" s="178"/>
      <c r="E200" s="179"/>
      <c r="F200" s="180"/>
      <c r="G200" s="180"/>
    </row>
    <row r="201" spans="1:7" s="176" customFormat="1" ht="9.75">
      <c r="A201" s="177"/>
      <c r="B201" s="178"/>
      <c r="C201" s="178"/>
      <c r="D201" s="178"/>
      <c r="E201" s="179"/>
      <c r="F201" s="180"/>
      <c r="G201" s="180"/>
    </row>
    <row r="202" spans="1:7" s="176" customFormat="1" ht="9.75">
      <c r="A202" s="177"/>
      <c r="B202" s="178"/>
      <c r="C202" s="178"/>
      <c r="D202" s="178"/>
      <c r="E202" s="179"/>
      <c r="F202" s="180"/>
      <c r="G202" s="180"/>
    </row>
  </sheetData>
  <sheetProtection/>
  <mergeCells count="15">
    <mergeCell ref="A77:G77"/>
    <mergeCell ref="A74:G74"/>
    <mergeCell ref="A92:G92"/>
    <mergeCell ref="A95:G95"/>
    <mergeCell ref="A89:G89"/>
    <mergeCell ref="A86:G86"/>
    <mergeCell ref="A83:G83"/>
    <mergeCell ref="A80:G80"/>
    <mergeCell ref="A71:G71"/>
    <mergeCell ref="A68:G68"/>
    <mergeCell ref="A65:G65"/>
    <mergeCell ref="A62:G62"/>
    <mergeCell ref="A4:C4"/>
    <mergeCell ref="A1:G1"/>
    <mergeCell ref="A8:C8"/>
  </mergeCells>
  <printOptions/>
  <pageMargins left="0.39370079040527345" right="0.39370079040527345" top="0.7874015808105469" bottom="0.7874015808105469" header="0" footer="0"/>
  <pageSetup blackAndWhite="1" fitToHeight="100" fitToWidth="1" horizontalDpi="600" verticalDpi="600" orientation="portrait" paperSize="9" scale="94" r:id="rId1"/>
  <headerFooter alignWithMargins="0">
    <oddFooter>&amp;C   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showGridLines="0" zoomScalePageLayoutView="0" workbookViewId="0" topLeftCell="A31">
      <selection activeCell="C31" sqref="C31"/>
    </sheetView>
  </sheetViews>
  <sheetFormatPr defaultColWidth="10.5" defaultRowHeight="10.5"/>
  <cols>
    <col min="1" max="1" width="4.5" style="168" customWidth="1"/>
    <col min="2" max="2" width="16.33203125" style="169" customWidth="1"/>
    <col min="3" max="3" width="49.83203125" style="169" customWidth="1"/>
    <col min="4" max="4" width="3.83203125" style="169" customWidth="1"/>
    <col min="5" max="5" width="11.33203125" style="170" customWidth="1"/>
    <col min="6" max="6" width="11.5" style="171" customWidth="1"/>
    <col min="7" max="7" width="17.33203125" style="171" customWidth="1"/>
    <col min="8" max="8" width="75.66015625" style="1" customWidth="1"/>
    <col min="9" max="16384" width="10.5" style="1" customWidth="1"/>
  </cols>
  <sheetData>
    <row r="1" spans="1:7" s="2" customFormat="1" ht="17.25">
      <c r="A1" s="285" t="s">
        <v>121</v>
      </c>
      <c r="B1" s="286"/>
      <c r="C1" s="286"/>
      <c r="D1" s="286"/>
      <c r="E1" s="286"/>
      <c r="F1" s="286"/>
      <c r="G1" s="286"/>
    </row>
    <row r="2" spans="1:7" s="2" customFormat="1" ht="12">
      <c r="A2" s="131" t="s">
        <v>216</v>
      </c>
      <c r="B2" s="135"/>
      <c r="C2" s="135"/>
      <c r="D2" s="135"/>
      <c r="E2" s="135"/>
      <c r="F2" s="135"/>
      <c r="G2" s="135"/>
    </row>
    <row r="3" spans="1:7" s="2" customFormat="1" ht="12">
      <c r="A3" s="131" t="s">
        <v>176</v>
      </c>
      <c r="B3" s="135"/>
      <c r="C3" s="135"/>
      <c r="D3" s="135"/>
      <c r="E3" s="135"/>
      <c r="F3" s="135"/>
      <c r="G3" s="135"/>
    </row>
    <row r="4" spans="1:7" s="2" customFormat="1" ht="12">
      <c r="A4" s="141"/>
      <c r="B4" s="131"/>
      <c r="C4" s="141"/>
      <c r="D4" s="132"/>
      <c r="E4" s="132"/>
      <c r="F4" s="132"/>
      <c r="G4" s="132"/>
    </row>
    <row r="5" spans="1:7" s="2" customFormat="1" ht="12">
      <c r="A5" s="142"/>
      <c r="B5" s="143"/>
      <c r="C5" s="140" t="s">
        <v>218</v>
      </c>
      <c r="D5" s="143"/>
      <c r="E5" s="144"/>
      <c r="F5" s="145"/>
      <c r="G5" s="145"/>
    </row>
    <row r="6" spans="1:7" s="2" customFormat="1" ht="11.25">
      <c r="A6" s="135" t="s">
        <v>112</v>
      </c>
      <c r="B6" s="135"/>
      <c r="C6" s="135"/>
      <c r="D6" s="135"/>
      <c r="E6" s="135"/>
      <c r="F6" s="135"/>
      <c r="G6" s="135"/>
    </row>
    <row r="7" spans="1:7" s="2" customFormat="1" ht="11.25">
      <c r="A7" s="135" t="s">
        <v>122</v>
      </c>
      <c r="B7" s="135"/>
      <c r="C7" s="135"/>
      <c r="D7" s="135"/>
      <c r="E7" s="135" t="s">
        <v>113</v>
      </c>
      <c r="F7" s="135"/>
      <c r="G7" s="135"/>
    </row>
    <row r="8" spans="1:7" s="2" customFormat="1" ht="11.25">
      <c r="A8" s="287" t="s">
        <v>114</v>
      </c>
      <c r="B8" s="288"/>
      <c r="C8" s="288"/>
      <c r="D8" s="146"/>
      <c r="E8" s="135" t="s">
        <v>220</v>
      </c>
      <c r="F8" s="147"/>
      <c r="G8" s="147"/>
    </row>
    <row r="9" spans="1:7" s="2" customFormat="1" ht="9.75">
      <c r="A9" s="142"/>
      <c r="B9" s="142"/>
      <c r="C9" s="142"/>
      <c r="D9" s="142"/>
      <c r="E9" s="142"/>
      <c r="F9" s="142"/>
      <c r="G9" s="142"/>
    </row>
    <row r="10" spans="1:8" s="2" customFormat="1" ht="183">
      <c r="A10" s="148" t="s">
        <v>123</v>
      </c>
      <c r="B10" s="148" t="s">
        <v>124</v>
      </c>
      <c r="C10" s="148" t="s">
        <v>267</v>
      </c>
      <c r="D10" s="148" t="s">
        <v>125</v>
      </c>
      <c r="E10" s="148" t="s">
        <v>126</v>
      </c>
      <c r="F10" s="148" t="s">
        <v>127</v>
      </c>
      <c r="G10" s="245" t="s">
        <v>115</v>
      </c>
      <c r="H10" s="250" t="s">
        <v>266</v>
      </c>
    </row>
    <row r="11" spans="1:8" s="2" customFormat="1" ht="9.75">
      <c r="A11" s="148" t="s">
        <v>34</v>
      </c>
      <c r="B11" s="148" t="s">
        <v>41</v>
      </c>
      <c r="C11" s="148" t="s">
        <v>47</v>
      </c>
      <c r="D11" s="148" t="s">
        <v>53</v>
      </c>
      <c r="E11" s="148" t="s">
        <v>57</v>
      </c>
      <c r="F11" s="148" t="s">
        <v>61</v>
      </c>
      <c r="G11" s="245" t="s">
        <v>64</v>
      </c>
      <c r="H11" s="249"/>
    </row>
    <row r="12" spans="1:8" s="2" customFormat="1" ht="30" customHeight="1">
      <c r="A12" s="157">
        <v>41</v>
      </c>
      <c r="B12" s="154" t="s">
        <v>43</v>
      </c>
      <c r="C12" s="154" t="s">
        <v>119</v>
      </c>
      <c r="D12" s="154"/>
      <c r="E12" s="155"/>
      <c r="F12" s="156"/>
      <c r="G12" s="156"/>
      <c r="H12" s="249"/>
    </row>
    <row r="13" spans="1:8" s="2" customFormat="1" ht="30" customHeight="1" hidden="1">
      <c r="A13" s="157"/>
      <c r="B13" s="158"/>
      <c r="C13" s="158"/>
      <c r="D13" s="158"/>
      <c r="E13" s="159"/>
      <c r="F13" s="160"/>
      <c r="G13" s="247"/>
      <c r="H13" s="249"/>
    </row>
    <row r="14" spans="1:8" s="2" customFormat="1" ht="30" customHeight="1" hidden="1">
      <c r="A14" s="157"/>
      <c r="B14" s="161"/>
      <c r="C14" s="161"/>
      <c r="D14" s="161"/>
      <c r="E14" s="162"/>
      <c r="F14" s="163"/>
      <c r="G14" s="247"/>
      <c r="H14" s="249"/>
    </row>
    <row r="15" spans="1:8" s="2" customFormat="1" ht="30" customHeight="1" hidden="1">
      <c r="A15" s="157"/>
      <c r="B15" s="158"/>
      <c r="C15" s="158"/>
      <c r="D15" s="158"/>
      <c r="E15" s="159"/>
      <c r="F15" s="160"/>
      <c r="G15" s="247"/>
      <c r="H15" s="249"/>
    </row>
    <row r="16" spans="1:8" s="2" customFormat="1" ht="30" customHeight="1">
      <c r="A16" s="157">
        <v>45</v>
      </c>
      <c r="B16" s="158" t="s">
        <v>140</v>
      </c>
      <c r="C16" s="158" t="s">
        <v>141</v>
      </c>
      <c r="D16" s="158" t="s">
        <v>130</v>
      </c>
      <c r="E16" s="159">
        <v>2</v>
      </c>
      <c r="F16" s="160"/>
      <c r="G16" s="247">
        <f aca="true" t="shared" si="0" ref="G16:G43">ROUND(E16*F16,2)</f>
        <v>0</v>
      </c>
      <c r="H16" s="249"/>
    </row>
    <row r="17" spans="1:8" s="2" customFormat="1" ht="30" customHeight="1">
      <c r="A17" s="157">
        <v>46</v>
      </c>
      <c r="B17" s="161" t="s">
        <v>142</v>
      </c>
      <c r="C17" s="161" t="s">
        <v>246</v>
      </c>
      <c r="D17" s="161" t="s">
        <v>130</v>
      </c>
      <c r="E17" s="162">
        <v>2</v>
      </c>
      <c r="F17" s="188"/>
      <c r="G17" s="247">
        <f t="shared" si="0"/>
        <v>0</v>
      </c>
      <c r="H17" s="249"/>
    </row>
    <row r="18" spans="1:8" s="2" customFormat="1" ht="27" customHeight="1">
      <c r="A18" s="280" t="s">
        <v>279</v>
      </c>
      <c r="B18" s="281"/>
      <c r="C18" s="281"/>
      <c r="D18" s="281"/>
      <c r="E18" s="281"/>
      <c r="F18" s="281"/>
      <c r="G18" s="281"/>
      <c r="H18" s="249"/>
    </row>
    <row r="19" spans="1:8" s="2" customFormat="1" ht="30" customHeight="1">
      <c r="A19" s="157">
        <v>47</v>
      </c>
      <c r="B19" s="158" t="s">
        <v>177</v>
      </c>
      <c r="C19" s="158" t="s">
        <v>178</v>
      </c>
      <c r="D19" s="158" t="s">
        <v>145</v>
      </c>
      <c r="E19" s="159">
        <v>1</v>
      </c>
      <c r="F19" s="160"/>
      <c r="G19" s="247">
        <f t="shared" si="0"/>
        <v>0</v>
      </c>
      <c r="H19" s="249"/>
    </row>
    <row r="20" spans="1:8" s="2" customFormat="1" ht="30" customHeight="1">
      <c r="A20" s="157">
        <v>48</v>
      </c>
      <c r="B20" s="161" t="s">
        <v>179</v>
      </c>
      <c r="C20" s="161" t="s">
        <v>257</v>
      </c>
      <c r="D20" s="161" t="s">
        <v>130</v>
      </c>
      <c r="E20" s="162">
        <v>1</v>
      </c>
      <c r="F20" s="163"/>
      <c r="G20" s="247">
        <f t="shared" si="0"/>
        <v>0</v>
      </c>
      <c r="H20" s="249"/>
    </row>
    <row r="21" spans="1:8" s="2" customFormat="1" ht="30" customHeight="1">
      <c r="A21" s="280" t="s">
        <v>291</v>
      </c>
      <c r="B21" s="281"/>
      <c r="C21" s="281" t="s">
        <v>258</v>
      </c>
      <c r="D21" s="281"/>
      <c r="E21" s="281"/>
      <c r="F21" s="281"/>
      <c r="G21" s="281"/>
      <c r="H21" s="249"/>
    </row>
    <row r="22" spans="1:8" s="2" customFormat="1" ht="30" customHeight="1">
      <c r="A22" s="157">
        <v>49</v>
      </c>
      <c r="B22" s="158" t="s">
        <v>180</v>
      </c>
      <c r="C22" s="158" t="s">
        <v>181</v>
      </c>
      <c r="D22" s="158" t="s">
        <v>145</v>
      </c>
      <c r="E22" s="159">
        <v>1</v>
      </c>
      <c r="F22" s="160"/>
      <c r="G22" s="247">
        <f t="shared" si="0"/>
        <v>0</v>
      </c>
      <c r="H22" s="249"/>
    </row>
    <row r="23" spans="1:8" s="2" customFormat="1" ht="30" customHeight="1">
      <c r="A23" s="157">
        <v>50</v>
      </c>
      <c r="B23" s="161" t="s">
        <v>182</v>
      </c>
      <c r="C23" s="161" t="s">
        <v>183</v>
      </c>
      <c r="D23" s="161" t="s">
        <v>130</v>
      </c>
      <c r="E23" s="162">
        <v>1</v>
      </c>
      <c r="F23" s="163"/>
      <c r="G23" s="247">
        <f t="shared" si="0"/>
        <v>0</v>
      </c>
      <c r="H23" s="249"/>
    </row>
    <row r="24" spans="1:8" s="2" customFormat="1" ht="30" customHeight="1">
      <c r="A24" s="280" t="s">
        <v>292</v>
      </c>
      <c r="B24" s="281"/>
      <c r="C24" s="281"/>
      <c r="D24" s="281"/>
      <c r="E24" s="281"/>
      <c r="F24" s="281"/>
      <c r="G24" s="281"/>
      <c r="H24" s="249"/>
    </row>
    <row r="25" spans="1:8" s="2" customFormat="1" ht="30" customHeight="1">
      <c r="A25" s="157">
        <v>51</v>
      </c>
      <c r="B25" s="158" t="s">
        <v>184</v>
      </c>
      <c r="C25" s="158" t="s">
        <v>157</v>
      </c>
      <c r="D25" s="158" t="s">
        <v>145</v>
      </c>
      <c r="E25" s="159">
        <v>1</v>
      </c>
      <c r="F25" s="160"/>
      <c r="G25" s="247">
        <f t="shared" si="0"/>
        <v>0</v>
      </c>
      <c r="H25" s="249"/>
    </row>
    <row r="26" spans="1:8" s="2" customFormat="1" ht="30" customHeight="1">
      <c r="A26" s="181">
        <v>52</v>
      </c>
      <c r="B26" s="186" t="s">
        <v>185</v>
      </c>
      <c r="C26" s="186" t="s">
        <v>259</v>
      </c>
      <c r="D26" s="186" t="s">
        <v>130</v>
      </c>
      <c r="E26" s="187">
        <v>1</v>
      </c>
      <c r="F26" s="188"/>
      <c r="G26" s="252">
        <f t="shared" si="0"/>
        <v>0</v>
      </c>
      <c r="H26" s="253"/>
    </row>
    <row r="27" spans="1:8" s="2" customFormat="1" ht="30" customHeight="1">
      <c r="A27" s="293" t="s">
        <v>300</v>
      </c>
      <c r="B27" s="294"/>
      <c r="C27" s="294" t="s">
        <v>250</v>
      </c>
      <c r="D27" s="294"/>
      <c r="E27" s="294"/>
      <c r="F27" s="294"/>
      <c r="G27" s="294"/>
      <c r="H27" s="253"/>
    </row>
    <row r="28" spans="1:8" s="2" customFormat="1" ht="30" customHeight="1">
      <c r="A28" s="157">
        <v>53</v>
      </c>
      <c r="B28" s="158" t="s">
        <v>186</v>
      </c>
      <c r="C28" s="158" t="s">
        <v>187</v>
      </c>
      <c r="D28" s="158" t="s">
        <v>145</v>
      </c>
      <c r="E28" s="159">
        <v>1</v>
      </c>
      <c r="F28" s="160"/>
      <c r="G28" s="247">
        <f t="shared" si="0"/>
        <v>0</v>
      </c>
      <c r="H28" s="249"/>
    </row>
    <row r="29" spans="1:8" s="2" customFormat="1" ht="30" customHeight="1">
      <c r="A29" s="157">
        <v>54</v>
      </c>
      <c r="B29" s="161" t="s">
        <v>188</v>
      </c>
      <c r="C29" s="161" t="s">
        <v>269</v>
      </c>
      <c r="D29" s="161" t="s">
        <v>130</v>
      </c>
      <c r="E29" s="162">
        <v>1</v>
      </c>
      <c r="F29" s="163"/>
      <c r="G29" s="247">
        <f t="shared" si="0"/>
        <v>0</v>
      </c>
      <c r="H29" s="249"/>
    </row>
    <row r="30" spans="1:8" s="2" customFormat="1" ht="30" customHeight="1">
      <c r="A30" s="157">
        <v>55</v>
      </c>
      <c r="B30" s="158" t="s">
        <v>189</v>
      </c>
      <c r="C30" s="158" t="s">
        <v>190</v>
      </c>
      <c r="D30" s="158" t="s">
        <v>145</v>
      </c>
      <c r="E30" s="159">
        <v>2</v>
      </c>
      <c r="F30" s="160"/>
      <c r="G30" s="247">
        <f t="shared" si="0"/>
        <v>0</v>
      </c>
      <c r="H30" s="249"/>
    </row>
    <row r="31" spans="1:8" s="2" customFormat="1" ht="30" customHeight="1">
      <c r="A31" s="157">
        <v>56</v>
      </c>
      <c r="B31" s="161" t="s">
        <v>191</v>
      </c>
      <c r="C31" s="161" t="s">
        <v>293</v>
      </c>
      <c r="D31" s="161" t="s">
        <v>130</v>
      </c>
      <c r="E31" s="162">
        <v>1</v>
      </c>
      <c r="F31" s="163"/>
      <c r="G31" s="247">
        <f t="shared" si="0"/>
        <v>0</v>
      </c>
      <c r="H31" s="249"/>
    </row>
    <row r="32" spans="1:8" s="2" customFormat="1" ht="30" customHeight="1">
      <c r="A32" s="157">
        <v>57</v>
      </c>
      <c r="B32" s="161" t="s">
        <v>192</v>
      </c>
      <c r="C32" s="161" t="s">
        <v>294</v>
      </c>
      <c r="D32" s="161" t="s">
        <v>130</v>
      </c>
      <c r="E32" s="162">
        <v>1</v>
      </c>
      <c r="F32" s="163"/>
      <c r="G32" s="247">
        <f t="shared" si="0"/>
        <v>0</v>
      </c>
      <c r="H32" s="249"/>
    </row>
    <row r="33" spans="1:8" s="2" customFormat="1" ht="30" customHeight="1">
      <c r="A33" s="157">
        <v>58</v>
      </c>
      <c r="B33" s="158" t="s">
        <v>193</v>
      </c>
      <c r="C33" s="158" t="s">
        <v>194</v>
      </c>
      <c r="D33" s="158" t="s">
        <v>145</v>
      </c>
      <c r="E33" s="159">
        <v>1</v>
      </c>
      <c r="F33" s="160"/>
      <c r="G33" s="247">
        <f t="shared" si="0"/>
        <v>0</v>
      </c>
      <c r="H33" s="249"/>
    </row>
    <row r="34" spans="1:8" s="2" customFormat="1" ht="30" customHeight="1">
      <c r="A34" s="157">
        <v>59</v>
      </c>
      <c r="B34" s="161" t="s">
        <v>195</v>
      </c>
      <c r="C34" s="161" t="s">
        <v>260</v>
      </c>
      <c r="D34" s="161" t="s">
        <v>130</v>
      </c>
      <c r="E34" s="162">
        <v>1</v>
      </c>
      <c r="F34" s="163"/>
      <c r="G34" s="247">
        <f t="shared" si="0"/>
        <v>0</v>
      </c>
      <c r="H34" s="249"/>
    </row>
    <row r="35" spans="1:8" s="2" customFormat="1" ht="30" customHeight="1">
      <c r="A35" s="280" t="s">
        <v>295</v>
      </c>
      <c r="B35" s="281"/>
      <c r="C35" s="281"/>
      <c r="D35" s="281"/>
      <c r="E35" s="281"/>
      <c r="F35" s="281"/>
      <c r="G35" s="281"/>
      <c r="H35" s="249"/>
    </row>
    <row r="36" spans="1:8" s="2" customFormat="1" ht="30">
      <c r="A36" s="157">
        <v>60</v>
      </c>
      <c r="B36" s="161" t="s">
        <v>215</v>
      </c>
      <c r="C36" s="161" t="s">
        <v>270</v>
      </c>
      <c r="D36" s="161" t="s">
        <v>130</v>
      </c>
      <c r="E36" s="162">
        <v>17</v>
      </c>
      <c r="F36" s="163"/>
      <c r="G36" s="247">
        <f t="shared" si="0"/>
        <v>0</v>
      </c>
      <c r="H36" s="249"/>
    </row>
    <row r="37" spans="1:8" s="2" customFormat="1" ht="30" customHeight="1">
      <c r="A37" s="157">
        <v>61</v>
      </c>
      <c r="B37" s="161" t="s">
        <v>215</v>
      </c>
      <c r="C37" s="161" t="s">
        <v>296</v>
      </c>
      <c r="D37" s="161" t="s">
        <v>130</v>
      </c>
      <c r="E37" s="162">
        <v>5</v>
      </c>
      <c r="F37" s="163"/>
      <c r="G37" s="247">
        <f t="shared" si="0"/>
        <v>0</v>
      </c>
      <c r="H37" s="249"/>
    </row>
    <row r="38" spans="1:8" s="2" customFormat="1" ht="30" customHeight="1">
      <c r="A38" s="157">
        <v>62</v>
      </c>
      <c r="B38" s="161" t="s">
        <v>215</v>
      </c>
      <c r="C38" s="161" t="s">
        <v>297</v>
      </c>
      <c r="D38" s="161" t="s">
        <v>130</v>
      </c>
      <c r="E38" s="162">
        <v>4</v>
      </c>
      <c r="F38" s="163"/>
      <c r="G38" s="247">
        <f t="shared" si="0"/>
        <v>0</v>
      </c>
      <c r="H38" s="249"/>
    </row>
    <row r="39" spans="1:8" s="2" customFormat="1" ht="30" customHeight="1">
      <c r="A39" s="157">
        <v>63</v>
      </c>
      <c r="B39" s="158" t="s">
        <v>164</v>
      </c>
      <c r="C39" s="158" t="s">
        <v>165</v>
      </c>
      <c r="D39" s="158" t="s">
        <v>130</v>
      </c>
      <c r="E39" s="159">
        <v>6</v>
      </c>
      <c r="F39" s="160"/>
      <c r="G39" s="247">
        <f t="shared" si="0"/>
        <v>0</v>
      </c>
      <c r="H39" s="249"/>
    </row>
    <row r="40" spans="1:8" s="2" customFormat="1" ht="30" customHeight="1">
      <c r="A40" s="157">
        <v>64</v>
      </c>
      <c r="B40" s="161" t="s">
        <v>196</v>
      </c>
      <c r="C40" s="161" t="s">
        <v>253</v>
      </c>
      <c r="D40" s="161" t="s">
        <v>130</v>
      </c>
      <c r="E40" s="162">
        <v>6</v>
      </c>
      <c r="F40" s="163"/>
      <c r="G40" s="247">
        <f t="shared" si="0"/>
        <v>0</v>
      </c>
      <c r="H40" s="249"/>
    </row>
    <row r="41" spans="1:8" s="2" customFormat="1" ht="9.75">
      <c r="A41" s="280" t="s">
        <v>298</v>
      </c>
      <c r="B41" s="281"/>
      <c r="C41" s="281"/>
      <c r="D41" s="281"/>
      <c r="E41" s="281"/>
      <c r="F41" s="281"/>
      <c r="G41" s="281"/>
      <c r="H41" s="249"/>
    </row>
    <row r="42" spans="1:8" s="2" customFormat="1" ht="30" customHeight="1">
      <c r="A42" s="157">
        <v>65</v>
      </c>
      <c r="B42" s="158" t="s">
        <v>170</v>
      </c>
      <c r="C42" s="158" t="s">
        <v>171</v>
      </c>
      <c r="D42" s="158" t="s">
        <v>130</v>
      </c>
      <c r="E42" s="159">
        <v>2</v>
      </c>
      <c r="F42" s="160"/>
      <c r="G42" s="247">
        <f t="shared" si="0"/>
        <v>0</v>
      </c>
      <c r="H42" s="249"/>
    </row>
    <row r="43" spans="1:8" s="2" customFormat="1" ht="30" customHeight="1">
      <c r="A43" s="157">
        <v>66</v>
      </c>
      <c r="B43" s="161" t="s">
        <v>197</v>
      </c>
      <c r="C43" s="161" t="s">
        <v>276</v>
      </c>
      <c r="D43" s="161" t="s">
        <v>130</v>
      </c>
      <c r="E43" s="162">
        <v>2</v>
      </c>
      <c r="F43" s="163"/>
      <c r="G43" s="247">
        <f t="shared" si="0"/>
        <v>0</v>
      </c>
      <c r="H43" s="249"/>
    </row>
    <row r="44" spans="1:8" s="2" customFormat="1" ht="21" customHeight="1">
      <c r="A44" s="280" t="s">
        <v>299</v>
      </c>
      <c r="B44" s="281"/>
      <c r="C44" s="281"/>
      <c r="D44" s="281"/>
      <c r="E44" s="281"/>
      <c r="F44" s="281"/>
      <c r="G44" s="281"/>
      <c r="H44" s="249"/>
    </row>
    <row r="45" spans="1:7" s="2" customFormat="1" ht="9.75">
      <c r="A45" s="172"/>
      <c r="B45" s="173"/>
      <c r="C45" s="173"/>
      <c r="D45" s="173"/>
      <c r="E45" s="174"/>
      <c r="F45" s="175"/>
      <c r="G45" s="175"/>
    </row>
    <row r="46" spans="1:8" s="2" customFormat="1" ht="13.5">
      <c r="A46" s="164"/>
      <c r="B46" s="165"/>
      <c r="C46" s="165" t="s">
        <v>120</v>
      </c>
      <c r="D46" s="165"/>
      <c r="E46" s="166"/>
      <c r="F46" s="167"/>
      <c r="G46" s="167">
        <f>SUM(G12:G44)</f>
        <v>0</v>
      </c>
      <c r="H46" s="189"/>
    </row>
  </sheetData>
  <sheetProtection/>
  <mergeCells count="9">
    <mergeCell ref="A35:G35"/>
    <mergeCell ref="A44:G44"/>
    <mergeCell ref="A41:G41"/>
    <mergeCell ref="A1:G1"/>
    <mergeCell ref="A8:C8"/>
    <mergeCell ref="A18:G18"/>
    <mergeCell ref="A21:G21"/>
    <mergeCell ref="A24:G24"/>
    <mergeCell ref="A27:G27"/>
  </mergeCells>
  <printOptions/>
  <pageMargins left="0.39370079040527345" right="0.39370079040527345" top="0.7874015808105469" bottom="0.7874015808105469" header="0" footer="0"/>
  <pageSetup blackAndWhite="1" fitToHeight="100" fitToWidth="1" horizontalDpi="600" verticalDpi="600" orientation="portrait" paperSize="9" scale="94" r:id="rId1"/>
  <headerFooter alignWithMargins="0">
    <oddFooter>&amp;C   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82"/>
  <sheetViews>
    <sheetView showGridLines="0" zoomScalePageLayoutView="0" workbookViewId="0" topLeftCell="A72">
      <selection activeCell="A76" sqref="A76:G76"/>
    </sheetView>
  </sheetViews>
  <sheetFormatPr defaultColWidth="10.5" defaultRowHeight="10.5"/>
  <cols>
    <col min="1" max="1" width="4.5" style="168" customWidth="1"/>
    <col min="2" max="2" width="16.33203125" style="169" customWidth="1"/>
    <col min="3" max="3" width="49.83203125" style="169" customWidth="1"/>
    <col min="4" max="4" width="3.83203125" style="169" customWidth="1"/>
    <col min="5" max="5" width="11.33203125" style="170" customWidth="1"/>
    <col min="6" max="6" width="11.5" style="171" customWidth="1"/>
    <col min="7" max="7" width="17.33203125" style="171" customWidth="1"/>
    <col min="8" max="8" width="75.66015625" style="1" customWidth="1"/>
    <col min="9" max="16384" width="10.5" style="1" customWidth="1"/>
  </cols>
  <sheetData>
    <row r="1" spans="1:7" s="2" customFormat="1" ht="17.25">
      <c r="A1" s="285" t="s">
        <v>121</v>
      </c>
      <c r="B1" s="286"/>
      <c r="C1" s="286"/>
      <c r="D1" s="286"/>
      <c r="E1" s="286"/>
      <c r="F1" s="286"/>
      <c r="G1" s="286"/>
    </row>
    <row r="2" spans="1:7" s="2" customFormat="1" ht="12">
      <c r="A2" s="131" t="s">
        <v>216</v>
      </c>
      <c r="B2" s="135"/>
      <c r="C2" s="135"/>
      <c r="D2" s="135"/>
      <c r="E2" s="135"/>
      <c r="F2" s="135"/>
      <c r="G2" s="135"/>
    </row>
    <row r="3" spans="1:7" s="2" customFormat="1" ht="12">
      <c r="A3" s="131" t="s">
        <v>198</v>
      </c>
      <c r="B3" s="135"/>
      <c r="C3" s="135"/>
      <c r="D3" s="135"/>
      <c r="E3" s="135"/>
      <c r="F3" s="135"/>
      <c r="G3" s="135"/>
    </row>
    <row r="4" spans="1:7" s="2" customFormat="1" ht="12">
      <c r="A4" s="141"/>
      <c r="B4" s="131"/>
      <c r="C4" s="140" t="s">
        <v>218</v>
      </c>
      <c r="D4" s="132"/>
      <c r="E4" s="132"/>
      <c r="F4" s="132"/>
      <c r="G4" s="132"/>
    </row>
    <row r="5" spans="1:7" s="2" customFormat="1" ht="9.75">
      <c r="A5" s="142"/>
      <c r="B5" s="143"/>
      <c r="C5" s="143"/>
      <c r="D5" s="143"/>
      <c r="E5" s="144"/>
      <c r="F5" s="145"/>
      <c r="G5" s="145"/>
    </row>
    <row r="6" spans="1:7" s="2" customFormat="1" ht="11.25">
      <c r="A6" s="135" t="s">
        <v>112</v>
      </c>
      <c r="B6" s="135"/>
      <c r="C6" s="135"/>
      <c r="D6" s="135"/>
      <c r="E6" s="135"/>
      <c r="F6" s="135"/>
      <c r="G6" s="135"/>
    </row>
    <row r="7" spans="1:7" s="2" customFormat="1" ht="11.25">
      <c r="A7" s="135" t="s">
        <v>122</v>
      </c>
      <c r="B7" s="135"/>
      <c r="C7" s="135"/>
      <c r="D7" s="135"/>
      <c r="E7" s="135" t="s">
        <v>113</v>
      </c>
      <c r="F7" s="135"/>
      <c r="G7" s="135"/>
    </row>
    <row r="8" spans="1:7" s="2" customFormat="1" ht="11.25">
      <c r="A8" s="287" t="s">
        <v>114</v>
      </c>
      <c r="B8" s="288"/>
      <c r="C8" s="288"/>
      <c r="D8" s="146"/>
      <c r="E8" s="135" t="s">
        <v>220</v>
      </c>
      <c r="F8" s="147"/>
      <c r="G8" s="147"/>
    </row>
    <row r="9" spans="1:7" s="2" customFormat="1" ht="9.75">
      <c r="A9" s="142"/>
      <c r="B9" s="142"/>
      <c r="C9" s="142"/>
      <c r="D9" s="142"/>
      <c r="E9" s="142"/>
      <c r="F9" s="142"/>
      <c r="G9" s="142"/>
    </row>
    <row r="10" spans="1:8" s="2" customFormat="1" ht="211.5" customHeight="1">
      <c r="A10" s="148" t="s">
        <v>123</v>
      </c>
      <c r="B10" s="148" t="s">
        <v>124</v>
      </c>
      <c r="C10" s="148" t="s">
        <v>267</v>
      </c>
      <c r="D10" s="148" t="s">
        <v>125</v>
      </c>
      <c r="E10" s="148" t="s">
        <v>126</v>
      </c>
      <c r="F10" s="148" t="s">
        <v>127</v>
      </c>
      <c r="G10" s="245" t="s">
        <v>115</v>
      </c>
      <c r="H10" s="250" t="s">
        <v>266</v>
      </c>
    </row>
    <row r="11" spans="1:8" s="2" customFormat="1" ht="9.75">
      <c r="A11" s="148" t="s">
        <v>34</v>
      </c>
      <c r="B11" s="148" t="s">
        <v>41</v>
      </c>
      <c r="C11" s="148" t="s">
        <v>47</v>
      </c>
      <c r="D11" s="148" t="s">
        <v>53</v>
      </c>
      <c r="E11" s="148" t="s">
        <v>57</v>
      </c>
      <c r="F11" s="148" t="s">
        <v>61</v>
      </c>
      <c r="G11" s="245" t="s">
        <v>64</v>
      </c>
      <c r="H11" s="249"/>
    </row>
    <row r="12" spans="1:8" s="2" customFormat="1" ht="30.75" customHeight="1" hidden="1">
      <c r="A12" s="142"/>
      <c r="B12" s="142"/>
      <c r="C12" s="142"/>
      <c r="D12" s="142"/>
      <c r="E12" s="142"/>
      <c r="F12" s="142"/>
      <c r="G12" s="142"/>
      <c r="H12" s="249"/>
    </row>
    <row r="13" spans="1:8" s="2" customFormat="1" ht="13.5" hidden="1">
      <c r="A13" s="149"/>
      <c r="B13" s="150"/>
      <c r="C13" s="150"/>
      <c r="D13" s="150"/>
      <c r="E13" s="151"/>
      <c r="F13" s="152"/>
      <c r="G13" s="152"/>
      <c r="H13" s="249"/>
    </row>
    <row r="14" spans="1:8" s="2" customFormat="1" ht="12.75" hidden="1">
      <c r="A14" s="153"/>
      <c r="B14" s="154"/>
      <c r="C14" s="154"/>
      <c r="D14" s="154"/>
      <c r="E14" s="155"/>
      <c r="F14" s="156"/>
      <c r="G14" s="156"/>
      <c r="H14" s="249"/>
    </row>
    <row r="15" spans="1:8" s="2" customFormat="1" ht="30" customHeight="1" hidden="1">
      <c r="A15" s="157"/>
      <c r="B15" s="158"/>
      <c r="C15" s="158"/>
      <c r="D15" s="158"/>
      <c r="E15" s="159"/>
      <c r="F15" s="160"/>
      <c r="G15" s="247"/>
      <c r="H15" s="249"/>
    </row>
    <row r="16" spans="1:8" s="2" customFormat="1" ht="30" customHeight="1" hidden="1">
      <c r="A16" s="157"/>
      <c r="B16" s="158"/>
      <c r="C16" s="158"/>
      <c r="D16" s="158"/>
      <c r="E16" s="159"/>
      <c r="F16" s="160"/>
      <c r="G16" s="247"/>
      <c r="H16" s="249"/>
    </row>
    <row r="17" spans="1:8" s="2" customFormat="1" ht="30" customHeight="1" hidden="1">
      <c r="A17" s="157"/>
      <c r="B17" s="158"/>
      <c r="C17" s="158"/>
      <c r="D17" s="158"/>
      <c r="E17" s="159"/>
      <c r="F17" s="160"/>
      <c r="G17" s="247"/>
      <c r="H17" s="249"/>
    </row>
    <row r="18" spans="1:8" s="2" customFormat="1" ht="30" customHeight="1" hidden="1">
      <c r="A18" s="157"/>
      <c r="B18" s="158"/>
      <c r="C18" s="158"/>
      <c r="D18" s="158"/>
      <c r="E18" s="159"/>
      <c r="F18" s="160"/>
      <c r="G18" s="247"/>
      <c r="H18" s="249"/>
    </row>
    <row r="19" spans="1:8" s="2" customFormat="1" ht="30" customHeight="1" hidden="1">
      <c r="A19" s="157"/>
      <c r="B19" s="158"/>
      <c r="C19" s="158"/>
      <c r="D19" s="158"/>
      <c r="E19" s="159"/>
      <c r="F19" s="160"/>
      <c r="G19" s="247"/>
      <c r="H19" s="249"/>
    </row>
    <row r="20" spans="1:8" s="2" customFormat="1" ht="30" customHeight="1" hidden="1">
      <c r="A20" s="157"/>
      <c r="B20" s="158"/>
      <c r="C20" s="158"/>
      <c r="D20" s="158"/>
      <c r="E20" s="159"/>
      <c r="F20" s="160"/>
      <c r="G20" s="247"/>
      <c r="H20" s="249"/>
    </row>
    <row r="21" spans="1:8" s="2" customFormat="1" ht="30" customHeight="1" hidden="1">
      <c r="A21" s="157"/>
      <c r="B21" s="158"/>
      <c r="C21" s="158"/>
      <c r="D21" s="158"/>
      <c r="E21" s="159"/>
      <c r="F21" s="160"/>
      <c r="G21" s="247"/>
      <c r="H21" s="249"/>
    </row>
    <row r="22" spans="1:8" s="2" customFormat="1" ht="30" customHeight="1" hidden="1">
      <c r="A22" s="157"/>
      <c r="B22" s="158"/>
      <c r="C22" s="158"/>
      <c r="D22" s="158"/>
      <c r="E22" s="159"/>
      <c r="F22" s="160"/>
      <c r="G22" s="247"/>
      <c r="H22" s="249"/>
    </row>
    <row r="23" spans="1:8" s="2" customFormat="1" ht="30" customHeight="1" hidden="1">
      <c r="A23" s="157"/>
      <c r="B23" s="158"/>
      <c r="C23" s="158"/>
      <c r="D23" s="158"/>
      <c r="E23" s="159"/>
      <c r="F23" s="160"/>
      <c r="G23" s="247"/>
      <c r="H23" s="249"/>
    </row>
    <row r="24" spans="1:8" s="2" customFormat="1" ht="30" customHeight="1" hidden="1">
      <c r="A24" s="157"/>
      <c r="B24" s="158"/>
      <c r="C24" s="158"/>
      <c r="D24" s="158"/>
      <c r="E24" s="159"/>
      <c r="F24" s="160"/>
      <c r="G24" s="247"/>
      <c r="H24" s="249"/>
    </row>
    <row r="25" spans="1:8" s="2" customFormat="1" ht="30" customHeight="1" hidden="1">
      <c r="A25" s="157"/>
      <c r="B25" s="158"/>
      <c r="C25" s="158"/>
      <c r="D25" s="158"/>
      <c r="E25" s="159"/>
      <c r="F25" s="160"/>
      <c r="G25" s="247"/>
      <c r="H25" s="249"/>
    </row>
    <row r="26" spans="1:8" s="2" customFormat="1" ht="30" customHeight="1" hidden="1">
      <c r="A26" s="157"/>
      <c r="B26" s="158"/>
      <c r="C26" s="158"/>
      <c r="D26" s="158"/>
      <c r="E26" s="159"/>
      <c r="F26" s="160"/>
      <c r="G26" s="247"/>
      <c r="H26" s="249"/>
    </row>
    <row r="27" spans="1:8" s="2" customFormat="1" ht="30" customHeight="1" hidden="1">
      <c r="A27" s="157"/>
      <c r="B27" s="161"/>
      <c r="C27" s="161"/>
      <c r="D27" s="161"/>
      <c r="E27" s="162"/>
      <c r="F27" s="163"/>
      <c r="G27" s="247"/>
      <c r="H27" s="249"/>
    </row>
    <row r="28" spans="1:8" s="2" customFormat="1" ht="44.25" customHeight="1" hidden="1">
      <c r="A28" s="157"/>
      <c r="B28" s="158"/>
      <c r="C28" s="158"/>
      <c r="D28" s="158"/>
      <c r="E28" s="159"/>
      <c r="F28" s="160"/>
      <c r="G28" s="247"/>
      <c r="H28" s="249"/>
    </row>
    <row r="29" spans="1:8" s="2" customFormat="1" ht="30" customHeight="1" hidden="1">
      <c r="A29" s="157"/>
      <c r="B29" s="161"/>
      <c r="C29" s="161"/>
      <c r="D29" s="161"/>
      <c r="E29" s="162"/>
      <c r="F29" s="163"/>
      <c r="G29" s="247"/>
      <c r="H29" s="249"/>
    </row>
    <row r="30" spans="1:8" s="2" customFormat="1" ht="30" customHeight="1" hidden="1">
      <c r="A30" s="157"/>
      <c r="B30" s="158"/>
      <c r="C30" s="158"/>
      <c r="D30" s="158"/>
      <c r="E30" s="159"/>
      <c r="F30" s="160"/>
      <c r="G30" s="247"/>
      <c r="H30" s="249"/>
    </row>
    <row r="31" spans="1:8" s="2" customFormat="1" ht="30" customHeight="1" hidden="1">
      <c r="A31" s="157"/>
      <c r="B31" s="158"/>
      <c r="C31" s="158"/>
      <c r="D31" s="158"/>
      <c r="E31" s="159"/>
      <c r="F31" s="160"/>
      <c r="G31" s="247"/>
      <c r="H31" s="249"/>
    </row>
    <row r="32" spans="1:8" s="2" customFormat="1" ht="30" customHeight="1" hidden="1">
      <c r="A32" s="157"/>
      <c r="B32" s="158"/>
      <c r="C32" s="158"/>
      <c r="D32" s="158"/>
      <c r="E32" s="159"/>
      <c r="F32" s="160"/>
      <c r="G32" s="247"/>
      <c r="H32" s="249"/>
    </row>
    <row r="33" spans="1:8" s="2" customFormat="1" ht="30" customHeight="1" hidden="1">
      <c r="A33" s="157"/>
      <c r="B33" s="158"/>
      <c r="C33" s="158"/>
      <c r="D33" s="158"/>
      <c r="E33" s="159"/>
      <c r="F33" s="160"/>
      <c r="G33" s="247"/>
      <c r="H33" s="249"/>
    </row>
    <row r="34" spans="1:8" s="2" customFormat="1" ht="30" customHeight="1" hidden="1">
      <c r="A34" s="157"/>
      <c r="B34" s="161"/>
      <c r="C34" s="161"/>
      <c r="D34" s="161"/>
      <c r="E34" s="162"/>
      <c r="F34" s="163"/>
      <c r="G34" s="247"/>
      <c r="H34" s="249"/>
    </row>
    <row r="35" spans="1:8" s="2" customFormat="1" ht="30" customHeight="1" hidden="1">
      <c r="A35" s="157"/>
      <c r="B35" s="161"/>
      <c r="C35" s="161"/>
      <c r="D35" s="161"/>
      <c r="E35" s="162"/>
      <c r="F35" s="163"/>
      <c r="G35" s="247"/>
      <c r="H35" s="249"/>
    </row>
    <row r="36" spans="1:8" s="2" customFormat="1" ht="30" customHeight="1" hidden="1">
      <c r="A36" s="157"/>
      <c r="B36" s="158"/>
      <c r="C36" s="158"/>
      <c r="D36" s="158"/>
      <c r="E36" s="159"/>
      <c r="F36" s="160"/>
      <c r="G36" s="247"/>
      <c r="H36" s="249"/>
    </row>
    <row r="37" spans="1:8" s="2" customFormat="1" ht="30" customHeight="1" hidden="1">
      <c r="A37" s="157"/>
      <c r="B37" s="158"/>
      <c r="C37" s="158"/>
      <c r="D37" s="158"/>
      <c r="E37" s="159"/>
      <c r="F37" s="160"/>
      <c r="G37" s="247"/>
      <c r="H37" s="249"/>
    </row>
    <row r="38" spans="1:8" s="2" customFormat="1" ht="30" customHeight="1" hidden="1">
      <c r="A38" s="157"/>
      <c r="B38" s="154"/>
      <c r="C38" s="154"/>
      <c r="D38" s="154"/>
      <c r="E38" s="155"/>
      <c r="F38" s="156"/>
      <c r="G38" s="247"/>
      <c r="H38" s="249"/>
    </row>
    <row r="39" spans="1:8" s="2" customFormat="1" ht="30" customHeight="1" hidden="1">
      <c r="A39" s="157"/>
      <c r="B39" s="158"/>
      <c r="C39" s="158"/>
      <c r="D39" s="158"/>
      <c r="E39" s="159"/>
      <c r="F39" s="160"/>
      <c r="G39" s="247"/>
      <c r="H39" s="249"/>
    </row>
    <row r="40" spans="1:8" s="2" customFormat="1" ht="30" customHeight="1" hidden="1">
      <c r="A40" s="157"/>
      <c r="B40" s="158"/>
      <c r="C40" s="158"/>
      <c r="D40" s="158"/>
      <c r="E40" s="159"/>
      <c r="F40" s="160"/>
      <c r="G40" s="247"/>
      <c r="H40" s="249"/>
    </row>
    <row r="41" spans="1:8" s="2" customFormat="1" ht="30" customHeight="1" hidden="1">
      <c r="A41" s="157"/>
      <c r="B41" s="158"/>
      <c r="C41" s="158"/>
      <c r="D41" s="158"/>
      <c r="E41" s="159"/>
      <c r="F41" s="160"/>
      <c r="G41" s="247"/>
      <c r="H41" s="249"/>
    </row>
    <row r="42" spans="1:8" s="2" customFormat="1" ht="30" customHeight="1" hidden="1">
      <c r="A42" s="157"/>
      <c r="B42" s="158"/>
      <c r="C42" s="158"/>
      <c r="D42" s="158"/>
      <c r="E42" s="159"/>
      <c r="F42" s="160"/>
      <c r="G42" s="247"/>
      <c r="H42" s="249"/>
    </row>
    <row r="43" spans="1:8" s="2" customFormat="1" ht="30" customHeight="1" hidden="1">
      <c r="A43" s="157"/>
      <c r="B43" s="158"/>
      <c r="C43" s="158"/>
      <c r="D43" s="158"/>
      <c r="E43" s="159"/>
      <c r="F43" s="160"/>
      <c r="G43" s="247"/>
      <c r="H43" s="249"/>
    </row>
    <row r="44" spans="1:8" s="2" customFormat="1" ht="30" customHeight="1" hidden="1">
      <c r="A44" s="157"/>
      <c r="B44" s="158"/>
      <c r="C44" s="158"/>
      <c r="D44" s="158"/>
      <c r="E44" s="159"/>
      <c r="F44" s="160"/>
      <c r="G44" s="247"/>
      <c r="H44" s="249"/>
    </row>
    <row r="45" spans="1:8" s="2" customFormat="1" ht="30" customHeight="1" hidden="1">
      <c r="A45" s="157"/>
      <c r="B45" s="161"/>
      <c r="C45" s="161"/>
      <c r="D45" s="161"/>
      <c r="E45" s="162"/>
      <c r="F45" s="163"/>
      <c r="G45" s="247"/>
      <c r="H45" s="249"/>
    </row>
    <row r="46" spans="1:8" s="2" customFormat="1" ht="30" customHeight="1" hidden="1">
      <c r="A46" s="157"/>
      <c r="B46" s="154"/>
      <c r="C46" s="154"/>
      <c r="D46" s="154"/>
      <c r="E46" s="155"/>
      <c r="F46" s="156"/>
      <c r="G46" s="247"/>
      <c r="H46" s="249"/>
    </row>
    <row r="47" spans="1:8" s="2" customFormat="1" ht="30" customHeight="1" hidden="1">
      <c r="A47" s="157"/>
      <c r="B47" s="158"/>
      <c r="C47" s="158"/>
      <c r="D47" s="158"/>
      <c r="E47" s="159"/>
      <c r="F47" s="160"/>
      <c r="G47" s="247"/>
      <c r="H47" s="249"/>
    </row>
    <row r="48" spans="1:8" s="2" customFormat="1" ht="9.75" hidden="1">
      <c r="A48" s="157"/>
      <c r="B48" s="158"/>
      <c r="C48" s="158"/>
      <c r="D48" s="158"/>
      <c r="E48" s="159"/>
      <c r="F48" s="160"/>
      <c r="G48" s="247"/>
      <c r="H48" s="249"/>
    </row>
    <row r="49" spans="1:8" s="2" customFormat="1" ht="9.75" hidden="1">
      <c r="A49" s="157"/>
      <c r="B49" s="158"/>
      <c r="C49" s="158"/>
      <c r="D49" s="158"/>
      <c r="E49" s="159"/>
      <c r="F49" s="160"/>
      <c r="G49" s="247"/>
      <c r="H49" s="249"/>
    </row>
    <row r="50" spans="1:8" s="2" customFormat="1" ht="30" customHeight="1" hidden="1">
      <c r="A50" s="157"/>
      <c r="B50" s="161"/>
      <c r="C50" s="161"/>
      <c r="D50" s="161"/>
      <c r="E50" s="162"/>
      <c r="F50" s="163"/>
      <c r="G50" s="247"/>
      <c r="H50" s="249"/>
    </row>
    <row r="51" spans="1:8" s="2" customFormat="1" ht="9.75" hidden="1">
      <c r="A51" s="157"/>
      <c r="B51" s="158"/>
      <c r="C51" s="158"/>
      <c r="D51" s="158"/>
      <c r="E51" s="159"/>
      <c r="F51" s="160"/>
      <c r="G51" s="247"/>
      <c r="H51" s="249"/>
    </row>
    <row r="52" spans="1:8" s="2" customFormat="1" ht="30" customHeight="1" hidden="1">
      <c r="A52" s="157"/>
      <c r="B52" s="161"/>
      <c r="C52" s="161"/>
      <c r="D52" s="161"/>
      <c r="E52" s="162"/>
      <c r="F52" s="163"/>
      <c r="G52" s="247"/>
      <c r="H52" s="249"/>
    </row>
    <row r="53" spans="1:8" s="2" customFormat="1" ht="30" customHeight="1" hidden="1">
      <c r="A53" s="157">
        <v>39</v>
      </c>
      <c r="B53" s="154" t="s">
        <v>61</v>
      </c>
      <c r="C53" s="154" t="s">
        <v>118</v>
      </c>
      <c r="D53" s="154"/>
      <c r="E53" s="155"/>
      <c r="F53" s="156">
        <v>0</v>
      </c>
      <c r="G53" s="247">
        <f>ROUND(E53*F53,2)</f>
        <v>0</v>
      </c>
      <c r="H53" s="249"/>
    </row>
    <row r="54" spans="1:8" s="2" customFormat="1" ht="30" customHeight="1" hidden="1">
      <c r="A54" s="157">
        <v>40</v>
      </c>
      <c r="B54" s="158" t="s">
        <v>132</v>
      </c>
      <c r="C54" s="158" t="s">
        <v>133</v>
      </c>
      <c r="D54" s="158" t="s">
        <v>129</v>
      </c>
      <c r="E54" s="159"/>
      <c r="F54" s="160">
        <v>12.21</v>
      </c>
      <c r="G54" s="247">
        <f>ROUND(E54*F54,2)</f>
        <v>0</v>
      </c>
      <c r="H54" s="249"/>
    </row>
    <row r="55" spans="1:8" s="2" customFormat="1" ht="30" customHeight="1">
      <c r="A55" s="157">
        <v>41</v>
      </c>
      <c r="B55" s="154" t="s">
        <v>43</v>
      </c>
      <c r="C55" s="154" t="s">
        <v>119</v>
      </c>
      <c r="D55" s="154"/>
      <c r="E55" s="155"/>
      <c r="F55" s="156"/>
      <c r="G55" s="247"/>
      <c r="H55" s="249"/>
    </row>
    <row r="56" spans="1:8" s="2" customFormat="1" ht="30" customHeight="1" hidden="1">
      <c r="A56" s="157"/>
      <c r="B56" s="158"/>
      <c r="C56" s="158"/>
      <c r="D56" s="158"/>
      <c r="E56" s="159"/>
      <c r="F56" s="160"/>
      <c r="G56" s="247"/>
      <c r="H56" s="249"/>
    </row>
    <row r="57" spans="1:8" s="2" customFormat="1" ht="30" customHeight="1" hidden="1">
      <c r="A57" s="157"/>
      <c r="B57" s="161"/>
      <c r="C57" s="161"/>
      <c r="D57" s="161"/>
      <c r="E57" s="162"/>
      <c r="F57" s="163"/>
      <c r="G57" s="247"/>
      <c r="H57" s="249"/>
    </row>
    <row r="58" spans="1:8" s="2" customFormat="1" ht="30" customHeight="1" hidden="1">
      <c r="A58" s="157"/>
      <c r="B58" s="158"/>
      <c r="C58" s="158"/>
      <c r="D58" s="158"/>
      <c r="E58" s="159"/>
      <c r="F58" s="160"/>
      <c r="G58" s="247"/>
      <c r="H58" s="249"/>
    </row>
    <row r="59" spans="1:8" s="2" customFormat="1" ht="30" customHeight="1">
      <c r="A59" s="157">
        <v>45</v>
      </c>
      <c r="B59" s="158" t="s">
        <v>140</v>
      </c>
      <c r="C59" s="158" t="s">
        <v>141</v>
      </c>
      <c r="D59" s="158" t="s">
        <v>130</v>
      </c>
      <c r="E59" s="159">
        <v>1</v>
      </c>
      <c r="F59" s="160"/>
      <c r="G59" s="247">
        <f aca="true" t="shared" si="0" ref="G59:G78">ROUND(E59*F59,2)</f>
        <v>0</v>
      </c>
      <c r="H59" s="249"/>
    </row>
    <row r="60" spans="1:8" s="2" customFormat="1" ht="30" customHeight="1">
      <c r="A60" s="157">
        <v>46</v>
      </c>
      <c r="B60" s="161" t="s">
        <v>142</v>
      </c>
      <c r="C60" s="161" t="s">
        <v>246</v>
      </c>
      <c r="D60" s="161" t="s">
        <v>130</v>
      </c>
      <c r="E60" s="162">
        <v>1</v>
      </c>
      <c r="F60" s="163"/>
      <c r="G60" s="247">
        <f t="shared" si="0"/>
        <v>0</v>
      </c>
      <c r="H60" s="249"/>
    </row>
    <row r="61" spans="1:8" s="2" customFormat="1" ht="30" customHeight="1">
      <c r="A61" s="280" t="s">
        <v>302</v>
      </c>
      <c r="B61" s="281"/>
      <c r="C61" s="281"/>
      <c r="D61" s="281"/>
      <c r="E61" s="281"/>
      <c r="F61" s="281"/>
      <c r="G61" s="281"/>
      <c r="H61" s="249"/>
    </row>
    <row r="62" spans="1:8" s="2" customFormat="1" ht="30" customHeight="1">
      <c r="A62" s="157">
        <v>47</v>
      </c>
      <c r="B62" s="158" t="s">
        <v>147</v>
      </c>
      <c r="C62" s="158" t="s">
        <v>148</v>
      </c>
      <c r="D62" s="158" t="s">
        <v>145</v>
      </c>
      <c r="E62" s="159">
        <v>1</v>
      </c>
      <c r="F62" s="160"/>
      <c r="G62" s="247">
        <f t="shared" si="0"/>
        <v>0</v>
      </c>
      <c r="H62" s="249"/>
    </row>
    <row r="63" spans="1:8" s="2" customFormat="1" ht="30" customHeight="1">
      <c r="A63" s="157">
        <v>48</v>
      </c>
      <c r="B63" s="161" t="s">
        <v>149</v>
      </c>
      <c r="C63" s="161" t="s">
        <v>261</v>
      </c>
      <c r="D63" s="161" t="s">
        <v>130</v>
      </c>
      <c r="E63" s="162">
        <v>1</v>
      </c>
      <c r="F63" s="163"/>
      <c r="G63" s="247">
        <f t="shared" si="0"/>
        <v>0</v>
      </c>
      <c r="H63" s="249"/>
    </row>
    <row r="64" spans="1:8" s="2" customFormat="1" ht="30" customHeight="1">
      <c r="A64" s="280" t="s">
        <v>304</v>
      </c>
      <c r="B64" s="281"/>
      <c r="C64" s="281" t="s">
        <v>262</v>
      </c>
      <c r="D64" s="281"/>
      <c r="E64" s="281"/>
      <c r="F64" s="281"/>
      <c r="G64" s="281"/>
      <c r="H64" s="249"/>
    </row>
    <row r="65" spans="1:8" s="2" customFormat="1" ht="30" customHeight="1">
      <c r="A65" s="157">
        <v>49</v>
      </c>
      <c r="B65" s="158" t="s">
        <v>156</v>
      </c>
      <c r="C65" s="158" t="s">
        <v>157</v>
      </c>
      <c r="D65" s="158" t="s">
        <v>145</v>
      </c>
      <c r="E65" s="159">
        <v>1</v>
      </c>
      <c r="F65" s="160"/>
      <c r="G65" s="247">
        <f t="shared" si="0"/>
        <v>0</v>
      </c>
      <c r="H65" s="249"/>
    </row>
    <row r="66" spans="1:8" s="2" customFormat="1" ht="30" customHeight="1">
      <c r="A66" s="157">
        <v>50</v>
      </c>
      <c r="B66" s="161" t="s">
        <v>158</v>
      </c>
      <c r="C66" s="161" t="s">
        <v>263</v>
      </c>
      <c r="D66" s="161" t="s">
        <v>130</v>
      </c>
      <c r="E66" s="162">
        <v>1</v>
      </c>
      <c r="F66" s="163"/>
      <c r="G66" s="247">
        <f t="shared" si="0"/>
        <v>0</v>
      </c>
      <c r="H66" s="249"/>
    </row>
    <row r="67" spans="1:8" s="2" customFormat="1" ht="30" customHeight="1">
      <c r="A67" s="291" t="s">
        <v>303</v>
      </c>
      <c r="B67" s="292"/>
      <c r="C67" s="292"/>
      <c r="D67" s="292"/>
      <c r="E67" s="292"/>
      <c r="F67" s="292"/>
      <c r="G67" s="292"/>
      <c r="H67" s="249"/>
    </row>
    <row r="68" spans="1:8" s="2" customFormat="1" ht="30" customHeight="1">
      <c r="A68" s="157">
        <v>53</v>
      </c>
      <c r="B68" s="158" t="s">
        <v>199</v>
      </c>
      <c r="C68" s="158" t="s">
        <v>200</v>
      </c>
      <c r="D68" s="158" t="s">
        <v>145</v>
      </c>
      <c r="E68" s="159">
        <v>1</v>
      </c>
      <c r="F68" s="160"/>
      <c r="G68" s="247">
        <f t="shared" si="0"/>
        <v>0</v>
      </c>
      <c r="H68" s="249"/>
    </row>
    <row r="69" spans="1:8" s="2" customFormat="1" ht="30" customHeight="1">
      <c r="A69" s="157">
        <v>54</v>
      </c>
      <c r="B69" s="161" t="s">
        <v>201</v>
      </c>
      <c r="C69" s="161" t="s">
        <v>305</v>
      </c>
      <c r="D69" s="161" t="s">
        <v>130</v>
      </c>
      <c r="E69" s="162">
        <v>1</v>
      </c>
      <c r="F69" s="163"/>
      <c r="G69" s="247">
        <f t="shared" si="0"/>
        <v>0</v>
      </c>
      <c r="H69" s="249"/>
    </row>
    <row r="70" spans="1:8" s="2" customFormat="1" ht="30" customHeight="1">
      <c r="A70" s="157">
        <v>55</v>
      </c>
      <c r="B70" s="158" t="s">
        <v>202</v>
      </c>
      <c r="C70" s="158" t="s">
        <v>203</v>
      </c>
      <c r="D70" s="158" t="s">
        <v>145</v>
      </c>
      <c r="E70" s="159">
        <v>1</v>
      </c>
      <c r="F70" s="160"/>
      <c r="G70" s="247">
        <f t="shared" si="0"/>
        <v>0</v>
      </c>
      <c r="H70" s="249"/>
    </row>
    <row r="71" spans="1:8" s="2" customFormat="1" ht="30" customHeight="1">
      <c r="A71" s="157">
        <v>56</v>
      </c>
      <c r="B71" s="161" t="s">
        <v>204</v>
      </c>
      <c r="C71" s="161" t="s">
        <v>306</v>
      </c>
      <c r="D71" s="161" t="s">
        <v>130</v>
      </c>
      <c r="E71" s="162">
        <v>1</v>
      </c>
      <c r="F71" s="163"/>
      <c r="G71" s="247">
        <f t="shared" si="0"/>
        <v>0</v>
      </c>
      <c r="H71" s="249"/>
    </row>
    <row r="72" spans="1:8" s="2" customFormat="1" ht="30" customHeight="1">
      <c r="A72" s="280" t="s">
        <v>307</v>
      </c>
      <c r="B72" s="281"/>
      <c r="C72" s="281"/>
      <c r="D72" s="281"/>
      <c r="E72" s="281"/>
      <c r="F72" s="281"/>
      <c r="G72" s="281"/>
      <c r="H72" s="249"/>
    </row>
    <row r="73" spans="1:8" s="2" customFormat="1" ht="30" customHeight="1">
      <c r="A73" s="157">
        <v>57</v>
      </c>
      <c r="B73" s="158" t="s">
        <v>164</v>
      </c>
      <c r="C73" s="158" t="s">
        <v>165</v>
      </c>
      <c r="D73" s="158" t="s">
        <v>130</v>
      </c>
      <c r="E73" s="159">
        <v>6</v>
      </c>
      <c r="F73" s="160"/>
      <c r="G73" s="247">
        <f t="shared" si="0"/>
        <v>0</v>
      </c>
      <c r="H73" s="249"/>
    </row>
    <row r="74" spans="1:8" s="2" customFormat="1" ht="30">
      <c r="A74" s="157">
        <v>58</v>
      </c>
      <c r="B74" s="161" t="s">
        <v>215</v>
      </c>
      <c r="C74" s="161" t="s">
        <v>308</v>
      </c>
      <c r="D74" s="161" t="s">
        <v>130</v>
      </c>
      <c r="E74" s="162">
        <v>30</v>
      </c>
      <c r="F74" s="163"/>
      <c r="G74" s="247">
        <f t="shared" si="0"/>
        <v>0</v>
      </c>
      <c r="H74" s="249"/>
    </row>
    <row r="75" spans="1:8" s="2" customFormat="1" ht="30" customHeight="1">
      <c r="A75" s="157">
        <v>59</v>
      </c>
      <c r="B75" s="161" t="s">
        <v>196</v>
      </c>
      <c r="C75" s="161" t="s">
        <v>253</v>
      </c>
      <c r="D75" s="161" t="s">
        <v>130</v>
      </c>
      <c r="E75" s="162">
        <v>6</v>
      </c>
      <c r="F75" s="163"/>
      <c r="G75" s="247">
        <f t="shared" si="0"/>
        <v>0</v>
      </c>
      <c r="H75" s="249"/>
    </row>
    <row r="76" spans="1:8" s="2" customFormat="1" ht="9.75">
      <c r="A76" s="280" t="s">
        <v>298</v>
      </c>
      <c r="B76" s="281"/>
      <c r="C76" s="281"/>
      <c r="D76" s="281"/>
      <c r="E76" s="281"/>
      <c r="F76" s="281"/>
      <c r="G76" s="281"/>
      <c r="H76" s="249"/>
    </row>
    <row r="77" spans="1:8" s="2" customFormat="1" ht="30" customHeight="1">
      <c r="A77" s="157">
        <v>60</v>
      </c>
      <c r="B77" s="158" t="s">
        <v>170</v>
      </c>
      <c r="C77" s="158" t="s">
        <v>171</v>
      </c>
      <c r="D77" s="158" t="s">
        <v>130</v>
      </c>
      <c r="E77" s="159">
        <v>3</v>
      </c>
      <c r="F77" s="160"/>
      <c r="G77" s="247">
        <f t="shared" si="0"/>
        <v>0</v>
      </c>
      <c r="H77" s="249"/>
    </row>
    <row r="78" spans="1:8" s="2" customFormat="1" ht="30" customHeight="1">
      <c r="A78" s="157">
        <v>61</v>
      </c>
      <c r="B78" s="161" t="s">
        <v>197</v>
      </c>
      <c r="C78" s="161" t="s">
        <v>276</v>
      </c>
      <c r="D78" s="161" t="s">
        <v>130</v>
      </c>
      <c r="E78" s="162">
        <v>3</v>
      </c>
      <c r="F78" s="163"/>
      <c r="G78" s="247">
        <f t="shared" si="0"/>
        <v>0</v>
      </c>
      <c r="H78" s="249"/>
    </row>
    <row r="79" spans="1:8" s="2" customFormat="1" ht="30" customHeight="1">
      <c r="A79" s="280" t="s">
        <v>309</v>
      </c>
      <c r="B79" s="281"/>
      <c r="C79" s="281" t="s">
        <v>255</v>
      </c>
      <c r="D79" s="281"/>
      <c r="E79" s="281"/>
      <c r="F79" s="281"/>
      <c r="G79" s="281"/>
      <c r="H79" s="249"/>
    </row>
    <row r="80" spans="1:7" s="2" customFormat="1" ht="9.75">
      <c r="A80" s="172"/>
      <c r="B80" s="173"/>
      <c r="C80" s="173"/>
      <c r="D80" s="173"/>
      <c r="E80" s="174"/>
      <c r="F80" s="175"/>
      <c r="G80" s="175"/>
    </row>
    <row r="81" spans="1:7" s="2" customFormat="1" ht="9.75">
      <c r="A81" s="172"/>
      <c r="B81" s="173"/>
      <c r="C81" s="173"/>
      <c r="D81" s="173"/>
      <c r="E81" s="174"/>
      <c r="F81" s="175"/>
      <c r="G81" s="175"/>
    </row>
    <row r="82" spans="1:7" s="2" customFormat="1" ht="13.5">
      <c r="A82" s="164"/>
      <c r="B82" s="165"/>
      <c r="C82" s="165" t="s">
        <v>120</v>
      </c>
      <c r="D82" s="165"/>
      <c r="E82" s="166"/>
      <c r="F82" s="167"/>
      <c r="G82" s="167">
        <f>SUM(G15:G81)</f>
        <v>0</v>
      </c>
    </row>
  </sheetData>
  <sheetProtection/>
  <mergeCells count="8">
    <mergeCell ref="A72:G72"/>
    <mergeCell ref="A76:G76"/>
    <mergeCell ref="A79:G79"/>
    <mergeCell ref="A1:G1"/>
    <mergeCell ref="A8:C8"/>
    <mergeCell ref="A61:G61"/>
    <mergeCell ref="A64:G64"/>
    <mergeCell ref="A67:G67"/>
  </mergeCells>
  <printOptions/>
  <pageMargins left="0.39370079040527345" right="0.39370079040527345" top="0.7874015808105469" bottom="0.7874015808105469" header="0" footer="0"/>
  <pageSetup blackAndWhite="1" fitToHeight="100" fitToWidth="1" horizontalDpi="600" verticalDpi="600" orientation="portrait" paperSize="9" r:id="rId1"/>
  <headerFooter alignWithMargins="0">
    <oddFooter>&amp;C   Strana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73"/>
  <sheetViews>
    <sheetView showGridLines="0" zoomScalePageLayoutView="0" workbookViewId="0" topLeftCell="A66">
      <selection activeCell="A50" sqref="A50:G50"/>
    </sheetView>
  </sheetViews>
  <sheetFormatPr defaultColWidth="10.5" defaultRowHeight="10.5"/>
  <cols>
    <col min="1" max="1" width="4.5" style="168" customWidth="1"/>
    <col min="2" max="2" width="16.33203125" style="169" customWidth="1"/>
    <col min="3" max="3" width="49.83203125" style="169" customWidth="1"/>
    <col min="4" max="4" width="3.83203125" style="169" customWidth="1"/>
    <col min="5" max="5" width="11.33203125" style="170" customWidth="1"/>
    <col min="6" max="6" width="11.5" style="171" customWidth="1"/>
    <col min="7" max="7" width="17.33203125" style="171" customWidth="1"/>
    <col min="8" max="8" width="75.66015625" style="1" customWidth="1"/>
    <col min="9" max="16384" width="10.5" style="1" customWidth="1"/>
  </cols>
  <sheetData>
    <row r="1" spans="1:7" s="2" customFormat="1" ht="17.25">
      <c r="A1" s="285" t="s">
        <v>121</v>
      </c>
      <c r="B1" s="286"/>
      <c r="C1" s="286"/>
      <c r="D1" s="286"/>
      <c r="E1" s="286"/>
      <c r="F1" s="286"/>
      <c r="G1" s="286"/>
    </row>
    <row r="2" spans="1:7" s="2" customFormat="1" ht="12">
      <c r="A2" s="131" t="s">
        <v>216</v>
      </c>
      <c r="B2" s="135"/>
      <c r="C2" s="135"/>
      <c r="D2" s="135"/>
      <c r="E2" s="135"/>
      <c r="F2" s="135"/>
      <c r="G2" s="135"/>
    </row>
    <row r="3" spans="1:7" s="2" customFormat="1" ht="12">
      <c r="A3" s="131" t="s">
        <v>205</v>
      </c>
      <c r="B3" s="135"/>
      <c r="C3" s="135"/>
      <c r="D3" s="135"/>
      <c r="E3" s="135"/>
      <c r="F3" s="135"/>
      <c r="G3" s="135"/>
    </row>
    <row r="4" spans="1:7" s="2" customFormat="1" ht="12">
      <c r="A4" s="141"/>
      <c r="B4" s="131"/>
      <c r="C4" s="140" t="s">
        <v>218</v>
      </c>
      <c r="D4" s="132"/>
      <c r="E4" s="132"/>
      <c r="F4" s="132"/>
      <c r="G4" s="132"/>
    </row>
    <row r="5" spans="1:7" s="2" customFormat="1" ht="9.75">
      <c r="A5" s="142"/>
      <c r="B5" s="143"/>
      <c r="C5" s="143"/>
      <c r="D5" s="143"/>
      <c r="E5" s="144"/>
      <c r="F5" s="145"/>
      <c r="G5" s="145"/>
    </row>
    <row r="6" spans="1:7" s="2" customFormat="1" ht="11.25">
      <c r="A6" s="135" t="s">
        <v>112</v>
      </c>
      <c r="B6" s="135"/>
      <c r="C6" s="135"/>
      <c r="D6" s="135"/>
      <c r="E6" s="135"/>
      <c r="F6" s="135"/>
      <c r="G6" s="135"/>
    </row>
    <row r="7" spans="1:7" s="2" customFormat="1" ht="11.25">
      <c r="A7" s="135" t="s">
        <v>122</v>
      </c>
      <c r="B7" s="135"/>
      <c r="C7" s="135"/>
      <c r="D7" s="135"/>
      <c r="E7" s="135" t="s">
        <v>113</v>
      </c>
      <c r="F7" s="135"/>
      <c r="G7" s="135"/>
    </row>
    <row r="8" spans="1:7" s="2" customFormat="1" ht="11.25">
      <c r="A8" s="287" t="s">
        <v>114</v>
      </c>
      <c r="B8" s="288"/>
      <c r="C8" s="288"/>
      <c r="D8" s="146"/>
      <c r="E8" s="135" t="s">
        <v>220</v>
      </c>
      <c r="F8" s="147"/>
      <c r="G8" s="147"/>
    </row>
    <row r="9" spans="1:7" s="2" customFormat="1" ht="9.75">
      <c r="A9" s="142"/>
      <c r="B9" s="142"/>
      <c r="C9" s="142"/>
      <c r="D9" s="142"/>
      <c r="E9" s="142"/>
      <c r="F9" s="142"/>
      <c r="G9" s="142"/>
    </row>
    <row r="10" spans="1:8" s="2" customFormat="1" ht="209.25" customHeight="1">
      <c r="A10" s="148" t="s">
        <v>123</v>
      </c>
      <c r="B10" s="148" t="s">
        <v>124</v>
      </c>
      <c r="C10" s="148" t="s">
        <v>267</v>
      </c>
      <c r="D10" s="148" t="s">
        <v>125</v>
      </c>
      <c r="E10" s="148" t="s">
        <v>126</v>
      </c>
      <c r="F10" s="148" t="s">
        <v>127</v>
      </c>
      <c r="G10" s="245" t="s">
        <v>115</v>
      </c>
      <c r="H10" s="250" t="s">
        <v>266</v>
      </c>
    </row>
    <row r="11" spans="1:8" s="2" customFormat="1" ht="9.75">
      <c r="A11" s="148" t="s">
        <v>34</v>
      </c>
      <c r="B11" s="148" t="s">
        <v>41</v>
      </c>
      <c r="C11" s="148" t="s">
        <v>47</v>
      </c>
      <c r="D11" s="148" t="s">
        <v>53</v>
      </c>
      <c r="E11" s="148" t="s">
        <v>57</v>
      </c>
      <c r="F11" s="148" t="s">
        <v>61</v>
      </c>
      <c r="G11" s="245" t="s">
        <v>64</v>
      </c>
      <c r="H11" s="249"/>
    </row>
    <row r="12" spans="1:8" s="2" customFormat="1" ht="9.75" hidden="1">
      <c r="A12" s="142"/>
      <c r="B12" s="142"/>
      <c r="C12" s="142"/>
      <c r="D12" s="142"/>
      <c r="E12" s="142"/>
      <c r="F12" s="142"/>
      <c r="G12" s="142"/>
      <c r="H12" s="249"/>
    </row>
    <row r="13" spans="1:8" s="2" customFormat="1" ht="13.5" hidden="1">
      <c r="A13" s="149"/>
      <c r="B13" s="150" t="s">
        <v>35</v>
      </c>
      <c r="C13" s="150" t="s">
        <v>116</v>
      </c>
      <c r="D13" s="150"/>
      <c r="E13" s="151"/>
      <c r="F13" s="152"/>
      <c r="G13" s="152"/>
      <c r="H13" s="249"/>
    </row>
    <row r="14" spans="1:8" s="2" customFormat="1" ht="12.75" hidden="1">
      <c r="A14" s="153"/>
      <c r="B14" s="154" t="s">
        <v>34</v>
      </c>
      <c r="C14" s="154" t="s">
        <v>117</v>
      </c>
      <c r="D14" s="154"/>
      <c r="E14" s="155"/>
      <c r="F14" s="156"/>
      <c r="G14" s="156"/>
      <c r="H14" s="249"/>
    </row>
    <row r="15" spans="1:8" s="2" customFormat="1" ht="30" customHeight="1" hidden="1">
      <c r="A15" s="157"/>
      <c r="B15" s="158"/>
      <c r="C15" s="158"/>
      <c r="D15" s="158"/>
      <c r="E15" s="159"/>
      <c r="F15" s="160"/>
      <c r="G15" s="247"/>
      <c r="H15" s="249"/>
    </row>
    <row r="16" spans="1:8" s="2" customFormat="1" ht="30" customHeight="1" hidden="1">
      <c r="A16" s="157"/>
      <c r="B16" s="158"/>
      <c r="C16" s="158"/>
      <c r="D16" s="158"/>
      <c r="E16" s="159"/>
      <c r="F16" s="160"/>
      <c r="G16" s="247"/>
      <c r="H16" s="249"/>
    </row>
    <row r="17" spans="1:8" s="2" customFormat="1" ht="30" customHeight="1" hidden="1">
      <c r="A17" s="157"/>
      <c r="B17" s="158"/>
      <c r="C17" s="158"/>
      <c r="D17" s="158"/>
      <c r="E17" s="159"/>
      <c r="F17" s="160"/>
      <c r="G17" s="247"/>
      <c r="H17" s="249"/>
    </row>
    <row r="18" spans="1:8" s="2" customFormat="1" ht="30" customHeight="1" hidden="1">
      <c r="A18" s="157"/>
      <c r="B18" s="158"/>
      <c r="C18" s="158"/>
      <c r="D18" s="158"/>
      <c r="E18" s="159"/>
      <c r="F18" s="160"/>
      <c r="G18" s="247"/>
      <c r="H18" s="249"/>
    </row>
    <row r="19" spans="1:8" s="2" customFormat="1" ht="30" customHeight="1" hidden="1">
      <c r="A19" s="157"/>
      <c r="B19" s="158"/>
      <c r="C19" s="158"/>
      <c r="D19" s="158"/>
      <c r="E19" s="159"/>
      <c r="F19" s="160"/>
      <c r="G19" s="247"/>
      <c r="H19" s="249"/>
    </row>
    <row r="20" spans="1:8" s="2" customFormat="1" ht="30" customHeight="1" hidden="1">
      <c r="A20" s="157"/>
      <c r="B20" s="158"/>
      <c r="C20" s="158"/>
      <c r="D20" s="158"/>
      <c r="E20" s="159"/>
      <c r="F20" s="160"/>
      <c r="G20" s="247"/>
      <c r="H20" s="249"/>
    </row>
    <row r="21" spans="1:8" s="2" customFormat="1" ht="30" customHeight="1" hidden="1">
      <c r="A21" s="157"/>
      <c r="B21" s="158"/>
      <c r="C21" s="158"/>
      <c r="D21" s="158"/>
      <c r="E21" s="159"/>
      <c r="F21" s="160"/>
      <c r="G21" s="247"/>
      <c r="H21" s="249"/>
    </row>
    <row r="22" spans="1:8" s="2" customFormat="1" ht="30" customHeight="1" hidden="1">
      <c r="A22" s="157"/>
      <c r="B22" s="158"/>
      <c r="C22" s="158"/>
      <c r="D22" s="158"/>
      <c r="E22" s="159"/>
      <c r="F22" s="160"/>
      <c r="G22" s="247"/>
      <c r="H22" s="249"/>
    </row>
    <row r="23" spans="1:8" s="2" customFormat="1" ht="30" customHeight="1" hidden="1">
      <c r="A23" s="157"/>
      <c r="B23" s="161"/>
      <c r="C23" s="161"/>
      <c r="D23" s="161"/>
      <c r="E23" s="162"/>
      <c r="F23" s="163"/>
      <c r="G23" s="247"/>
      <c r="H23" s="249"/>
    </row>
    <row r="24" spans="1:8" s="2" customFormat="1" ht="30" customHeight="1" hidden="1">
      <c r="A24" s="157"/>
      <c r="B24" s="158"/>
      <c r="C24" s="158"/>
      <c r="D24" s="158"/>
      <c r="E24" s="159"/>
      <c r="F24" s="160"/>
      <c r="G24" s="247"/>
      <c r="H24" s="249"/>
    </row>
    <row r="25" spans="1:8" s="2" customFormat="1" ht="30" customHeight="1" hidden="1">
      <c r="A25" s="157"/>
      <c r="B25" s="158"/>
      <c r="C25" s="158"/>
      <c r="D25" s="158"/>
      <c r="E25" s="159"/>
      <c r="F25" s="160"/>
      <c r="G25" s="247"/>
      <c r="H25" s="249"/>
    </row>
    <row r="26" spans="1:8" s="2" customFormat="1" ht="30" customHeight="1" hidden="1">
      <c r="A26" s="157"/>
      <c r="B26" s="158"/>
      <c r="C26" s="158"/>
      <c r="D26" s="158"/>
      <c r="E26" s="159"/>
      <c r="F26" s="160"/>
      <c r="G26" s="247"/>
      <c r="H26" s="249"/>
    </row>
    <row r="27" spans="1:8" s="2" customFormat="1" ht="30" customHeight="1" hidden="1">
      <c r="A27" s="157"/>
      <c r="B27" s="158"/>
      <c r="C27" s="158"/>
      <c r="D27" s="158"/>
      <c r="E27" s="159"/>
      <c r="F27" s="160"/>
      <c r="G27" s="247"/>
      <c r="H27" s="249"/>
    </row>
    <row r="28" spans="1:8" s="2" customFormat="1" ht="30" customHeight="1" hidden="1">
      <c r="A28" s="157"/>
      <c r="B28" s="154"/>
      <c r="C28" s="154"/>
      <c r="D28" s="154"/>
      <c r="E28" s="155"/>
      <c r="F28" s="156"/>
      <c r="G28" s="247"/>
      <c r="H28" s="249"/>
    </row>
    <row r="29" spans="1:8" s="2" customFormat="1" ht="30" customHeight="1" hidden="1">
      <c r="A29" s="157"/>
      <c r="B29" s="158"/>
      <c r="C29" s="158"/>
      <c r="D29" s="158"/>
      <c r="E29" s="159"/>
      <c r="F29" s="160"/>
      <c r="G29" s="247"/>
      <c r="H29" s="249"/>
    </row>
    <row r="30" spans="1:8" s="2" customFormat="1" ht="30" customHeight="1" hidden="1">
      <c r="A30" s="157"/>
      <c r="B30" s="161"/>
      <c r="C30" s="161"/>
      <c r="D30" s="161"/>
      <c r="E30" s="162"/>
      <c r="F30" s="163"/>
      <c r="G30" s="247"/>
      <c r="H30" s="249"/>
    </row>
    <row r="31" spans="1:8" s="2" customFormat="1" ht="30" customHeight="1" hidden="1">
      <c r="A31" s="157"/>
      <c r="B31" s="154"/>
      <c r="C31" s="154"/>
      <c r="D31" s="154"/>
      <c r="E31" s="155"/>
      <c r="F31" s="156"/>
      <c r="G31" s="247"/>
      <c r="H31" s="249"/>
    </row>
    <row r="32" spans="1:8" s="2" customFormat="1" ht="30" customHeight="1" hidden="1">
      <c r="A32" s="157"/>
      <c r="B32" s="158"/>
      <c r="C32" s="158"/>
      <c r="D32" s="158"/>
      <c r="E32" s="159"/>
      <c r="F32" s="160"/>
      <c r="G32" s="247"/>
      <c r="H32" s="249"/>
    </row>
    <row r="33" spans="1:8" s="2" customFormat="1" ht="30" customHeight="1" hidden="1">
      <c r="A33" s="157"/>
      <c r="B33" s="158"/>
      <c r="C33" s="158"/>
      <c r="D33" s="158"/>
      <c r="E33" s="159"/>
      <c r="F33" s="160"/>
      <c r="G33" s="247"/>
      <c r="H33" s="249"/>
    </row>
    <row r="34" spans="1:8" s="2" customFormat="1" ht="30" customHeight="1" hidden="1">
      <c r="A34" s="157"/>
      <c r="B34" s="158"/>
      <c r="C34" s="158"/>
      <c r="D34" s="158"/>
      <c r="E34" s="159"/>
      <c r="F34" s="160"/>
      <c r="G34" s="247"/>
      <c r="H34" s="249"/>
    </row>
    <row r="35" spans="1:8" s="2" customFormat="1" ht="30" customHeight="1" hidden="1">
      <c r="A35" s="157"/>
      <c r="B35" s="158"/>
      <c r="C35" s="158"/>
      <c r="D35" s="158"/>
      <c r="E35" s="159"/>
      <c r="F35" s="160"/>
      <c r="G35" s="247"/>
      <c r="H35" s="249"/>
    </row>
    <row r="36" spans="1:8" s="2" customFormat="1" ht="30" customHeight="1" hidden="1">
      <c r="A36" s="157"/>
      <c r="B36" s="158"/>
      <c r="C36" s="158"/>
      <c r="D36" s="158"/>
      <c r="E36" s="159"/>
      <c r="F36" s="160"/>
      <c r="G36" s="247"/>
      <c r="H36" s="249"/>
    </row>
    <row r="37" spans="1:8" s="2" customFormat="1" ht="30" customHeight="1" hidden="1">
      <c r="A37" s="157"/>
      <c r="B37" s="161"/>
      <c r="C37" s="161"/>
      <c r="D37" s="161"/>
      <c r="E37" s="162"/>
      <c r="F37" s="163"/>
      <c r="G37" s="247"/>
      <c r="H37" s="249"/>
    </row>
    <row r="38" spans="1:8" s="2" customFormat="1" ht="30" customHeight="1" hidden="1">
      <c r="A38" s="157"/>
      <c r="B38" s="158"/>
      <c r="C38" s="158"/>
      <c r="D38" s="158"/>
      <c r="E38" s="159"/>
      <c r="F38" s="160"/>
      <c r="G38" s="247"/>
      <c r="H38" s="249"/>
    </row>
    <row r="39" spans="1:8" s="2" customFormat="1" ht="30" customHeight="1" hidden="1">
      <c r="A39" s="157"/>
      <c r="B39" s="158"/>
      <c r="C39" s="158"/>
      <c r="D39" s="158"/>
      <c r="E39" s="159"/>
      <c r="F39" s="160"/>
      <c r="G39" s="247"/>
      <c r="H39" s="249"/>
    </row>
    <row r="40" spans="1:8" s="2" customFormat="1" ht="37.5" customHeight="1" hidden="1">
      <c r="A40" s="157"/>
      <c r="B40" s="158"/>
      <c r="C40" s="158"/>
      <c r="D40" s="158"/>
      <c r="E40" s="159"/>
      <c r="F40" s="160"/>
      <c r="G40" s="247"/>
      <c r="H40" s="249"/>
    </row>
    <row r="41" spans="1:8" s="2" customFormat="1" ht="30" customHeight="1" hidden="1">
      <c r="A41" s="157"/>
      <c r="B41" s="161"/>
      <c r="C41" s="161"/>
      <c r="D41" s="161"/>
      <c r="E41" s="162"/>
      <c r="F41" s="163"/>
      <c r="G41" s="247"/>
      <c r="H41" s="249"/>
    </row>
    <row r="42" spans="1:8" s="2" customFormat="1" ht="30" customHeight="1" hidden="1">
      <c r="A42" s="157"/>
      <c r="B42" s="154"/>
      <c r="C42" s="154"/>
      <c r="D42" s="154"/>
      <c r="E42" s="155"/>
      <c r="F42" s="156"/>
      <c r="G42" s="247"/>
      <c r="H42" s="249"/>
    </row>
    <row r="43" spans="1:8" s="2" customFormat="1" ht="30" customHeight="1" hidden="1">
      <c r="A43" s="157"/>
      <c r="B43" s="158"/>
      <c r="C43" s="158"/>
      <c r="D43" s="158"/>
      <c r="E43" s="159"/>
      <c r="F43" s="160"/>
      <c r="G43" s="247"/>
      <c r="H43" s="249"/>
    </row>
    <row r="44" spans="1:8" s="2" customFormat="1" ht="30" customHeight="1">
      <c r="A44" s="157">
        <v>30</v>
      </c>
      <c r="B44" s="154" t="s">
        <v>43</v>
      </c>
      <c r="C44" s="154" t="s">
        <v>119</v>
      </c>
      <c r="D44" s="154"/>
      <c r="E44" s="155"/>
      <c r="F44" s="156"/>
      <c r="G44" s="247"/>
      <c r="H44" s="249"/>
    </row>
    <row r="45" spans="1:8" s="2" customFormat="1" ht="30" customHeight="1" hidden="1">
      <c r="A45" s="157"/>
      <c r="B45" s="158"/>
      <c r="C45" s="158"/>
      <c r="D45" s="158"/>
      <c r="E45" s="159"/>
      <c r="F45" s="160"/>
      <c r="G45" s="247"/>
      <c r="H45" s="249"/>
    </row>
    <row r="46" spans="1:8" s="2" customFormat="1" ht="30" customHeight="1" hidden="1">
      <c r="A46" s="157"/>
      <c r="B46" s="161"/>
      <c r="C46" s="161"/>
      <c r="D46" s="161"/>
      <c r="E46" s="162"/>
      <c r="F46" s="163"/>
      <c r="G46" s="247"/>
      <c r="H46" s="249"/>
    </row>
    <row r="47" spans="1:8" s="2" customFormat="1" ht="30" customHeight="1" hidden="1">
      <c r="A47" s="157"/>
      <c r="B47" s="158"/>
      <c r="C47" s="158"/>
      <c r="D47" s="158"/>
      <c r="E47" s="159"/>
      <c r="F47" s="160"/>
      <c r="G47" s="247"/>
      <c r="H47" s="249"/>
    </row>
    <row r="48" spans="1:8" s="2" customFormat="1" ht="30" customHeight="1">
      <c r="A48" s="157">
        <v>34</v>
      </c>
      <c r="B48" s="158" t="s">
        <v>140</v>
      </c>
      <c r="C48" s="158" t="s">
        <v>141</v>
      </c>
      <c r="D48" s="158" t="s">
        <v>130</v>
      </c>
      <c r="E48" s="159">
        <v>2</v>
      </c>
      <c r="F48" s="160"/>
      <c r="G48" s="247">
        <f aca="true" t="shared" si="0" ref="G48:G71">ROUND(E48*F48,2)</f>
        <v>0</v>
      </c>
      <c r="H48" s="249"/>
    </row>
    <row r="49" spans="1:8" s="2" customFormat="1" ht="30" customHeight="1">
      <c r="A49" s="157">
        <v>35</v>
      </c>
      <c r="B49" s="161" t="s">
        <v>142</v>
      </c>
      <c r="C49" s="161" t="s">
        <v>246</v>
      </c>
      <c r="D49" s="161" t="s">
        <v>130</v>
      </c>
      <c r="E49" s="162">
        <v>2</v>
      </c>
      <c r="F49" s="163"/>
      <c r="G49" s="247">
        <f t="shared" si="0"/>
        <v>0</v>
      </c>
      <c r="H49" s="249"/>
    </row>
    <row r="50" spans="1:8" s="2" customFormat="1" ht="25.5" customHeight="1">
      <c r="A50" s="293" t="s">
        <v>313</v>
      </c>
      <c r="B50" s="294"/>
      <c r="C50" s="294"/>
      <c r="D50" s="294"/>
      <c r="E50" s="294"/>
      <c r="F50" s="294"/>
      <c r="G50" s="294"/>
      <c r="H50" s="249"/>
    </row>
    <row r="51" spans="1:8" s="2" customFormat="1" ht="30" customHeight="1">
      <c r="A51" s="157">
        <v>36</v>
      </c>
      <c r="B51" s="158" t="s">
        <v>147</v>
      </c>
      <c r="C51" s="158" t="s">
        <v>148</v>
      </c>
      <c r="D51" s="158" t="s">
        <v>145</v>
      </c>
      <c r="E51" s="159">
        <v>1</v>
      </c>
      <c r="F51" s="160"/>
      <c r="G51" s="247">
        <f t="shared" si="0"/>
        <v>0</v>
      </c>
      <c r="H51" s="249"/>
    </row>
    <row r="52" spans="1:8" s="2" customFormat="1" ht="30" customHeight="1">
      <c r="A52" s="157">
        <v>37</v>
      </c>
      <c r="B52" s="161" t="s">
        <v>149</v>
      </c>
      <c r="C52" s="161" t="s">
        <v>264</v>
      </c>
      <c r="D52" s="161" t="s">
        <v>130</v>
      </c>
      <c r="E52" s="162">
        <v>1</v>
      </c>
      <c r="F52" s="163"/>
      <c r="G52" s="247">
        <f t="shared" si="0"/>
        <v>0</v>
      </c>
      <c r="H52" s="249"/>
    </row>
    <row r="53" spans="1:8" s="2" customFormat="1" ht="30" customHeight="1">
      <c r="A53" s="280" t="s">
        <v>310</v>
      </c>
      <c r="B53" s="281"/>
      <c r="C53" s="281"/>
      <c r="D53" s="281"/>
      <c r="E53" s="281"/>
      <c r="F53" s="281"/>
      <c r="G53" s="281"/>
      <c r="H53" s="249"/>
    </row>
    <row r="54" spans="1:8" s="2" customFormat="1" ht="30" customHeight="1">
      <c r="A54" s="157">
        <v>38</v>
      </c>
      <c r="B54" s="158" t="s">
        <v>153</v>
      </c>
      <c r="C54" s="158" t="s">
        <v>154</v>
      </c>
      <c r="D54" s="158" t="s">
        <v>145</v>
      </c>
      <c r="E54" s="159">
        <v>1</v>
      </c>
      <c r="F54" s="160"/>
      <c r="G54" s="247">
        <f t="shared" si="0"/>
        <v>0</v>
      </c>
      <c r="H54" s="249"/>
    </row>
    <row r="55" spans="1:8" s="2" customFormat="1" ht="30" customHeight="1">
      <c r="A55" s="157">
        <v>39</v>
      </c>
      <c r="B55" s="161" t="s">
        <v>155</v>
      </c>
      <c r="C55" s="161" t="s">
        <v>249</v>
      </c>
      <c r="D55" s="161" t="s">
        <v>130</v>
      </c>
      <c r="E55" s="162">
        <v>1</v>
      </c>
      <c r="F55" s="163"/>
      <c r="G55" s="247">
        <f t="shared" si="0"/>
        <v>0</v>
      </c>
      <c r="H55" s="249"/>
    </row>
    <row r="56" spans="1:8" s="2" customFormat="1" ht="30" customHeight="1">
      <c r="A56" s="280" t="s">
        <v>319</v>
      </c>
      <c r="B56" s="281"/>
      <c r="C56" s="281"/>
      <c r="D56" s="281"/>
      <c r="E56" s="281"/>
      <c r="F56" s="281"/>
      <c r="G56" s="281"/>
      <c r="H56" s="249"/>
    </row>
    <row r="57" spans="1:8" s="2" customFormat="1" ht="30" customHeight="1">
      <c r="A57" s="157">
        <v>40</v>
      </c>
      <c r="B57" s="158" t="s">
        <v>156</v>
      </c>
      <c r="C57" s="158" t="s">
        <v>157</v>
      </c>
      <c r="D57" s="158" t="s">
        <v>145</v>
      </c>
      <c r="E57" s="159">
        <v>1</v>
      </c>
      <c r="F57" s="160"/>
      <c r="G57" s="247">
        <f t="shared" si="0"/>
        <v>0</v>
      </c>
      <c r="H57" s="249"/>
    </row>
    <row r="58" spans="1:8" s="2" customFormat="1" ht="30" customHeight="1">
      <c r="A58" s="157">
        <v>41</v>
      </c>
      <c r="B58" s="161" t="s">
        <v>158</v>
      </c>
      <c r="C58" s="161" t="s">
        <v>263</v>
      </c>
      <c r="D58" s="161" t="s">
        <v>130</v>
      </c>
      <c r="E58" s="162">
        <v>1</v>
      </c>
      <c r="F58" s="163"/>
      <c r="G58" s="247">
        <f t="shared" si="0"/>
        <v>0</v>
      </c>
      <c r="H58" s="249"/>
    </row>
    <row r="59" spans="1:8" s="2" customFormat="1" ht="30" customHeight="1">
      <c r="A59" s="280" t="s">
        <v>318</v>
      </c>
      <c r="B59" s="281"/>
      <c r="C59" s="281"/>
      <c r="D59" s="281"/>
      <c r="E59" s="281"/>
      <c r="F59" s="281"/>
      <c r="G59" s="281"/>
      <c r="H59" s="249"/>
    </row>
    <row r="60" spans="1:8" s="2" customFormat="1" ht="30" customHeight="1">
      <c r="A60" s="157">
        <v>42</v>
      </c>
      <c r="B60" s="158" t="s">
        <v>189</v>
      </c>
      <c r="C60" s="158" t="s">
        <v>190</v>
      </c>
      <c r="D60" s="158" t="s">
        <v>145</v>
      </c>
      <c r="E60" s="159">
        <v>2</v>
      </c>
      <c r="F60" s="160"/>
      <c r="G60" s="247">
        <f t="shared" si="0"/>
        <v>0</v>
      </c>
      <c r="H60" s="249"/>
    </row>
    <row r="61" spans="1:8" s="2" customFormat="1" ht="30" customHeight="1">
      <c r="A61" s="157">
        <v>43</v>
      </c>
      <c r="B61" s="161" t="s">
        <v>191</v>
      </c>
      <c r="C61" s="161" t="s">
        <v>311</v>
      </c>
      <c r="D61" s="161" t="s">
        <v>130</v>
      </c>
      <c r="E61" s="162">
        <v>1</v>
      </c>
      <c r="F61" s="163"/>
      <c r="G61" s="247">
        <f t="shared" si="0"/>
        <v>0</v>
      </c>
      <c r="H61" s="249"/>
    </row>
    <row r="62" spans="1:8" s="2" customFormat="1" ht="30" customHeight="1">
      <c r="A62" s="157">
        <v>44</v>
      </c>
      <c r="B62" s="161" t="s">
        <v>192</v>
      </c>
      <c r="C62" s="161" t="s">
        <v>312</v>
      </c>
      <c r="D62" s="161" t="s">
        <v>130</v>
      </c>
      <c r="E62" s="162">
        <v>1</v>
      </c>
      <c r="F62" s="163"/>
      <c r="G62" s="247">
        <f t="shared" si="0"/>
        <v>0</v>
      </c>
      <c r="H62" s="249"/>
    </row>
    <row r="63" spans="1:8" s="2" customFormat="1" ht="30" customHeight="1">
      <c r="A63" s="157">
        <v>45</v>
      </c>
      <c r="B63" s="158" t="s">
        <v>206</v>
      </c>
      <c r="C63" s="158" t="s">
        <v>207</v>
      </c>
      <c r="D63" s="158" t="s">
        <v>145</v>
      </c>
      <c r="E63" s="159">
        <v>1</v>
      </c>
      <c r="F63" s="160"/>
      <c r="G63" s="247">
        <f t="shared" si="0"/>
        <v>0</v>
      </c>
      <c r="H63" s="249"/>
    </row>
    <row r="64" spans="1:8" s="2" customFormat="1" ht="30" customHeight="1">
      <c r="A64" s="157">
        <v>46</v>
      </c>
      <c r="B64" s="161" t="s">
        <v>208</v>
      </c>
      <c r="C64" s="161" t="s">
        <v>317</v>
      </c>
      <c r="D64" s="161" t="s">
        <v>130</v>
      </c>
      <c r="E64" s="162">
        <v>1</v>
      </c>
      <c r="F64" s="163"/>
      <c r="G64" s="247">
        <f t="shared" si="0"/>
        <v>0</v>
      </c>
      <c r="H64" s="249"/>
    </row>
    <row r="65" spans="1:8" s="2" customFormat="1" ht="30" customHeight="1">
      <c r="A65" s="157">
        <v>47</v>
      </c>
      <c r="B65" s="158" t="s">
        <v>209</v>
      </c>
      <c r="C65" s="158" t="s">
        <v>210</v>
      </c>
      <c r="D65" s="158" t="s">
        <v>145</v>
      </c>
      <c r="E65" s="159">
        <v>1</v>
      </c>
      <c r="F65" s="160"/>
      <c r="G65" s="247">
        <f t="shared" si="0"/>
        <v>0</v>
      </c>
      <c r="H65" s="249"/>
    </row>
    <row r="66" spans="1:8" s="2" customFormat="1" ht="30" customHeight="1">
      <c r="A66" s="157">
        <v>48</v>
      </c>
      <c r="B66" s="161" t="s">
        <v>211</v>
      </c>
      <c r="C66" s="161" t="s">
        <v>278</v>
      </c>
      <c r="D66" s="161" t="s">
        <v>130</v>
      </c>
      <c r="E66" s="162">
        <v>1</v>
      </c>
      <c r="F66" s="163"/>
      <c r="G66" s="247">
        <f t="shared" si="0"/>
        <v>0</v>
      </c>
      <c r="H66" s="249"/>
    </row>
    <row r="67" spans="1:8" s="2" customFormat="1" ht="30" customHeight="1">
      <c r="A67" s="280" t="s">
        <v>315</v>
      </c>
      <c r="B67" s="281"/>
      <c r="C67" s="281"/>
      <c r="D67" s="281"/>
      <c r="E67" s="281"/>
      <c r="F67" s="281"/>
      <c r="G67" s="281"/>
      <c r="H67" s="249"/>
    </row>
    <row r="68" spans="1:8" s="2" customFormat="1" ht="30" customHeight="1">
      <c r="A68" s="157">
        <v>49</v>
      </c>
      <c r="B68" s="158" t="s">
        <v>212</v>
      </c>
      <c r="C68" s="158" t="s">
        <v>213</v>
      </c>
      <c r="D68" s="158" t="s">
        <v>145</v>
      </c>
      <c r="E68" s="159">
        <v>1</v>
      </c>
      <c r="F68" s="160"/>
      <c r="G68" s="247">
        <f t="shared" si="0"/>
        <v>0</v>
      </c>
      <c r="H68" s="249"/>
    </row>
    <row r="69" spans="1:8" s="2" customFormat="1" ht="30" customHeight="1">
      <c r="A69" s="157">
        <v>50</v>
      </c>
      <c r="B69" s="161" t="s">
        <v>214</v>
      </c>
      <c r="C69" s="161" t="s">
        <v>316</v>
      </c>
      <c r="D69" s="161" t="s">
        <v>130</v>
      </c>
      <c r="E69" s="162">
        <v>1</v>
      </c>
      <c r="F69" s="163"/>
      <c r="G69" s="247">
        <f t="shared" si="0"/>
        <v>0</v>
      </c>
      <c r="H69" s="249"/>
    </row>
    <row r="70" spans="1:8" s="2" customFormat="1" ht="30" customHeight="1">
      <c r="A70" s="157">
        <v>51</v>
      </c>
      <c r="B70" s="158" t="s">
        <v>170</v>
      </c>
      <c r="C70" s="158" t="s">
        <v>171</v>
      </c>
      <c r="D70" s="158" t="s">
        <v>130</v>
      </c>
      <c r="E70" s="159">
        <v>2</v>
      </c>
      <c r="F70" s="160"/>
      <c r="G70" s="247">
        <f t="shared" si="0"/>
        <v>0</v>
      </c>
      <c r="H70" s="249"/>
    </row>
    <row r="71" spans="1:8" s="2" customFormat="1" ht="30" customHeight="1">
      <c r="A71" s="157">
        <v>52</v>
      </c>
      <c r="B71" s="161" t="s">
        <v>197</v>
      </c>
      <c r="C71" s="161" t="s">
        <v>276</v>
      </c>
      <c r="D71" s="161" t="s">
        <v>130</v>
      </c>
      <c r="E71" s="162">
        <v>2</v>
      </c>
      <c r="F71" s="163"/>
      <c r="G71" s="247">
        <f t="shared" si="0"/>
        <v>0</v>
      </c>
      <c r="H71" s="249"/>
    </row>
    <row r="72" spans="1:8" s="2" customFormat="1" ht="12" customHeight="1">
      <c r="A72" s="280" t="s">
        <v>314</v>
      </c>
      <c r="B72" s="281"/>
      <c r="C72" s="281"/>
      <c r="D72" s="281"/>
      <c r="E72" s="281"/>
      <c r="F72" s="281"/>
      <c r="G72" s="281"/>
      <c r="H72" s="249"/>
    </row>
    <row r="73" spans="1:7" s="2" customFormat="1" ht="13.5">
      <c r="A73" s="164"/>
      <c r="B73" s="165"/>
      <c r="C73" s="165" t="s">
        <v>120</v>
      </c>
      <c r="D73" s="165"/>
      <c r="E73" s="166"/>
      <c r="F73" s="167"/>
      <c r="G73" s="167">
        <f>SUM(G15:G72)</f>
        <v>0</v>
      </c>
    </row>
  </sheetData>
  <sheetProtection/>
  <mergeCells count="8">
    <mergeCell ref="A67:G67"/>
    <mergeCell ref="A72:G72"/>
    <mergeCell ref="A1:G1"/>
    <mergeCell ref="A8:C8"/>
    <mergeCell ref="A50:G50"/>
    <mergeCell ref="A53:G53"/>
    <mergeCell ref="A56:G56"/>
    <mergeCell ref="A59:G59"/>
  </mergeCells>
  <printOptions/>
  <pageMargins left="0.39370079040527345" right="0.39370079040527345" top="0.7874015808105469" bottom="0.7874015808105469" header="0" footer="0"/>
  <pageSetup blackAndWhite="1" fitToHeight="100" fitToWidth="1" horizontalDpi="600" verticalDpi="600" orientation="portrait" paperSize="9" scale="94" r:id="rId1"/>
  <headerFooter alignWithMargins="0">
    <oddFooter>&amp;C   Strana &amp;P  z &amp;N</oddFooter>
  </headerFooter>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79">
      <selection activeCell="A60" sqref="A60:G60"/>
    </sheetView>
  </sheetViews>
  <sheetFormatPr defaultColWidth="10.5" defaultRowHeight="10.5"/>
  <cols>
    <col min="1" max="1" width="6.33203125" style="219" customWidth="1"/>
    <col min="2" max="2" width="16.33203125" style="220" customWidth="1"/>
    <col min="3" max="3" width="49.83203125" style="220" customWidth="1"/>
    <col min="4" max="4" width="3.83203125" style="220" customWidth="1"/>
    <col min="5" max="5" width="11.33203125" style="221" customWidth="1"/>
    <col min="6" max="6" width="11.5" style="222" customWidth="1"/>
    <col min="7" max="7" width="17.33203125" style="222" customWidth="1"/>
    <col min="8" max="8" width="75.66015625" style="223" customWidth="1"/>
    <col min="9" max="16384" width="10.5" style="223" customWidth="1"/>
  </cols>
  <sheetData>
    <row r="1" spans="1:7" s="185" customFormat="1" ht="17.25">
      <c r="A1" s="295" t="s">
        <v>121</v>
      </c>
      <c r="B1" s="296"/>
      <c r="C1" s="296"/>
      <c r="D1" s="296"/>
      <c r="E1" s="296"/>
      <c r="F1" s="296"/>
      <c r="G1" s="296"/>
    </row>
    <row r="2" spans="1:7" s="185" customFormat="1" ht="12">
      <c r="A2" s="191" t="s">
        <v>226</v>
      </c>
      <c r="B2" s="192"/>
      <c r="C2" s="192"/>
      <c r="D2" s="192"/>
      <c r="E2" s="192"/>
      <c r="F2" s="192"/>
      <c r="G2" s="192"/>
    </row>
    <row r="3" spans="1:7" s="185" customFormat="1" ht="12">
      <c r="A3" s="191" t="s">
        <v>227</v>
      </c>
      <c r="B3" s="192"/>
      <c r="C3" s="192"/>
      <c r="D3" s="192"/>
      <c r="E3" s="192"/>
      <c r="F3" s="192"/>
      <c r="G3" s="192"/>
    </row>
    <row r="4" spans="1:7" s="185" customFormat="1" ht="12">
      <c r="A4" s="193"/>
      <c r="B4" s="191"/>
      <c r="C4" s="193" t="s">
        <v>218</v>
      </c>
      <c r="D4" s="194"/>
      <c r="E4" s="194"/>
      <c r="F4" s="194"/>
      <c r="G4" s="194"/>
    </row>
    <row r="5" spans="1:7" s="185" customFormat="1" ht="9.75">
      <c r="A5" s="195"/>
      <c r="B5" s="196"/>
      <c r="C5" s="196"/>
      <c r="D5" s="196"/>
      <c r="E5" s="197"/>
      <c r="F5" s="198"/>
      <c r="G5" s="198"/>
    </row>
    <row r="6" spans="1:7" s="185" customFormat="1" ht="11.25">
      <c r="A6" s="192" t="s">
        <v>112</v>
      </c>
      <c r="B6" s="192"/>
      <c r="C6" s="192"/>
      <c r="D6" s="192"/>
      <c r="E6" s="192"/>
      <c r="F6" s="192"/>
      <c r="G6" s="192"/>
    </row>
    <row r="7" spans="1:7" s="185" customFormat="1" ht="11.25">
      <c r="A7" s="192" t="s">
        <v>122</v>
      </c>
      <c r="B7" s="192"/>
      <c r="C7" s="192"/>
      <c r="D7" s="192"/>
      <c r="E7" s="192" t="s">
        <v>113</v>
      </c>
      <c r="F7" s="192"/>
      <c r="G7" s="192"/>
    </row>
    <row r="8" spans="1:7" s="185" customFormat="1" ht="11.25">
      <c r="A8" s="297" t="s">
        <v>114</v>
      </c>
      <c r="B8" s="298"/>
      <c r="C8" s="298"/>
      <c r="D8" s="199"/>
      <c r="E8" s="192" t="s">
        <v>228</v>
      </c>
      <c r="F8" s="200"/>
      <c r="G8" s="200"/>
    </row>
    <row r="9" spans="1:7" s="185" customFormat="1" ht="9.75">
      <c r="A9" s="195"/>
      <c r="B9" s="195"/>
      <c r="C9" s="195"/>
      <c r="D9" s="195"/>
      <c r="E9" s="195"/>
      <c r="F9" s="195"/>
      <c r="G9" s="195"/>
    </row>
    <row r="10" spans="1:8" s="185" customFormat="1" ht="225.75" customHeight="1">
      <c r="A10" s="148" t="s">
        <v>123</v>
      </c>
      <c r="B10" s="148" t="s">
        <v>124</v>
      </c>
      <c r="C10" s="148" t="s">
        <v>267</v>
      </c>
      <c r="D10" s="148" t="s">
        <v>125</v>
      </c>
      <c r="E10" s="148" t="s">
        <v>126</v>
      </c>
      <c r="F10" s="148" t="s">
        <v>127</v>
      </c>
      <c r="G10" s="245" t="s">
        <v>115</v>
      </c>
      <c r="H10" s="250" t="s">
        <v>266</v>
      </c>
    </row>
    <row r="11" spans="1:8" s="185" customFormat="1" ht="9.75">
      <c r="A11" s="201" t="s">
        <v>34</v>
      </c>
      <c r="B11" s="201" t="s">
        <v>41</v>
      </c>
      <c r="C11" s="201" t="s">
        <v>47</v>
      </c>
      <c r="D11" s="201" t="s">
        <v>53</v>
      </c>
      <c r="E11" s="201" t="s">
        <v>57</v>
      </c>
      <c r="F11" s="201" t="s">
        <v>61</v>
      </c>
      <c r="G11" s="251" t="s">
        <v>64</v>
      </c>
      <c r="H11" s="253"/>
    </row>
    <row r="12" spans="1:8" s="185" customFormat="1" ht="9.75" hidden="1">
      <c r="A12" s="195"/>
      <c r="B12" s="195"/>
      <c r="C12" s="195"/>
      <c r="D12" s="195"/>
      <c r="E12" s="195"/>
      <c r="F12" s="195"/>
      <c r="G12" s="195"/>
      <c r="H12" s="253"/>
    </row>
    <row r="13" spans="1:8" s="185" customFormat="1" ht="13.5" hidden="1">
      <c r="A13" s="202"/>
      <c r="B13" s="203" t="s">
        <v>35</v>
      </c>
      <c r="C13" s="203" t="s">
        <v>116</v>
      </c>
      <c r="D13" s="203"/>
      <c r="E13" s="204"/>
      <c r="F13" s="205"/>
      <c r="G13" s="205"/>
      <c r="H13" s="253"/>
    </row>
    <row r="14" spans="1:8" s="185" customFormat="1" ht="12.75" hidden="1">
      <c r="A14" s="206"/>
      <c r="B14" s="207" t="s">
        <v>34</v>
      </c>
      <c r="C14" s="207" t="s">
        <v>117</v>
      </c>
      <c r="D14" s="207"/>
      <c r="E14" s="208"/>
      <c r="F14" s="209"/>
      <c r="G14" s="209"/>
      <c r="H14" s="253"/>
    </row>
    <row r="15" spans="1:8" s="185" customFormat="1" ht="30" customHeight="1" hidden="1">
      <c r="A15" s="181"/>
      <c r="B15" s="182"/>
      <c r="C15" s="182"/>
      <c r="D15" s="182"/>
      <c r="E15" s="183"/>
      <c r="F15" s="184"/>
      <c r="G15" s="252"/>
      <c r="H15" s="253"/>
    </row>
    <row r="16" spans="1:8" s="185" customFormat="1" ht="30" customHeight="1" hidden="1">
      <c r="A16" s="181"/>
      <c r="B16" s="182"/>
      <c r="C16" s="182"/>
      <c r="D16" s="182"/>
      <c r="E16" s="183"/>
      <c r="F16" s="184"/>
      <c r="G16" s="252"/>
      <c r="H16" s="253"/>
    </row>
    <row r="17" spans="1:8" s="185" customFormat="1" ht="30" customHeight="1" hidden="1">
      <c r="A17" s="181"/>
      <c r="B17" s="182"/>
      <c r="C17" s="182"/>
      <c r="D17" s="182"/>
      <c r="E17" s="183"/>
      <c r="F17" s="184"/>
      <c r="G17" s="252"/>
      <c r="H17" s="253"/>
    </row>
    <row r="18" spans="1:8" s="185" customFormat="1" ht="30" customHeight="1" hidden="1">
      <c r="A18" s="181"/>
      <c r="B18" s="182"/>
      <c r="C18" s="182"/>
      <c r="D18" s="182"/>
      <c r="E18" s="183"/>
      <c r="F18" s="184"/>
      <c r="G18" s="252"/>
      <c r="H18" s="253"/>
    </row>
    <row r="19" spans="1:8" s="185" customFormat="1" ht="30" customHeight="1" hidden="1">
      <c r="A19" s="181"/>
      <c r="B19" s="182"/>
      <c r="C19" s="182"/>
      <c r="D19" s="182"/>
      <c r="E19" s="183"/>
      <c r="F19" s="184"/>
      <c r="G19" s="252"/>
      <c r="H19" s="253"/>
    </row>
    <row r="20" spans="1:8" s="185" customFormat="1" ht="30" customHeight="1" hidden="1">
      <c r="A20" s="181"/>
      <c r="B20" s="182"/>
      <c r="C20" s="182"/>
      <c r="D20" s="182"/>
      <c r="E20" s="183"/>
      <c r="F20" s="184"/>
      <c r="G20" s="252"/>
      <c r="H20" s="253"/>
    </row>
    <row r="21" spans="1:8" s="185" customFormat="1" ht="30" customHeight="1" hidden="1">
      <c r="A21" s="181"/>
      <c r="B21" s="182"/>
      <c r="C21" s="182"/>
      <c r="D21" s="182"/>
      <c r="E21" s="183"/>
      <c r="F21" s="184"/>
      <c r="G21" s="252"/>
      <c r="H21" s="253"/>
    </row>
    <row r="22" spans="1:8" s="185" customFormat="1" ht="30" customHeight="1" hidden="1">
      <c r="A22" s="181"/>
      <c r="B22" s="182"/>
      <c r="C22" s="182"/>
      <c r="D22" s="182"/>
      <c r="E22" s="183"/>
      <c r="F22" s="184"/>
      <c r="G22" s="252"/>
      <c r="H22" s="253"/>
    </row>
    <row r="23" spans="1:8" s="185" customFormat="1" ht="30" customHeight="1" hidden="1">
      <c r="A23" s="181"/>
      <c r="B23" s="186"/>
      <c r="C23" s="186"/>
      <c r="D23" s="186"/>
      <c r="E23" s="187"/>
      <c r="F23" s="188"/>
      <c r="G23" s="252"/>
      <c r="H23" s="253"/>
    </row>
    <row r="24" spans="1:8" s="185" customFormat="1" ht="9.75" hidden="1">
      <c r="A24" s="181"/>
      <c r="B24" s="182"/>
      <c r="C24" s="182"/>
      <c r="D24" s="182"/>
      <c r="E24" s="183"/>
      <c r="F24" s="184"/>
      <c r="G24" s="252"/>
      <c r="H24" s="253"/>
    </row>
    <row r="25" spans="1:8" s="185" customFormat="1" ht="30" customHeight="1" hidden="1">
      <c r="A25" s="181"/>
      <c r="B25" s="186"/>
      <c r="C25" s="186"/>
      <c r="D25" s="186"/>
      <c r="E25" s="187"/>
      <c r="F25" s="188"/>
      <c r="G25" s="252"/>
      <c r="H25" s="253"/>
    </row>
    <row r="26" spans="1:8" s="185" customFormat="1" ht="30" customHeight="1" hidden="1">
      <c r="A26" s="181"/>
      <c r="B26" s="182"/>
      <c r="C26" s="182"/>
      <c r="D26" s="182"/>
      <c r="E26" s="183"/>
      <c r="F26" s="184"/>
      <c r="G26" s="252"/>
      <c r="H26" s="253"/>
    </row>
    <row r="27" spans="1:8" s="185" customFormat="1" ht="30" customHeight="1" hidden="1">
      <c r="A27" s="181"/>
      <c r="B27" s="182"/>
      <c r="C27" s="182"/>
      <c r="D27" s="182"/>
      <c r="E27" s="183"/>
      <c r="F27" s="184"/>
      <c r="G27" s="252"/>
      <c r="H27" s="253"/>
    </row>
    <row r="28" spans="1:8" s="185" customFormat="1" ht="30" customHeight="1" hidden="1">
      <c r="A28" s="181"/>
      <c r="B28" s="182"/>
      <c r="C28" s="182"/>
      <c r="D28" s="182"/>
      <c r="E28" s="183"/>
      <c r="F28" s="184"/>
      <c r="G28" s="252"/>
      <c r="H28" s="253"/>
    </row>
    <row r="29" spans="1:8" s="185" customFormat="1" ht="30" customHeight="1" hidden="1">
      <c r="A29" s="181"/>
      <c r="B29" s="182"/>
      <c r="C29" s="182"/>
      <c r="D29" s="182"/>
      <c r="E29" s="183"/>
      <c r="F29" s="184"/>
      <c r="G29" s="252"/>
      <c r="H29" s="253"/>
    </row>
    <row r="30" spans="1:8" s="185" customFormat="1" ht="30" customHeight="1" hidden="1">
      <c r="A30" s="181"/>
      <c r="B30" s="186"/>
      <c r="C30" s="186"/>
      <c r="D30" s="186"/>
      <c r="E30" s="187"/>
      <c r="F30" s="188"/>
      <c r="G30" s="252"/>
      <c r="H30" s="253"/>
    </row>
    <row r="31" spans="1:8" s="185" customFormat="1" ht="30" customHeight="1" hidden="1">
      <c r="A31" s="181"/>
      <c r="B31" s="182"/>
      <c r="C31" s="182"/>
      <c r="D31" s="182"/>
      <c r="E31" s="183"/>
      <c r="F31" s="184"/>
      <c r="G31" s="252"/>
      <c r="H31" s="253"/>
    </row>
    <row r="32" spans="1:8" s="185" customFormat="1" ht="30" customHeight="1" hidden="1">
      <c r="A32" s="181"/>
      <c r="B32" s="182"/>
      <c r="C32" s="182"/>
      <c r="D32" s="182"/>
      <c r="E32" s="183"/>
      <c r="F32" s="184"/>
      <c r="G32" s="252"/>
      <c r="H32" s="253"/>
    </row>
    <row r="33" spans="1:8" s="185" customFormat="1" ht="30" customHeight="1" hidden="1">
      <c r="A33" s="181"/>
      <c r="B33" s="207"/>
      <c r="C33" s="207"/>
      <c r="D33" s="207"/>
      <c r="E33" s="208"/>
      <c r="F33" s="209"/>
      <c r="G33" s="252"/>
      <c r="H33" s="253"/>
    </row>
    <row r="34" spans="1:8" s="185" customFormat="1" ht="30" customHeight="1" hidden="1">
      <c r="A34" s="181"/>
      <c r="B34" s="182"/>
      <c r="C34" s="182"/>
      <c r="D34" s="182"/>
      <c r="E34" s="183"/>
      <c r="F34" s="184"/>
      <c r="G34" s="252"/>
      <c r="H34" s="253"/>
    </row>
    <row r="35" spans="1:8" s="185" customFormat="1" ht="30" customHeight="1" hidden="1">
      <c r="A35" s="181"/>
      <c r="B35" s="186"/>
      <c r="C35" s="186"/>
      <c r="D35" s="186"/>
      <c r="E35" s="187"/>
      <c r="F35" s="188"/>
      <c r="G35" s="252"/>
      <c r="H35" s="253"/>
    </row>
    <row r="36" spans="1:8" s="185" customFormat="1" ht="30" customHeight="1" hidden="1">
      <c r="A36" s="181"/>
      <c r="B36" s="207"/>
      <c r="C36" s="207"/>
      <c r="D36" s="207"/>
      <c r="E36" s="208"/>
      <c r="F36" s="209"/>
      <c r="G36" s="252"/>
      <c r="H36" s="253"/>
    </row>
    <row r="37" spans="1:8" s="185" customFormat="1" ht="30" customHeight="1" hidden="1">
      <c r="A37" s="181"/>
      <c r="B37" s="182"/>
      <c r="C37" s="182"/>
      <c r="D37" s="182"/>
      <c r="E37" s="183"/>
      <c r="F37" s="184"/>
      <c r="G37" s="252"/>
      <c r="H37" s="253"/>
    </row>
    <row r="38" spans="1:8" s="185" customFormat="1" ht="30" customHeight="1" hidden="1">
      <c r="A38" s="181"/>
      <c r="B38" s="182"/>
      <c r="C38" s="182"/>
      <c r="D38" s="182"/>
      <c r="E38" s="183"/>
      <c r="F38" s="184"/>
      <c r="G38" s="252"/>
      <c r="H38" s="253"/>
    </row>
    <row r="39" spans="1:8" s="185" customFormat="1" ht="30" customHeight="1" hidden="1">
      <c r="A39" s="181"/>
      <c r="B39" s="182"/>
      <c r="C39" s="182"/>
      <c r="D39" s="182"/>
      <c r="E39" s="183"/>
      <c r="F39" s="184"/>
      <c r="G39" s="252"/>
      <c r="H39" s="253"/>
    </row>
    <row r="40" spans="1:8" s="185" customFormat="1" ht="30" customHeight="1" hidden="1">
      <c r="A40" s="181"/>
      <c r="B40" s="182"/>
      <c r="C40" s="182"/>
      <c r="D40" s="182"/>
      <c r="E40" s="183"/>
      <c r="F40" s="184"/>
      <c r="G40" s="252"/>
      <c r="H40" s="253"/>
    </row>
    <row r="41" spans="1:8" s="185" customFormat="1" ht="30" customHeight="1" hidden="1">
      <c r="A41" s="181"/>
      <c r="B41" s="182"/>
      <c r="C41" s="182"/>
      <c r="D41" s="182"/>
      <c r="E41" s="183"/>
      <c r="F41" s="184"/>
      <c r="G41" s="252"/>
      <c r="H41" s="253"/>
    </row>
    <row r="42" spans="1:8" s="185" customFormat="1" ht="9.75" hidden="1">
      <c r="A42" s="181"/>
      <c r="B42" s="182"/>
      <c r="C42" s="182"/>
      <c r="D42" s="182"/>
      <c r="E42" s="183"/>
      <c r="F42" s="184"/>
      <c r="G42" s="252"/>
      <c r="H42" s="253"/>
    </row>
    <row r="43" spans="1:8" s="185" customFormat="1" ht="9.75" hidden="1">
      <c r="A43" s="181"/>
      <c r="B43" s="182"/>
      <c r="C43" s="182"/>
      <c r="D43" s="182"/>
      <c r="E43" s="183"/>
      <c r="F43" s="184"/>
      <c r="G43" s="252"/>
      <c r="H43" s="253"/>
    </row>
    <row r="44" spans="1:8" s="185" customFormat="1" ht="26.25" customHeight="1" hidden="1">
      <c r="A44" s="181"/>
      <c r="B44" s="182"/>
      <c r="C44" s="182"/>
      <c r="D44" s="182"/>
      <c r="E44" s="183"/>
      <c r="F44" s="184"/>
      <c r="G44" s="252"/>
      <c r="H44" s="253"/>
    </row>
    <row r="45" spans="1:8" s="185" customFormat="1" ht="9.75" hidden="1">
      <c r="A45" s="181"/>
      <c r="B45" s="186"/>
      <c r="C45" s="186"/>
      <c r="D45" s="186"/>
      <c r="E45" s="187"/>
      <c r="F45" s="188"/>
      <c r="G45" s="252"/>
      <c r="H45" s="253"/>
    </row>
    <row r="46" spans="1:8" s="185" customFormat="1" ht="30" customHeight="1" hidden="1">
      <c r="A46" s="181"/>
      <c r="B46" s="186"/>
      <c r="C46" s="186"/>
      <c r="D46" s="186"/>
      <c r="E46" s="187"/>
      <c r="F46" s="188"/>
      <c r="G46" s="252"/>
      <c r="H46" s="253"/>
    </row>
    <row r="47" spans="1:8" s="185" customFormat="1" ht="30" customHeight="1">
      <c r="A47" s="181">
        <v>33</v>
      </c>
      <c r="B47" s="207" t="s">
        <v>43</v>
      </c>
      <c r="C47" s="207" t="s">
        <v>119</v>
      </c>
      <c r="D47" s="207"/>
      <c r="E47" s="208"/>
      <c r="F47" s="209"/>
      <c r="G47" s="252"/>
      <c r="H47" s="253"/>
    </row>
    <row r="48" spans="1:8" s="185" customFormat="1" ht="30" customHeight="1" hidden="1">
      <c r="A48" s="181">
        <v>34</v>
      </c>
      <c r="B48" s="182" t="s">
        <v>134</v>
      </c>
      <c r="C48" s="182" t="s">
        <v>135</v>
      </c>
      <c r="D48" s="182" t="s">
        <v>131</v>
      </c>
      <c r="E48" s="183"/>
      <c r="F48" s="184">
        <v>6.292</v>
      </c>
      <c r="G48" s="252">
        <f aca="true" t="shared" si="0" ref="G48:G80">ROUND(E48*F48,2)</f>
        <v>0</v>
      </c>
      <c r="H48" s="253"/>
    </row>
    <row r="49" spans="1:8" s="185" customFormat="1" ht="30" customHeight="1" hidden="1">
      <c r="A49" s="181">
        <v>35</v>
      </c>
      <c r="B49" s="186" t="s">
        <v>136</v>
      </c>
      <c r="C49" s="186" t="s">
        <v>137</v>
      </c>
      <c r="D49" s="186" t="s">
        <v>130</v>
      </c>
      <c r="E49" s="187"/>
      <c r="F49" s="188">
        <v>3.63</v>
      </c>
      <c r="G49" s="252">
        <f t="shared" si="0"/>
        <v>0</v>
      </c>
      <c r="H49" s="253"/>
    </row>
    <row r="50" spans="1:8" s="185" customFormat="1" ht="30" customHeight="1" hidden="1">
      <c r="A50" s="181">
        <v>36</v>
      </c>
      <c r="B50" s="182" t="s">
        <v>138</v>
      </c>
      <c r="C50" s="182" t="s">
        <v>139</v>
      </c>
      <c r="D50" s="182" t="s">
        <v>128</v>
      </c>
      <c r="E50" s="183"/>
      <c r="F50" s="184">
        <v>119.933</v>
      </c>
      <c r="G50" s="252">
        <f t="shared" si="0"/>
        <v>0</v>
      </c>
      <c r="H50" s="253"/>
    </row>
    <row r="51" spans="1:8" s="185" customFormat="1" ht="24" customHeight="1" hidden="1">
      <c r="A51" s="181">
        <v>37</v>
      </c>
      <c r="B51" s="182" t="s">
        <v>229</v>
      </c>
      <c r="C51" s="182" t="s">
        <v>230</v>
      </c>
      <c r="D51" s="182" t="s">
        <v>131</v>
      </c>
      <c r="E51" s="183"/>
      <c r="F51" s="184">
        <v>14.41</v>
      </c>
      <c r="G51" s="252">
        <f t="shared" si="0"/>
        <v>0</v>
      </c>
      <c r="H51" s="253"/>
    </row>
    <row r="52" spans="1:8" s="185" customFormat="1" ht="13.5" customHeight="1" hidden="1">
      <c r="A52" s="181">
        <v>38</v>
      </c>
      <c r="B52" s="186" t="s">
        <v>231</v>
      </c>
      <c r="C52" s="186" t="s">
        <v>232</v>
      </c>
      <c r="D52" s="186" t="s">
        <v>130</v>
      </c>
      <c r="E52" s="187"/>
      <c r="F52" s="188">
        <v>11.484</v>
      </c>
      <c r="G52" s="252">
        <f t="shared" si="0"/>
        <v>0</v>
      </c>
      <c r="H52" s="253"/>
    </row>
    <row r="53" spans="1:8" s="185" customFormat="1" ht="24" customHeight="1" hidden="1">
      <c r="A53" s="181">
        <v>39</v>
      </c>
      <c r="B53" s="182" t="s">
        <v>233</v>
      </c>
      <c r="C53" s="182" t="s">
        <v>234</v>
      </c>
      <c r="D53" s="182" t="s">
        <v>131</v>
      </c>
      <c r="E53" s="183"/>
      <c r="F53" s="184">
        <v>11.484</v>
      </c>
      <c r="G53" s="252">
        <f t="shared" si="0"/>
        <v>0</v>
      </c>
      <c r="H53" s="253"/>
    </row>
    <row r="54" spans="1:8" s="185" customFormat="1" ht="24" customHeight="1" hidden="1">
      <c r="A54" s="181">
        <v>40</v>
      </c>
      <c r="B54" s="186" t="s">
        <v>235</v>
      </c>
      <c r="C54" s="186" t="s">
        <v>236</v>
      </c>
      <c r="D54" s="186" t="s">
        <v>130</v>
      </c>
      <c r="E54" s="187"/>
      <c r="F54" s="188">
        <v>9.548</v>
      </c>
      <c r="G54" s="252">
        <f t="shared" si="0"/>
        <v>0</v>
      </c>
      <c r="H54" s="253"/>
    </row>
    <row r="55" spans="1:8" s="185" customFormat="1" ht="24" customHeight="1" hidden="1">
      <c r="A55" s="181">
        <v>41</v>
      </c>
      <c r="B55" s="182" t="s">
        <v>237</v>
      </c>
      <c r="C55" s="182" t="s">
        <v>238</v>
      </c>
      <c r="D55" s="182" t="s">
        <v>131</v>
      </c>
      <c r="E55" s="183"/>
      <c r="F55" s="184">
        <v>1.7820000000000003</v>
      </c>
      <c r="G55" s="252">
        <f t="shared" si="0"/>
        <v>0</v>
      </c>
      <c r="H55" s="253"/>
    </row>
    <row r="56" spans="1:8" s="185" customFormat="1" ht="24" customHeight="1" hidden="1">
      <c r="A56" s="181">
        <v>42</v>
      </c>
      <c r="B56" s="186" t="s">
        <v>239</v>
      </c>
      <c r="C56" s="186" t="s">
        <v>240</v>
      </c>
      <c r="D56" s="186" t="s">
        <v>131</v>
      </c>
      <c r="E56" s="187"/>
      <c r="F56" s="188">
        <v>36</v>
      </c>
      <c r="G56" s="252">
        <f t="shared" si="0"/>
        <v>0</v>
      </c>
      <c r="H56" s="253"/>
    </row>
    <row r="57" spans="1:8" s="185" customFormat="1" ht="24" customHeight="1" hidden="1">
      <c r="A57" s="181">
        <v>43</v>
      </c>
      <c r="B57" s="182" t="s">
        <v>138</v>
      </c>
      <c r="C57" s="182" t="s">
        <v>139</v>
      </c>
      <c r="D57" s="182" t="s">
        <v>128</v>
      </c>
      <c r="E57" s="183"/>
      <c r="F57" s="184">
        <v>122.122</v>
      </c>
      <c r="G57" s="252">
        <f t="shared" si="0"/>
        <v>0</v>
      </c>
      <c r="H57" s="253"/>
    </row>
    <row r="58" spans="1:8" s="185" customFormat="1" ht="30" customHeight="1">
      <c r="A58" s="181">
        <v>44</v>
      </c>
      <c r="B58" s="182" t="s">
        <v>140</v>
      </c>
      <c r="C58" s="182" t="s">
        <v>141</v>
      </c>
      <c r="D58" s="182" t="s">
        <v>130</v>
      </c>
      <c r="E58" s="183">
        <v>3</v>
      </c>
      <c r="F58" s="184"/>
      <c r="G58" s="252">
        <f t="shared" si="0"/>
        <v>0</v>
      </c>
      <c r="H58" s="253"/>
    </row>
    <row r="59" spans="1:8" s="185" customFormat="1" ht="30" customHeight="1">
      <c r="A59" s="181">
        <v>45</v>
      </c>
      <c r="B59" s="186" t="s">
        <v>142</v>
      </c>
      <c r="C59" s="186" t="s">
        <v>246</v>
      </c>
      <c r="D59" s="186" t="s">
        <v>130</v>
      </c>
      <c r="E59" s="187">
        <v>3</v>
      </c>
      <c r="F59" s="188"/>
      <c r="G59" s="252">
        <f t="shared" si="0"/>
        <v>0</v>
      </c>
      <c r="H59" s="253"/>
    </row>
    <row r="60" spans="1:8" s="185" customFormat="1" ht="30" customHeight="1">
      <c r="A60" s="293" t="s">
        <v>325</v>
      </c>
      <c r="B60" s="294"/>
      <c r="C60" s="294"/>
      <c r="D60" s="294"/>
      <c r="E60" s="294"/>
      <c r="F60" s="294"/>
      <c r="G60" s="294"/>
      <c r="H60" s="253"/>
    </row>
    <row r="61" spans="1:8" s="185" customFormat="1" ht="30" customHeight="1">
      <c r="A61" s="181">
        <v>46</v>
      </c>
      <c r="B61" s="182" t="s">
        <v>143</v>
      </c>
      <c r="C61" s="182" t="s">
        <v>144</v>
      </c>
      <c r="D61" s="182" t="s">
        <v>145</v>
      </c>
      <c r="E61" s="183">
        <v>1</v>
      </c>
      <c r="F61" s="184"/>
      <c r="G61" s="252">
        <f t="shared" si="0"/>
        <v>0</v>
      </c>
      <c r="H61" s="253"/>
    </row>
    <row r="62" spans="1:8" s="185" customFormat="1" ht="30" customHeight="1">
      <c r="A62" s="181">
        <v>47</v>
      </c>
      <c r="B62" s="186" t="s">
        <v>146</v>
      </c>
      <c r="C62" s="186" t="s">
        <v>247</v>
      </c>
      <c r="D62" s="186" t="s">
        <v>130</v>
      </c>
      <c r="E62" s="187">
        <v>1</v>
      </c>
      <c r="F62" s="188"/>
      <c r="G62" s="252">
        <f t="shared" si="0"/>
        <v>0</v>
      </c>
      <c r="H62" s="253"/>
    </row>
    <row r="63" spans="1:8" s="185" customFormat="1" ht="42" customHeight="1">
      <c r="A63" s="293" t="s">
        <v>320</v>
      </c>
      <c r="B63" s="294"/>
      <c r="C63" s="294"/>
      <c r="D63" s="294"/>
      <c r="E63" s="294"/>
      <c r="F63" s="294"/>
      <c r="G63" s="294"/>
      <c r="H63" s="253"/>
    </row>
    <row r="64" spans="1:8" s="185" customFormat="1" ht="30" customHeight="1">
      <c r="A64" s="181">
        <v>48</v>
      </c>
      <c r="B64" s="182" t="s">
        <v>161</v>
      </c>
      <c r="C64" s="182" t="s">
        <v>162</v>
      </c>
      <c r="D64" s="182" t="s">
        <v>145</v>
      </c>
      <c r="E64" s="183">
        <v>1</v>
      </c>
      <c r="F64" s="184"/>
      <c r="G64" s="252">
        <f>ROUND(E64*F64,2)</f>
        <v>0</v>
      </c>
      <c r="H64" s="253"/>
    </row>
    <row r="65" spans="1:8" s="185" customFormat="1" ht="30" customHeight="1">
      <c r="A65" s="181">
        <v>49</v>
      </c>
      <c r="B65" s="186" t="s">
        <v>163</v>
      </c>
      <c r="C65" s="186" t="s">
        <v>274</v>
      </c>
      <c r="D65" s="186" t="s">
        <v>130</v>
      </c>
      <c r="E65" s="187">
        <v>1</v>
      </c>
      <c r="F65" s="188"/>
      <c r="G65" s="252">
        <f>ROUND(E65*F65,2)</f>
        <v>0</v>
      </c>
      <c r="H65" s="253"/>
    </row>
    <row r="66" spans="1:8" s="185" customFormat="1" ht="30" customHeight="1">
      <c r="A66" s="293" t="s">
        <v>323</v>
      </c>
      <c r="B66" s="294"/>
      <c r="C66" s="294"/>
      <c r="D66" s="294"/>
      <c r="E66" s="294"/>
      <c r="F66" s="294"/>
      <c r="G66" s="294"/>
      <c r="H66" s="253"/>
    </row>
    <row r="67" spans="1:8" s="185" customFormat="1" ht="30" customHeight="1">
      <c r="A67" s="181">
        <v>50</v>
      </c>
      <c r="B67" s="182" t="s">
        <v>150</v>
      </c>
      <c r="C67" s="182" t="s">
        <v>151</v>
      </c>
      <c r="D67" s="182" t="s">
        <v>145</v>
      </c>
      <c r="E67" s="183">
        <v>1</v>
      </c>
      <c r="F67" s="184"/>
      <c r="G67" s="252">
        <f t="shared" si="0"/>
        <v>0</v>
      </c>
      <c r="H67" s="253"/>
    </row>
    <row r="68" spans="1:8" s="185" customFormat="1" ht="30" customHeight="1">
      <c r="A68" s="181">
        <v>51</v>
      </c>
      <c r="B68" s="186" t="s">
        <v>152</v>
      </c>
      <c r="C68" s="186" t="s">
        <v>275</v>
      </c>
      <c r="D68" s="186" t="s">
        <v>130</v>
      </c>
      <c r="E68" s="187">
        <v>1</v>
      </c>
      <c r="F68" s="188"/>
      <c r="G68" s="252">
        <f t="shared" si="0"/>
        <v>0</v>
      </c>
      <c r="H68" s="253"/>
    </row>
    <row r="69" spans="1:8" s="185" customFormat="1" ht="30" customHeight="1">
      <c r="A69" s="293" t="s">
        <v>321</v>
      </c>
      <c r="B69" s="294"/>
      <c r="C69" s="294"/>
      <c r="D69" s="294"/>
      <c r="E69" s="294"/>
      <c r="F69" s="294"/>
      <c r="G69" s="294"/>
      <c r="H69" s="253"/>
    </row>
    <row r="70" spans="1:8" s="185" customFormat="1" ht="30" customHeight="1">
      <c r="A70" s="181">
        <v>52</v>
      </c>
      <c r="B70" s="182" t="s">
        <v>153</v>
      </c>
      <c r="C70" s="182" t="s">
        <v>154</v>
      </c>
      <c r="D70" s="182" t="s">
        <v>145</v>
      </c>
      <c r="E70" s="183">
        <v>1</v>
      </c>
      <c r="F70" s="184"/>
      <c r="G70" s="252">
        <f t="shared" si="0"/>
        <v>0</v>
      </c>
      <c r="H70" s="253"/>
    </row>
    <row r="71" spans="1:8" s="185" customFormat="1" ht="30" customHeight="1">
      <c r="A71" s="181">
        <v>53</v>
      </c>
      <c r="B71" s="186" t="s">
        <v>155</v>
      </c>
      <c r="C71" s="186" t="s">
        <v>249</v>
      </c>
      <c r="D71" s="186" t="s">
        <v>130</v>
      </c>
      <c r="E71" s="187">
        <v>1</v>
      </c>
      <c r="F71" s="188"/>
      <c r="G71" s="252">
        <f t="shared" si="0"/>
        <v>0</v>
      </c>
      <c r="H71" s="253"/>
    </row>
    <row r="72" spans="1:8" s="185" customFormat="1" ht="30" customHeight="1">
      <c r="A72" s="293" t="s">
        <v>319</v>
      </c>
      <c r="B72" s="294"/>
      <c r="C72" s="294"/>
      <c r="D72" s="294"/>
      <c r="E72" s="294"/>
      <c r="F72" s="294"/>
      <c r="G72" s="294"/>
      <c r="H72" s="253"/>
    </row>
    <row r="73" spans="1:8" s="185" customFormat="1" ht="30" customHeight="1">
      <c r="A73" s="181">
        <v>54</v>
      </c>
      <c r="B73" s="182" t="s">
        <v>156</v>
      </c>
      <c r="C73" s="182" t="s">
        <v>157</v>
      </c>
      <c r="D73" s="182" t="s">
        <v>145</v>
      </c>
      <c r="E73" s="183">
        <v>1</v>
      </c>
      <c r="F73" s="184"/>
      <c r="G73" s="252">
        <f t="shared" si="0"/>
        <v>0</v>
      </c>
      <c r="H73" s="253"/>
    </row>
    <row r="74" spans="1:8" s="185" customFormat="1" ht="30" customHeight="1">
      <c r="A74" s="181">
        <v>55</v>
      </c>
      <c r="B74" s="186" t="s">
        <v>158</v>
      </c>
      <c r="C74" s="186" t="s">
        <v>263</v>
      </c>
      <c r="D74" s="186" t="s">
        <v>130</v>
      </c>
      <c r="E74" s="187">
        <v>1</v>
      </c>
      <c r="F74" s="188"/>
      <c r="G74" s="252">
        <f t="shared" si="0"/>
        <v>0</v>
      </c>
      <c r="H74" s="253"/>
    </row>
    <row r="75" spans="1:8" s="185" customFormat="1" ht="30" customHeight="1">
      <c r="A75" s="293" t="s">
        <v>303</v>
      </c>
      <c r="B75" s="294"/>
      <c r="C75" s="294"/>
      <c r="D75" s="294"/>
      <c r="E75" s="294"/>
      <c r="F75" s="294"/>
      <c r="G75" s="294"/>
      <c r="H75" s="253"/>
    </row>
    <row r="76" spans="1:8" s="185" customFormat="1" ht="30" customHeight="1">
      <c r="A76" s="181">
        <v>56</v>
      </c>
      <c r="B76" s="182" t="s">
        <v>159</v>
      </c>
      <c r="C76" s="182" t="s">
        <v>157</v>
      </c>
      <c r="D76" s="182" t="s">
        <v>145</v>
      </c>
      <c r="E76" s="183">
        <v>1</v>
      </c>
      <c r="F76" s="184"/>
      <c r="G76" s="252">
        <f t="shared" si="0"/>
        <v>0</v>
      </c>
      <c r="H76" s="253"/>
    </row>
    <row r="77" spans="1:8" s="185" customFormat="1" ht="30" customHeight="1">
      <c r="A77" s="181">
        <v>57</v>
      </c>
      <c r="B77" s="186" t="s">
        <v>160</v>
      </c>
      <c r="C77" s="186" t="s">
        <v>251</v>
      </c>
      <c r="D77" s="186" t="s">
        <v>130</v>
      </c>
      <c r="E77" s="187">
        <v>1</v>
      </c>
      <c r="F77" s="188"/>
      <c r="G77" s="252">
        <f t="shared" si="0"/>
        <v>0</v>
      </c>
      <c r="H77" s="253"/>
    </row>
    <row r="78" spans="1:8" s="185" customFormat="1" ht="30" customHeight="1">
      <c r="A78" s="293" t="s">
        <v>322</v>
      </c>
      <c r="B78" s="294"/>
      <c r="C78" s="294"/>
      <c r="D78" s="294"/>
      <c r="E78" s="294"/>
      <c r="F78" s="294"/>
      <c r="G78" s="294"/>
      <c r="H78" s="253"/>
    </row>
    <row r="79" spans="1:8" s="185" customFormat="1" ht="30" customHeight="1">
      <c r="A79" s="181">
        <v>58</v>
      </c>
      <c r="B79" s="182" t="s">
        <v>170</v>
      </c>
      <c r="C79" s="182" t="s">
        <v>171</v>
      </c>
      <c r="D79" s="182" t="s">
        <v>130</v>
      </c>
      <c r="E79" s="183">
        <v>3</v>
      </c>
      <c r="F79" s="184"/>
      <c r="G79" s="252">
        <f t="shared" si="0"/>
        <v>0</v>
      </c>
      <c r="H79" s="253"/>
    </row>
    <row r="80" spans="1:8" s="185" customFormat="1" ht="30" customHeight="1">
      <c r="A80" s="181">
        <v>59</v>
      </c>
      <c r="B80" s="186" t="s">
        <v>197</v>
      </c>
      <c r="C80" s="186" t="s">
        <v>276</v>
      </c>
      <c r="D80" s="186" t="s">
        <v>130</v>
      </c>
      <c r="E80" s="187">
        <v>3</v>
      </c>
      <c r="F80" s="188"/>
      <c r="G80" s="252">
        <f t="shared" si="0"/>
        <v>0</v>
      </c>
      <c r="H80" s="253"/>
    </row>
    <row r="81" spans="1:8" s="185" customFormat="1" ht="30" customHeight="1">
      <c r="A81" s="280" t="s">
        <v>324</v>
      </c>
      <c r="B81" s="281"/>
      <c r="C81" s="281"/>
      <c r="D81" s="281"/>
      <c r="E81" s="281"/>
      <c r="F81" s="281"/>
      <c r="G81" s="281"/>
      <c r="H81" s="253"/>
    </row>
    <row r="82" spans="1:7" s="210" customFormat="1" ht="13.5">
      <c r="A82" s="211"/>
      <c r="B82" s="212"/>
      <c r="C82" s="212" t="s">
        <v>120</v>
      </c>
      <c r="D82" s="212"/>
      <c r="E82" s="213"/>
      <c r="F82" s="214"/>
      <c r="G82" s="214">
        <f>SUM(G15:G81)</f>
        <v>0</v>
      </c>
    </row>
    <row r="83" spans="1:7" s="210" customFormat="1" ht="9.75">
      <c r="A83" s="215"/>
      <c r="B83" s="216"/>
      <c r="C83" s="216"/>
      <c r="D83" s="216"/>
      <c r="E83" s="217"/>
      <c r="F83" s="218"/>
      <c r="G83" s="218"/>
    </row>
    <row r="84" spans="1:7" s="210" customFormat="1" ht="9.75">
      <c r="A84" s="215"/>
      <c r="B84" s="216"/>
      <c r="C84" s="216"/>
      <c r="D84" s="216"/>
      <c r="E84" s="217"/>
      <c r="F84" s="218"/>
      <c r="G84" s="218"/>
    </row>
    <row r="85" spans="1:7" s="210" customFormat="1" ht="9.75">
      <c r="A85" s="215"/>
      <c r="B85" s="216"/>
      <c r="C85" s="216"/>
      <c r="D85" s="216"/>
      <c r="E85" s="217"/>
      <c r="F85" s="218"/>
      <c r="G85" s="218"/>
    </row>
    <row r="86" spans="1:7" s="210" customFormat="1" ht="9.75">
      <c r="A86" s="215"/>
      <c r="B86" s="216"/>
      <c r="C86" s="216"/>
      <c r="D86" s="216"/>
      <c r="E86" s="217"/>
      <c r="F86" s="218"/>
      <c r="G86" s="218"/>
    </row>
    <row r="87" spans="1:7" s="210" customFormat="1" ht="9.75">
      <c r="A87" s="215"/>
      <c r="B87" s="216"/>
      <c r="C87" s="216"/>
      <c r="D87" s="216"/>
      <c r="E87" s="217"/>
      <c r="F87" s="218"/>
      <c r="G87" s="218"/>
    </row>
    <row r="88" spans="1:7" s="210" customFormat="1" ht="9.75">
      <c r="A88" s="215"/>
      <c r="B88" s="216"/>
      <c r="C88" s="216"/>
      <c r="D88" s="216"/>
      <c r="E88" s="217"/>
      <c r="F88" s="218"/>
      <c r="G88" s="218"/>
    </row>
    <row r="89" spans="1:7" s="210" customFormat="1" ht="9.75">
      <c r="A89" s="215"/>
      <c r="B89" s="216"/>
      <c r="C89" s="216"/>
      <c r="D89" s="216"/>
      <c r="E89" s="217"/>
      <c r="F89" s="218"/>
      <c r="G89" s="218"/>
    </row>
    <row r="90" spans="1:7" s="210" customFormat="1" ht="9.75">
      <c r="A90" s="215"/>
      <c r="B90" s="216"/>
      <c r="C90" s="216"/>
      <c r="D90" s="216"/>
      <c r="E90" s="217"/>
      <c r="F90" s="218"/>
      <c r="G90" s="218"/>
    </row>
    <row r="91" spans="1:7" s="210" customFormat="1" ht="9.75">
      <c r="A91" s="215"/>
      <c r="B91" s="216"/>
      <c r="C91" s="216"/>
      <c r="D91" s="216"/>
      <c r="E91" s="217"/>
      <c r="F91" s="218"/>
      <c r="G91" s="218"/>
    </row>
    <row r="92" spans="1:7" s="210" customFormat="1" ht="9.75">
      <c r="A92" s="215"/>
      <c r="B92" s="216"/>
      <c r="C92" s="216"/>
      <c r="D92" s="216"/>
      <c r="E92" s="217"/>
      <c r="F92" s="218"/>
      <c r="G92" s="218"/>
    </row>
    <row r="93" spans="1:7" s="210" customFormat="1" ht="9.75">
      <c r="A93" s="215"/>
      <c r="B93" s="216"/>
      <c r="C93" s="216"/>
      <c r="D93" s="216"/>
      <c r="E93" s="217"/>
      <c r="F93" s="218"/>
      <c r="G93" s="218"/>
    </row>
    <row r="94" spans="1:7" s="210" customFormat="1" ht="9.75">
      <c r="A94" s="215"/>
      <c r="B94" s="216"/>
      <c r="C94" s="216"/>
      <c r="D94" s="216"/>
      <c r="E94" s="217"/>
      <c r="F94" s="218"/>
      <c r="G94" s="218"/>
    </row>
    <row r="95" spans="1:7" s="210" customFormat="1" ht="9.75">
      <c r="A95" s="215"/>
      <c r="B95" s="216"/>
      <c r="C95" s="216"/>
      <c r="D95" s="216"/>
      <c r="E95" s="217"/>
      <c r="F95" s="218"/>
      <c r="G95" s="218"/>
    </row>
    <row r="96" spans="1:7" s="210" customFormat="1" ht="9.75">
      <c r="A96" s="215"/>
      <c r="B96" s="216"/>
      <c r="C96" s="216"/>
      <c r="D96" s="216"/>
      <c r="E96" s="217"/>
      <c r="F96" s="218"/>
      <c r="G96" s="218"/>
    </row>
    <row r="97" spans="1:7" s="210" customFormat="1" ht="9.75">
      <c r="A97" s="215"/>
      <c r="B97" s="216"/>
      <c r="C97" s="216"/>
      <c r="D97" s="216"/>
      <c r="E97" s="217"/>
      <c r="F97" s="218"/>
      <c r="G97" s="218"/>
    </row>
    <row r="98" spans="1:7" s="210" customFormat="1" ht="9.75">
      <c r="A98" s="215"/>
      <c r="B98" s="216"/>
      <c r="C98" s="216"/>
      <c r="D98" s="216"/>
      <c r="E98" s="217"/>
      <c r="F98" s="218"/>
      <c r="G98" s="218"/>
    </row>
    <row r="99" spans="1:7" s="210" customFormat="1" ht="9.75">
      <c r="A99" s="215"/>
      <c r="B99" s="216"/>
      <c r="C99" s="216"/>
      <c r="D99" s="216"/>
      <c r="E99" s="217"/>
      <c r="F99" s="218"/>
      <c r="G99" s="218"/>
    </row>
    <row r="100" spans="1:7" s="210" customFormat="1" ht="9.75">
      <c r="A100" s="215"/>
      <c r="B100" s="216"/>
      <c r="C100" s="216"/>
      <c r="D100" s="216"/>
      <c r="E100" s="217"/>
      <c r="F100" s="218"/>
      <c r="G100" s="218"/>
    </row>
    <row r="101" spans="1:7" s="210" customFormat="1" ht="9.75">
      <c r="A101" s="215"/>
      <c r="B101" s="216"/>
      <c r="C101" s="216"/>
      <c r="D101" s="216"/>
      <c r="E101" s="217"/>
      <c r="F101" s="218"/>
      <c r="G101" s="218"/>
    </row>
    <row r="102" spans="1:7" s="210" customFormat="1" ht="9.75">
      <c r="A102" s="215"/>
      <c r="B102" s="216"/>
      <c r="C102" s="216"/>
      <c r="D102" s="216"/>
      <c r="E102" s="217"/>
      <c r="F102" s="218"/>
      <c r="G102" s="218"/>
    </row>
    <row r="103" spans="1:7" s="210" customFormat="1" ht="9.75">
      <c r="A103" s="215"/>
      <c r="B103" s="216"/>
      <c r="C103" s="216"/>
      <c r="D103" s="216"/>
      <c r="E103" s="217"/>
      <c r="F103" s="218"/>
      <c r="G103" s="218"/>
    </row>
    <row r="104" spans="1:7" s="210" customFormat="1" ht="9.75">
      <c r="A104" s="215"/>
      <c r="B104" s="216"/>
      <c r="C104" s="216"/>
      <c r="D104" s="216"/>
      <c r="E104" s="217"/>
      <c r="F104" s="218"/>
      <c r="G104" s="218"/>
    </row>
    <row r="105" spans="1:7" s="210" customFormat="1" ht="9.75">
      <c r="A105" s="215"/>
      <c r="B105" s="216"/>
      <c r="C105" s="216"/>
      <c r="D105" s="216"/>
      <c r="E105" s="217"/>
      <c r="F105" s="218"/>
      <c r="G105" s="218"/>
    </row>
    <row r="106" spans="1:7" s="210" customFormat="1" ht="9.75">
      <c r="A106" s="215"/>
      <c r="B106" s="216"/>
      <c r="C106" s="216"/>
      <c r="D106" s="216"/>
      <c r="E106" s="217"/>
      <c r="F106" s="218"/>
      <c r="G106" s="218"/>
    </row>
    <row r="107" spans="1:7" s="210" customFormat="1" ht="9.75">
      <c r="A107" s="215"/>
      <c r="B107" s="216"/>
      <c r="C107" s="216"/>
      <c r="D107" s="216"/>
      <c r="E107" s="217"/>
      <c r="F107" s="218"/>
      <c r="G107" s="218"/>
    </row>
    <row r="108" spans="1:7" s="210" customFormat="1" ht="9.75">
      <c r="A108" s="215"/>
      <c r="B108" s="216"/>
      <c r="C108" s="216"/>
      <c r="D108" s="216"/>
      <c r="E108" s="217"/>
      <c r="F108" s="218"/>
      <c r="G108" s="218"/>
    </row>
    <row r="109" spans="1:7" s="210" customFormat="1" ht="9.75">
      <c r="A109" s="215"/>
      <c r="B109" s="216"/>
      <c r="C109" s="216"/>
      <c r="D109" s="216"/>
      <c r="E109" s="217"/>
      <c r="F109" s="218"/>
      <c r="G109" s="218"/>
    </row>
    <row r="110" spans="1:7" s="210" customFormat="1" ht="9.75">
      <c r="A110" s="215"/>
      <c r="B110" s="216"/>
      <c r="C110" s="216"/>
      <c r="D110" s="216"/>
      <c r="E110" s="217"/>
      <c r="F110" s="218"/>
      <c r="G110" s="218"/>
    </row>
    <row r="111" spans="1:7" s="210" customFormat="1" ht="9.75">
      <c r="A111" s="215"/>
      <c r="B111" s="216"/>
      <c r="C111" s="216"/>
      <c r="D111" s="216"/>
      <c r="E111" s="217"/>
      <c r="F111" s="218"/>
      <c r="G111" s="218"/>
    </row>
    <row r="112" spans="1:7" s="210" customFormat="1" ht="9.75">
      <c r="A112" s="215"/>
      <c r="B112" s="216"/>
      <c r="C112" s="216"/>
      <c r="D112" s="216"/>
      <c r="E112" s="217"/>
      <c r="F112" s="218"/>
      <c r="G112" s="218"/>
    </row>
    <row r="113" spans="1:7" s="210" customFormat="1" ht="9.75">
      <c r="A113" s="215"/>
      <c r="B113" s="216"/>
      <c r="C113" s="216"/>
      <c r="D113" s="216"/>
      <c r="E113" s="217"/>
      <c r="F113" s="218"/>
      <c r="G113" s="218"/>
    </row>
    <row r="114" spans="1:7" s="210" customFormat="1" ht="9.75">
      <c r="A114" s="215"/>
      <c r="B114" s="216"/>
      <c r="C114" s="216"/>
      <c r="D114" s="216"/>
      <c r="E114" s="217"/>
      <c r="F114" s="218"/>
      <c r="G114" s="218"/>
    </row>
    <row r="115" spans="1:7" s="210" customFormat="1" ht="9.75">
      <c r="A115" s="215"/>
      <c r="B115" s="216"/>
      <c r="C115" s="216"/>
      <c r="D115" s="216"/>
      <c r="E115" s="217"/>
      <c r="F115" s="218"/>
      <c r="G115" s="218"/>
    </row>
    <row r="116" spans="1:7" s="210" customFormat="1" ht="9.75">
      <c r="A116" s="215"/>
      <c r="B116" s="216"/>
      <c r="C116" s="216"/>
      <c r="D116" s="216"/>
      <c r="E116" s="217"/>
      <c r="F116" s="218"/>
      <c r="G116" s="218"/>
    </row>
    <row r="117" spans="1:7" s="210" customFormat="1" ht="9.75">
      <c r="A117" s="215"/>
      <c r="B117" s="216"/>
      <c r="C117" s="216"/>
      <c r="D117" s="216"/>
      <c r="E117" s="217"/>
      <c r="F117" s="218"/>
      <c r="G117" s="218"/>
    </row>
    <row r="118" spans="1:7" s="210" customFormat="1" ht="9.75">
      <c r="A118" s="215"/>
      <c r="B118" s="216"/>
      <c r="C118" s="216"/>
      <c r="D118" s="216"/>
      <c r="E118" s="217"/>
      <c r="F118" s="218"/>
      <c r="G118" s="218"/>
    </row>
    <row r="119" spans="1:7" s="210" customFormat="1" ht="9.75">
      <c r="A119" s="215"/>
      <c r="B119" s="216"/>
      <c r="C119" s="216"/>
      <c r="D119" s="216"/>
      <c r="E119" s="217"/>
      <c r="F119" s="218"/>
      <c r="G119" s="218"/>
    </row>
    <row r="120" spans="1:7" s="210" customFormat="1" ht="9.75">
      <c r="A120" s="215"/>
      <c r="B120" s="216"/>
      <c r="C120" s="216"/>
      <c r="D120" s="216"/>
      <c r="E120" s="217"/>
      <c r="F120" s="218"/>
      <c r="G120" s="218"/>
    </row>
    <row r="121" spans="1:7" s="210" customFormat="1" ht="9.75">
      <c r="A121" s="215"/>
      <c r="B121" s="216"/>
      <c r="C121" s="216"/>
      <c r="D121" s="216"/>
      <c r="E121" s="217"/>
      <c r="F121" s="218"/>
      <c r="G121" s="218"/>
    </row>
    <row r="122" spans="1:7" s="210" customFormat="1" ht="9.75">
      <c r="A122" s="215"/>
      <c r="B122" s="216"/>
      <c r="C122" s="216"/>
      <c r="D122" s="216"/>
      <c r="E122" s="217"/>
      <c r="F122" s="218"/>
      <c r="G122" s="218"/>
    </row>
    <row r="123" spans="1:7" s="210" customFormat="1" ht="9.75">
      <c r="A123" s="215"/>
      <c r="B123" s="216"/>
      <c r="C123" s="216"/>
      <c r="D123" s="216"/>
      <c r="E123" s="217"/>
      <c r="F123" s="218"/>
      <c r="G123" s="218"/>
    </row>
    <row r="124" spans="1:7" s="210" customFormat="1" ht="9.75">
      <c r="A124" s="215"/>
      <c r="B124" s="216"/>
      <c r="C124" s="216"/>
      <c r="D124" s="216"/>
      <c r="E124" s="217"/>
      <c r="F124" s="218"/>
      <c r="G124" s="218"/>
    </row>
    <row r="125" spans="1:7" s="210" customFormat="1" ht="9.75">
      <c r="A125" s="215"/>
      <c r="B125" s="216"/>
      <c r="C125" s="216"/>
      <c r="D125" s="216"/>
      <c r="E125" s="217"/>
      <c r="F125" s="218"/>
      <c r="G125" s="218"/>
    </row>
    <row r="126" spans="1:7" s="210" customFormat="1" ht="9.75">
      <c r="A126" s="215"/>
      <c r="B126" s="216"/>
      <c r="C126" s="216"/>
      <c r="D126" s="216"/>
      <c r="E126" s="217"/>
      <c r="F126" s="218"/>
      <c r="G126" s="218"/>
    </row>
    <row r="127" spans="1:7" s="210" customFormat="1" ht="9.75">
      <c r="A127" s="215"/>
      <c r="B127" s="216"/>
      <c r="C127" s="216"/>
      <c r="D127" s="216"/>
      <c r="E127" s="217"/>
      <c r="F127" s="218"/>
      <c r="G127" s="218"/>
    </row>
    <row r="128" spans="1:7" s="210" customFormat="1" ht="9.75">
      <c r="A128" s="215"/>
      <c r="B128" s="216"/>
      <c r="C128" s="216"/>
      <c r="D128" s="216"/>
      <c r="E128" s="217"/>
      <c r="F128" s="218"/>
      <c r="G128" s="218"/>
    </row>
    <row r="129" spans="1:7" s="210" customFormat="1" ht="9.75">
      <c r="A129" s="215"/>
      <c r="B129" s="216"/>
      <c r="C129" s="216"/>
      <c r="D129" s="216"/>
      <c r="E129" s="217"/>
      <c r="F129" s="218"/>
      <c r="G129" s="218"/>
    </row>
    <row r="130" spans="1:7" s="210" customFormat="1" ht="9.75">
      <c r="A130" s="215"/>
      <c r="B130" s="216"/>
      <c r="C130" s="216"/>
      <c r="D130" s="216"/>
      <c r="E130" s="217"/>
      <c r="F130" s="218"/>
      <c r="G130" s="218"/>
    </row>
    <row r="131" spans="1:7" s="210" customFormat="1" ht="9.75">
      <c r="A131" s="215"/>
      <c r="B131" s="216"/>
      <c r="C131" s="216"/>
      <c r="D131" s="216"/>
      <c r="E131" s="217"/>
      <c r="F131" s="218"/>
      <c r="G131" s="218"/>
    </row>
    <row r="132" spans="1:7" s="210" customFormat="1" ht="9.75">
      <c r="A132" s="215"/>
      <c r="B132" s="216"/>
      <c r="C132" s="216"/>
      <c r="D132" s="216"/>
      <c r="E132" s="217"/>
      <c r="F132" s="218"/>
      <c r="G132" s="218"/>
    </row>
    <row r="133" spans="1:7" s="210" customFormat="1" ht="9.75">
      <c r="A133" s="215"/>
      <c r="B133" s="216"/>
      <c r="C133" s="216"/>
      <c r="D133" s="216"/>
      <c r="E133" s="217"/>
      <c r="F133" s="218"/>
      <c r="G133" s="218"/>
    </row>
    <row r="134" spans="1:7" s="210" customFormat="1" ht="9.75">
      <c r="A134" s="215"/>
      <c r="B134" s="216"/>
      <c r="C134" s="216"/>
      <c r="D134" s="216"/>
      <c r="E134" s="217"/>
      <c r="F134" s="218"/>
      <c r="G134" s="218"/>
    </row>
    <row r="135" spans="1:7" s="210" customFormat="1" ht="9.75">
      <c r="A135" s="215"/>
      <c r="B135" s="216"/>
      <c r="C135" s="216"/>
      <c r="D135" s="216"/>
      <c r="E135" s="217"/>
      <c r="F135" s="218"/>
      <c r="G135" s="218"/>
    </row>
    <row r="136" spans="1:7" s="210" customFormat="1" ht="9.75">
      <c r="A136" s="215"/>
      <c r="B136" s="216"/>
      <c r="C136" s="216"/>
      <c r="D136" s="216"/>
      <c r="E136" s="217"/>
      <c r="F136" s="218"/>
      <c r="G136" s="218"/>
    </row>
    <row r="137" spans="1:7" s="210" customFormat="1" ht="9.75">
      <c r="A137" s="215"/>
      <c r="B137" s="216"/>
      <c r="C137" s="216"/>
      <c r="D137" s="216"/>
      <c r="E137" s="217"/>
      <c r="F137" s="218"/>
      <c r="G137" s="218"/>
    </row>
    <row r="138" spans="1:7" s="210" customFormat="1" ht="9.75">
      <c r="A138" s="215"/>
      <c r="B138" s="216"/>
      <c r="C138" s="216"/>
      <c r="D138" s="216"/>
      <c r="E138" s="217"/>
      <c r="F138" s="218"/>
      <c r="G138" s="218"/>
    </row>
    <row r="139" spans="1:7" s="210" customFormat="1" ht="9.75">
      <c r="A139" s="215"/>
      <c r="B139" s="216"/>
      <c r="C139" s="216"/>
      <c r="D139" s="216"/>
      <c r="E139" s="217"/>
      <c r="F139" s="218"/>
      <c r="G139" s="218"/>
    </row>
    <row r="140" spans="1:7" s="210" customFormat="1" ht="9.75">
      <c r="A140" s="215"/>
      <c r="B140" s="216"/>
      <c r="C140" s="216"/>
      <c r="D140" s="216"/>
      <c r="E140" s="217"/>
      <c r="F140" s="218"/>
      <c r="G140" s="218"/>
    </row>
    <row r="141" spans="1:7" s="210" customFormat="1" ht="9.75">
      <c r="A141" s="215"/>
      <c r="B141" s="216"/>
      <c r="C141" s="216"/>
      <c r="D141" s="216"/>
      <c r="E141" s="217"/>
      <c r="F141" s="218"/>
      <c r="G141" s="218"/>
    </row>
    <row r="142" spans="1:7" s="210" customFormat="1" ht="9.75">
      <c r="A142" s="215"/>
      <c r="B142" s="216"/>
      <c r="C142" s="216"/>
      <c r="D142" s="216"/>
      <c r="E142" s="217"/>
      <c r="F142" s="218"/>
      <c r="G142" s="218"/>
    </row>
    <row r="143" spans="1:7" s="210" customFormat="1" ht="9.75">
      <c r="A143" s="215"/>
      <c r="B143" s="216"/>
      <c r="C143" s="216"/>
      <c r="D143" s="216"/>
      <c r="E143" s="217"/>
      <c r="F143" s="218"/>
      <c r="G143" s="218"/>
    </row>
    <row r="144" spans="1:7" s="210" customFormat="1" ht="9.75">
      <c r="A144" s="215"/>
      <c r="B144" s="216"/>
      <c r="C144" s="216"/>
      <c r="D144" s="216"/>
      <c r="E144" s="217"/>
      <c r="F144" s="218"/>
      <c r="G144" s="218"/>
    </row>
    <row r="145" spans="1:7" s="210" customFormat="1" ht="9.75">
      <c r="A145" s="215"/>
      <c r="B145" s="216"/>
      <c r="C145" s="216"/>
      <c r="D145" s="216"/>
      <c r="E145" s="217"/>
      <c r="F145" s="218"/>
      <c r="G145" s="218"/>
    </row>
    <row r="146" spans="1:7" s="210" customFormat="1" ht="9.75">
      <c r="A146" s="215"/>
      <c r="B146" s="216"/>
      <c r="C146" s="216"/>
      <c r="D146" s="216"/>
      <c r="E146" s="217"/>
      <c r="F146" s="218"/>
      <c r="G146" s="218"/>
    </row>
    <row r="147" spans="1:7" s="210" customFormat="1" ht="9.75">
      <c r="A147" s="215"/>
      <c r="B147" s="216"/>
      <c r="C147" s="216"/>
      <c r="D147" s="216"/>
      <c r="E147" s="217"/>
      <c r="F147" s="218"/>
      <c r="G147" s="218"/>
    </row>
    <row r="148" spans="1:7" s="210" customFormat="1" ht="9.75">
      <c r="A148" s="215"/>
      <c r="B148" s="216"/>
      <c r="C148" s="216"/>
      <c r="D148" s="216"/>
      <c r="E148" s="217"/>
      <c r="F148" s="218"/>
      <c r="G148" s="218"/>
    </row>
    <row r="149" spans="1:7" s="210" customFormat="1" ht="9.75">
      <c r="A149" s="215"/>
      <c r="B149" s="216"/>
      <c r="C149" s="216"/>
      <c r="D149" s="216"/>
      <c r="E149" s="217"/>
      <c r="F149" s="218"/>
      <c r="G149" s="218"/>
    </row>
    <row r="150" spans="1:7" s="210" customFormat="1" ht="9.75">
      <c r="A150" s="215"/>
      <c r="B150" s="216"/>
      <c r="C150" s="216"/>
      <c r="D150" s="216"/>
      <c r="E150" s="217"/>
      <c r="F150" s="218"/>
      <c r="G150" s="218"/>
    </row>
    <row r="151" spans="1:7" s="210" customFormat="1" ht="9.75">
      <c r="A151" s="215"/>
      <c r="B151" s="216"/>
      <c r="C151" s="216"/>
      <c r="D151" s="216"/>
      <c r="E151" s="217"/>
      <c r="F151" s="218"/>
      <c r="G151" s="218"/>
    </row>
    <row r="152" spans="1:7" s="210" customFormat="1" ht="9.75">
      <c r="A152" s="215"/>
      <c r="B152" s="216"/>
      <c r="C152" s="216"/>
      <c r="D152" s="216"/>
      <c r="E152" s="217"/>
      <c r="F152" s="218"/>
      <c r="G152" s="218"/>
    </row>
    <row r="153" spans="1:7" s="210" customFormat="1" ht="9.75">
      <c r="A153" s="215"/>
      <c r="B153" s="216"/>
      <c r="C153" s="216"/>
      <c r="D153" s="216"/>
      <c r="E153" s="217"/>
      <c r="F153" s="218"/>
      <c r="G153" s="218"/>
    </row>
    <row r="154" spans="1:7" s="210" customFormat="1" ht="9.75">
      <c r="A154" s="215"/>
      <c r="B154" s="216"/>
      <c r="C154" s="216"/>
      <c r="D154" s="216"/>
      <c r="E154" s="217"/>
      <c r="F154" s="218"/>
      <c r="G154" s="218"/>
    </row>
    <row r="155" spans="1:7" s="210" customFormat="1" ht="9.75">
      <c r="A155" s="215"/>
      <c r="B155" s="216"/>
      <c r="C155" s="216"/>
      <c r="D155" s="216"/>
      <c r="E155" s="217"/>
      <c r="F155" s="218"/>
      <c r="G155" s="218"/>
    </row>
    <row r="156" spans="1:7" s="210" customFormat="1" ht="9.75">
      <c r="A156" s="215"/>
      <c r="B156" s="216"/>
      <c r="C156" s="216"/>
      <c r="D156" s="216"/>
      <c r="E156" s="217"/>
      <c r="F156" s="218"/>
      <c r="G156" s="218"/>
    </row>
    <row r="157" spans="1:7" s="210" customFormat="1" ht="9.75">
      <c r="A157" s="215"/>
      <c r="B157" s="216"/>
      <c r="C157" s="216"/>
      <c r="D157" s="216"/>
      <c r="E157" s="217"/>
      <c r="F157" s="218"/>
      <c r="G157" s="218"/>
    </row>
    <row r="158" spans="1:7" s="210" customFormat="1" ht="9.75">
      <c r="A158" s="215"/>
      <c r="B158" s="216"/>
      <c r="C158" s="216"/>
      <c r="D158" s="216"/>
      <c r="E158" s="217"/>
      <c r="F158" s="218"/>
      <c r="G158" s="218"/>
    </row>
    <row r="159" spans="1:7" s="210" customFormat="1" ht="9.75">
      <c r="A159" s="215"/>
      <c r="B159" s="216"/>
      <c r="C159" s="216"/>
      <c r="D159" s="216"/>
      <c r="E159" s="217"/>
      <c r="F159" s="218"/>
      <c r="G159" s="218"/>
    </row>
    <row r="160" spans="1:7" s="210" customFormat="1" ht="9.75">
      <c r="A160" s="215"/>
      <c r="B160" s="216"/>
      <c r="C160" s="216"/>
      <c r="D160" s="216"/>
      <c r="E160" s="217"/>
      <c r="F160" s="218"/>
      <c r="G160" s="218"/>
    </row>
    <row r="161" spans="1:7" s="210" customFormat="1" ht="9.75">
      <c r="A161" s="215"/>
      <c r="B161" s="216"/>
      <c r="C161" s="216"/>
      <c r="D161" s="216"/>
      <c r="E161" s="217"/>
      <c r="F161" s="218"/>
      <c r="G161" s="218"/>
    </row>
    <row r="162" spans="1:7" s="210" customFormat="1" ht="9.75">
      <c r="A162" s="215"/>
      <c r="B162" s="216"/>
      <c r="C162" s="216"/>
      <c r="D162" s="216"/>
      <c r="E162" s="217"/>
      <c r="F162" s="218"/>
      <c r="G162" s="218"/>
    </row>
    <row r="163" spans="1:7" s="210" customFormat="1" ht="9.75">
      <c r="A163" s="215"/>
      <c r="B163" s="216"/>
      <c r="C163" s="216"/>
      <c r="D163" s="216"/>
      <c r="E163" s="217"/>
      <c r="F163" s="218"/>
      <c r="G163" s="218"/>
    </row>
    <row r="164" spans="1:7" s="210" customFormat="1" ht="9.75">
      <c r="A164" s="215"/>
      <c r="B164" s="216"/>
      <c r="C164" s="216"/>
      <c r="D164" s="216"/>
      <c r="E164" s="217"/>
      <c r="F164" s="218"/>
      <c r="G164" s="218"/>
    </row>
    <row r="165" spans="1:7" s="210" customFormat="1" ht="9.75">
      <c r="A165" s="215"/>
      <c r="B165" s="216"/>
      <c r="C165" s="216"/>
      <c r="D165" s="216"/>
      <c r="E165" s="217"/>
      <c r="F165" s="218"/>
      <c r="G165" s="218"/>
    </row>
    <row r="166" spans="1:7" s="210" customFormat="1" ht="9.75">
      <c r="A166" s="215"/>
      <c r="B166" s="216"/>
      <c r="C166" s="216"/>
      <c r="D166" s="216"/>
      <c r="E166" s="217"/>
      <c r="F166" s="218"/>
      <c r="G166" s="218"/>
    </row>
    <row r="167" spans="1:7" s="210" customFormat="1" ht="9.75">
      <c r="A167" s="215"/>
      <c r="B167" s="216"/>
      <c r="C167" s="216"/>
      <c r="D167" s="216"/>
      <c r="E167" s="217"/>
      <c r="F167" s="218"/>
      <c r="G167" s="218"/>
    </row>
    <row r="168" spans="1:7" s="210" customFormat="1" ht="9.75">
      <c r="A168" s="215"/>
      <c r="B168" s="216"/>
      <c r="C168" s="216"/>
      <c r="D168" s="216"/>
      <c r="E168" s="217"/>
      <c r="F168" s="218"/>
      <c r="G168" s="218"/>
    </row>
    <row r="169" spans="1:7" s="210" customFormat="1" ht="9.75">
      <c r="A169" s="215"/>
      <c r="B169" s="216"/>
      <c r="C169" s="216"/>
      <c r="D169" s="216"/>
      <c r="E169" s="217"/>
      <c r="F169" s="218"/>
      <c r="G169" s="218"/>
    </row>
    <row r="170" spans="1:7" s="210" customFormat="1" ht="9.75">
      <c r="A170" s="215"/>
      <c r="B170" s="216"/>
      <c r="C170" s="216"/>
      <c r="D170" s="216"/>
      <c r="E170" s="217"/>
      <c r="F170" s="218"/>
      <c r="G170" s="218"/>
    </row>
    <row r="171" spans="1:7" s="210" customFormat="1" ht="9.75">
      <c r="A171" s="215"/>
      <c r="B171" s="216"/>
      <c r="C171" s="216"/>
      <c r="D171" s="216"/>
      <c r="E171" s="217"/>
      <c r="F171" s="218"/>
      <c r="G171" s="218"/>
    </row>
    <row r="172" spans="1:7" s="210" customFormat="1" ht="9.75">
      <c r="A172" s="215"/>
      <c r="B172" s="216"/>
      <c r="C172" s="216"/>
      <c r="D172" s="216"/>
      <c r="E172" s="217"/>
      <c r="F172" s="218"/>
      <c r="G172" s="218"/>
    </row>
    <row r="173" spans="1:7" s="210" customFormat="1" ht="9.75">
      <c r="A173" s="215"/>
      <c r="B173" s="216"/>
      <c r="C173" s="216"/>
      <c r="D173" s="216"/>
      <c r="E173" s="217"/>
      <c r="F173" s="218"/>
      <c r="G173" s="218"/>
    </row>
    <row r="174" spans="1:7" s="210" customFormat="1" ht="9.75">
      <c r="A174" s="215"/>
      <c r="B174" s="216"/>
      <c r="C174" s="216"/>
      <c r="D174" s="216"/>
      <c r="E174" s="217"/>
      <c r="F174" s="218"/>
      <c r="G174" s="218"/>
    </row>
    <row r="175" spans="1:7" s="210" customFormat="1" ht="9.75">
      <c r="A175" s="215"/>
      <c r="B175" s="216"/>
      <c r="C175" s="216"/>
      <c r="D175" s="216"/>
      <c r="E175" s="217"/>
      <c r="F175" s="218"/>
      <c r="G175" s="218"/>
    </row>
    <row r="176" spans="1:7" s="210" customFormat="1" ht="9.75">
      <c r="A176" s="215"/>
      <c r="B176" s="216"/>
      <c r="C176" s="216"/>
      <c r="D176" s="216"/>
      <c r="E176" s="217"/>
      <c r="F176" s="218"/>
      <c r="G176" s="218"/>
    </row>
    <row r="177" spans="1:7" s="210" customFormat="1" ht="9.75">
      <c r="A177" s="215"/>
      <c r="B177" s="216"/>
      <c r="C177" s="216"/>
      <c r="D177" s="216"/>
      <c r="E177" s="217"/>
      <c r="F177" s="218"/>
      <c r="G177" s="218"/>
    </row>
    <row r="178" spans="1:7" s="210" customFormat="1" ht="9.75">
      <c r="A178" s="215"/>
      <c r="B178" s="216"/>
      <c r="C178" s="216"/>
      <c r="D178" s="216"/>
      <c r="E178" s="217"/>
      <c r="F178" s="218"/>
      <c r="G178" s="218"/>
    </row>
    <row r="179" spans="1:7" s="210" customFormat="1" ht="9.75">
      <c r="A179" s="215"/>
      <c r="B179" s="216"/>
      <c r="C179" s="216"/>
      <c r="D179" s="216"/>
      <c r="E179" s="217"/>
      <c r="F179" s="218"/>
      <c r="G179" s="218"/>
    </row>
    <row r="180" spans="1:7" s="210" customFormat="1" ht="9.75">
      <c r="A180" s="215"/>
      <c r="B180" s="216"/>
      <c r="C180" s="216"/>
      <c r="D180" s="216"/>
      <c r="E180" s="217"/>
      <c r="F180" s="218"/>
      <c r="G180" s="218"/>
    </row>
    <row r="181" spans="1:7" s="210" customFormat="1" ht="9.75">
      <c r="A181" s="215"/>
      <c r="B181" s="216"/>
      <c r="C181" s="216"/>
      <c r="D181" s="216"/>
      <c r="E181" s="217"/>
      <c r="F181" s="218"/>
      <c r="G181" s="218"/>
    </row>
    <row r="182" spans="1:7" s="210" customFormat="1" ht="9.75">
      <c r="A182" s="215"/>
      <c r="B182" s="216"/>
      <c r="C182" s="216"/>
      <c r="D182" s="216"/>
      <c r="E182" s="217"/>
      <c r="F182" s="218"/>
      <c r="G182" s="218"/>
    </row>
    <row r="183" spans="1:7" s="210" customFormat="1" ht="9.75">
      <c r="A183" s="215"/>
      <c r="B183" s="216"/>
      <c r="C183" s="216"/>
      <c r="D183" s="216"/>
      <c r="E183" s="217"/>
      <c r="F183" s="218"/>
      <c r="G183" s="218"/>
    </row>
    <row r="184" spans="1:7" s="210" customFormat="1" ht="9.75">
      <c r="A184" s="215"/>
      <c r="B184" s="216"/>
      <c r="C184" s="216"/>
      <c r="D184" s="216"/>
      <c r="E184" s="217"/>
      <c r="F184" s="218"/>
      <c r="G184" s="218"/>
    </row>
    <row r="185" spans="1:7" s="210" customFormat="1" ht="9.75">
      <c r="A185" s="215"/>
      <c r="B185" s="216"/>
      <c r="C185" s="216"/>
      <c r="D185" s="216"/>
      <c r="E185" s="217"/>
      <c r="F185" s="218"/>
      <c r="G185" s="218"/>
    </row>
    <row r="186" spans="1:7" s="210" customFormat="1" ht="9.75">
      <c r="A186" s="215"/>
      <c r="B186" s="216"/>
      <c r="C186" s="216"/>
      <c r="D186" s="216"/>
      <c r="E186" s="217"/>
      <c r="F186" s="218"/>
      <c r="G186" s="218"/>
    </row>
  </sheetData>
  <sheetProtection/>
  <mergeCells count="10">
    <mergeCell ref="A60:G60"/>
    <mergeCell ref="A1:G1"/>
    <mergeCell ref="A8:C8"/>
    <mergeCell ref="A81:G81"/>
    <mergeCell ref="A78:G78"/>
    <mergeCell ref="A75:G75"/>
    <mergeCell ref="A72:G72"/>
    <mergeCell ref="A69:G69"/>
    <mergeCell ref="A66:G66"/>
    <mergeCell ref="A63:G6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70"/>
  <sheetViews>
    <sheetView zoomScalePageLayoutView="0" workbookViewId="0" topLeftCell="A64">
      <selection activeCell="A67" sqref="A67"/>
    </sheetView>
  </sheetViews>
  <sheetFormatPr defaultColWidth="10.5" defaultRowHeight="10.5"/>
  <cols>
    <col min="1" max="1" width="5.66015625" style="219" customWidth="1"/>
    <col min="2" max="2" width="16.33203125" style="220" customWidth="1"/>
    <col min="3" max="3" width="49.83203125" style="220" customWidth="1"/>
    <col min="4" max="4" width="3.83203125" style="220" customWidth="1"/>
    <col min="5" max="5" width="11.33203125" style="221" customWidth="1"/>
    <col min="6" max="6" width="11.5" style="222" customWidth="1"/>
    <col min="7" max="7" width="17.33203125" style="222" customWidth="1"/>
    <col min="8" max="8" width="75.66015625" style="223" customWidth="1"/>
    <col min="9" max="16384" width="10.5" style="223" customWidth="1"/>
  </cols>
  <sheetData>
    <row r="1" spans="1:7" s="185" customFormat="1" ht="17.25">
      <c r="A1" s="295" t="s">
        <v>121</v>
      </c>
      <c r="B1" s="296"/>
      <c r="C1" s="296"/>
      <c r="D1" s="296"/>
      <c r="E1" s="296"/>
      <c r="F1" s="296"/>
      <c r="G1" s="296"/>
    </row>
    <row r="2" spans="1:7" s="185" customFormat="1" ht="12">
      <c r="A2" s="191" t="s">
        <v>226</v>
      </c>
      <c r="B2" s="192"/>
      <c r="C2" s="192"/>
      <c r="D2" s="192"/>
      <c r="E2" s="192"/>
      <c r="F2" s="192"/>
      <c r="G2" s="192"/>
    </row>
    <row r="3" spans="1:7" s="185" customFormat="1" ht="12">
      <c r="A3" s="191" t="s">
        <v>241</v>
      </c>
      <c r="B3" s="192"/>
      <c r="C3" s="192"/>
      <c r="D3" s="192"/>
      <c r="E3" s="192"/>
      <c r="F3" s="192"/>
      <c r="G3" s="192"/>
    </row>
    <row r="4" spans="1:7" s="185" customFormat="1" ht="12">
      <c r="A4" s="193"/>
      <c r="B4" s="191"/>
      <c r="C4" s="193" t="s">
        <v>218</v>
      </c>
      <c r="D4" s="194"/>
      <c r="E4" s="194"/>
      <c r="F4" s="194"/>
      <c r="G4" s="194"/>
    </row>
    <row r="5" spans="1:7" s="185" customFormat="1" ht="9.75">
      <c r="A5" s="195"/>
      <c r="B5" s="196"/>
      <c r="C5" s="196"/>
      <c r="D5" s="196"/>
      <c r="E5" s="197"/>
      <c r="F5" s="198"/>
      <c r="G5" s="198"/>
    </row>
    <row r="6" spans="1:7" s="185" customFormat="1" ht="11.25">
      <c r="A6" s="192" t="s">
        <v>112</v>
      </c>
      <c r="B6" s="192"/>
      <c r="C6" s="192"/>
      <c r="D6" s="192"/>
      <c r="E6" s="192"/>
      <c r="F6" s="192"/>
      <c r="G6" s="192"/>
    </row>
    <row r="7" spans="1:7" s="185" customFormat="1" ht="11.25">
      <c r="A7" s="192" t="s">
        <v>122</v>
      </c>
      <c r="B7" s="192"/>
      <c r="C7" s="192"/>
      <c r="D7" s="192"/>
      <c r="E7" s="192" t="s">
        <v>113</v>
      </c>
      <c r="F7" s="192"/>
      <c r="G7" s="192"/>
    </row>
    <row r="8" spans="1:7" s="185" customFormat="1" ht="11.25">
      <c r="A8" s="297" t="s">
        <v>114</v>
      </c>
      <c r="B8" s="298"/>
      <c r="C8" s="298"/>
      <c r="D8" s="199"/>
      <c r="E8" s="192" t="s">
        <v>228</v>
      </c>
      <c r="F8" s="200"/>
      <c r="G8" s="200"/>
    </row>
    <row r="9" spans="1:7" s="185" customFormat="1" ht="9.75">
      <c r="A9" s="195"/>
      <c r="B9" s="195"/>
      <c r="C9" s="195"/>
      <c r="D9" s="195"/>
      <c r="E9" s="195"/>
      <c r="F9" s="195"/>
      <c r="G9" s="195"/>
    </row>
    <row r="10" spans="1:8" s="185" customFormat="1" ht="223.5" customHeight="1">
      <c r="A10" s="148" t="s">
        <v>123</v>
      </c>
      <c r="B10" s="148" t="s">
        <v>124</v>
      </c>
      <c r="C10" s="148" t="s">
        <v>267</v>
      </c>
      <c r="D10" s="148" t="s">
        <v>125</v>
      </c>
      <c r="E10" s="148" t="s">
        <v>126</v>
      </c>
      <c r="F10" s="148" t="s">
        <v>127</v>
      </c>
      <c r="G10" s="245" t="s">
        <v>115</v>
      </c>
      <c r="H10" s="250" t="s">
        <v>266</v>
      </c>
    </row>
    <row r="11" spans="1:8" s="185" customFormat="1" ht="9.75">
      <c r="A11" s="201" t="s">
        <v>34</v>
      </c>
      <c r="B11" s="201" t="s">
        <v>41</v>
      </c>
      <c r="C11" s="201" t="s">
        <v>47</v>
      </c>
      <c r="D11" s="201" t="s">
        <v>53</v>
      </c>
      <c r="E11" s="201" t="s">
        <v>57</v>
      </c>
      <c r="F11" s="201" t="s">
        <v>61</v>
      </c>
      <c r="G11" s="251" t="s">
        <v>64</v>
      </c>
      <c r="H11" s="253"/>
    </row>
    <row r="12" spans="1:8" s="185" customFormat="1" ht="9.75">
      <c r="A12" s="195"/>
      <c r="B12" s="195"/>
      <c r="C12" s="195"/>
      <c r="D12" s="195"/>
      <c r="E12" s="195"/>
      <c r="F12" s="195"/>
      <c r="G12" s="195"/>
      <c r="H12" s="253"/>
    </row>
    <row r="13" spans="1:8" s="185" customFormat="1" ht="13.5">
      <c r="A13" s="202"/>
      <c r="B13" s="203" t="s">
        <v>35</v>
      </c>
      <c r="C13" s="203" t="s">
        <v>116</v>
      </c>
      <c r="D13" s="203"/>
      <c r="E13" s="204"/>
      <c r="F13" s="205"/>
      <c r="G13" s="205"/>
      <c r="H13" s="253"/>
    </row>
    <row r="14" spans="1:8" s="185" customFormat="1" ht="12.75" hidden="1">
      <c r="A14" s="206"/>
      <c r="B14" s="207"/>
      <c r="C14" s="207"/>
      <c r="D14" s="207"/>
      <c r="E14" s="208"/>
      <c r="F14" s="209"/>
      <c r="G14" s="209"/>
      <c r="H14" s="253"/>
    </row>
    <row r="15" spans="1:8" s="185" customFormat="1" ht="30" customHeight="1" hidden="1">
      <c r="A15" s="181"/>
      <c r="B15" s="182"/>
      <c r="C15" s="182"/>
      <c r="D15" s="182"/>
      <c r="E15" s="183"/>
      <c r="F15" s="184"/>
      <c r="G15" s="252"/>
      <c r="H15" s="253"/>
    </row>
    <row r="16" spans="1:8" s="185" customFormat="1" ht="30" customHeight="1" hidden="1">
      <c r="A16" s="181"/>
      <c r="B16" s="182"/>
      <c r="C16" s="182"/>
      <c r="D16" s="182"/>
      <c r="E16" s="183"/>
      <c r="F16" s="184"/>
      <c r="G16" s="252"/>
      <c r="H16" s="253"/>
    </row>
    <row r="17" spans="1:8" s="185" customFormat="1" ht="30" customHeight="1" hidden="1">
      <c r="A17" s="181"/>
      <c r="B17" s="182"/>
      <c r="C17" s="182"/>
      <c r="D17" s="182"/>
      <c r="E17" s="183"/>
      <c r="F17" s="184"/>
      <c r="G17" s="252"/>
      <c r="H17" s="253"/>
    </row>
    <row r="18" spans="1:8" s="185" customFormat="1" ht="30" customHeight="1" hidden="1">
      <c r="A18" s="181"/>
      <c r="B18" s="182"/>
      <c r="C18" s="182"/>
      <c r="D18" s="182"/>
      <c r="E18" s="183"/>
      <c r="F18" s="184"/>
      <c r="G18" s="252"/>
      <c r="H18" s="253"/>
    </row>
    <row r="19" spans="1:8" s="185" customFormat="1" ht="30" customHeight="1" hidden="1">
      <c r="A19" s="181"/>
      <c r="B19" s="182"/>
      <c r="C19" s="182"/>
      <c r="D19" s="182"/>
      <c r="E19" s="183"/>
      <c r="F19" s="184"/>
      <c r="G19" s="252"/>
      <c r="H19" s="253"/>
    </row>
    <row r="20" spans="1:8" s="185" customFormat="1" ht="30" customHeight="1" hidden="1">
      <c r="A20" s="181"/>
      <c r="B20" s="182"/>
      <c r="C20" s="182"/>
      <c r="D20" s="182"/>
      <c r="E20" s="183"/>
      <c r="F20" s="184"/>
      <c r="G20" s="252"/>
      <c r="H20" s="253"/>
    </row>
    <row r="21" spans="1:8" s="185" customFormat="1" ht="30" customHeight="1" hidden="1">
      <c r="A21" s="181"/>
      <c r="B21" s="182"/>
      <c r="C21" s="182"/>
      <c r="D21" s="182"/>
      <c r="E21" s="183"/>
      <c r="F21" s="184"/>
      <c r="G21" s="252"/>
      <c r="H21" s="253"/>
    </row>
    <row r="22" spans="1:8" s="185" customFormat="1" ht="37.5" customHeight="1" hidden="1">
      <c r="A22" s="181"/>
      <c r="B22" s="182"/>
      <c r="C22" s="182"/>
      <c r="D22" s="182"/>
      <c r="E22" s="183"/>
      <c r="F22" s="184"/>
      <c r="G22" s="252"/>
      <c r="H22" s="253"/>
    </row>
    <row r="23" spans="1:8" s="185" customFormat="1" ht="30" customHeight="1" hidden="1">
      <c r="A23" s="181"/>
      <c r="B23" s="182"/>
      <c r="C23" s="182"/>
      <c r="D23" s="182"/>
      <c r="E23" s="183"/>
      <c r="F23" s="184"/>
      <c r="G23" s="252"/>
      <c r="H23" s="253"/>
    </row>
    <row r="24" spans="1:8" s="185" customFormat="1" ht="30" customHeight="1" hidden="1">
      <c r="A24" s="181"/>
      <c r="B24" s="182"/>
      <c r="C24" s="182"/>
      <c r="D24" s="182"/>
      <c r="E24" s="183"/>
      <c r="F24" s="184"/>
      <c r="G24" s="252"/>
      <c r="H24" s="253"/>
    </row>
    <row r="25" spans="1:8" s="185" customFormat="1" ht="30" customHeight="1" hidden="1">
      <c r="A25" s="181"/>
      <c r="B25" s="186"/>
      <c r="C25" s="186"/>
      <c r="D25" s="186"/>
      <c r="E25" s="187"/>
      <c r="F25" s="188"/>
      <c r="G25" s="252"/>
      <c r="H25" s="253"/>
    </row>
    <row r="26" spans="1:8" s="185" customFormat="1" ht="30" customHeight="1" hidden="1">
      <c r="A26" s="181"/>
      <c r="B26" s="186"/>
      <c r="C26" s="186"/>
      <c r="D26" s="186"/>
      <c r="E26" s="187"/>
      <c r="F26" s="188"/>
      <c r="G26" s="252"/>
      <c r="H26" s="253"/>
    </row>
    <row r="27" spans="1:8" s="185" customFormat="1" ht="30" customHeight="1" hidden="1">
      <c r="A27" s="181"/>
      <c r="B27" s="182"/>
      <c r="C27" s="182"/>
      <c r="D27" s="182"/>
      <c r="E27" s="183"/>
      <c r="F27" s="184"/>
      <c r="G27" s="252"/>
      <c r="H27" s="253"/>
    </row>
    <row r="28" spans="1:8" s="185" customFormat="1" ht="30" customHeight="1" hidden="1">
      <c r="A28" s="181"/>
      <c r="B28" s="186"/>
      <c r="C28" s="186"/>
      <c r="D28" s="186"/>
      <c r="E28" s="187"/>
      <c r="F28" s="188"/>
      <c r="G28" s="252"/>
      <c r="H28" s="253"/>
    </row>
    <row r="29" spans="1:8" s="185" customFormat="1" ht="30" customHeight="1" hidden="1">
      <c r="A29" s="181"/>
      <c r="B29" s="182"/>
      <c r="C29" s="182"/>
      <c r="D29" s="182"/>
      <c r="E29" s="183"/>
      <c r="F29" s="184"/>
      <c r="G29" s="252"/>
      <c r="H29" s="253"/>
    </row>
    <row r="30" spans="1:8" s="185" customFormat="1" ht="30" customHeight="1" hidden="1">
      <c r="A30" s="181"/>
      <c r="B30" s="207"/>
      <c r="C30" s="207"/>
      <c r="D30" s="207"/>
      <c r="E30" s="208"/>
      <c r="F30" s="209"/>
      <c r="G30" s="209"/>
      <c r="H30" s="253"/>
    </row>
    <row r="31" spans="1:8" s="185" customFormat="1" ht="30" customHeight="1" hidden="1">
      <c r="A31" s="181"/>
      <c r="B31" s="182"/>
      <c r="C31" s="182"/>
      <c r="D31" s="182"/>
      <c r="E31" s="183"/>
      <c r="F31" s="184"/>
      <c r="G31" s="252"/>
      <c r="H31" s="253"/>
    </row>
    <row r="32" spans="1:8" s="185" customFormat="1" ht="30" customHeight="1" hidden="1">
      <c r="A32" s="181"/>
      <c r="B32" s="182"/>
      <c r="C32" s="182"/>
      <c r="D32" s="182"/>
      <c r="E32" s="183"/>
      <c r="F32" s="184"/>
      <c r="G32" s="252"/>
      <c r="H32" s="253"/>
    </row>
    <row r="33" spans="1:8" s="185" customFormat="1" ht="30" customHeight="1" hidden="1">
      <c r="A33" s="181"/>
      <c r="B33" s="182"/>
      <c r="C33" s="182"/>
      <c r="D33" s="182"/>
      <c r="E33" s="183"/>
      <c r="F33" s="184"/>
      <c r="G33" s="252"/>
      <c r="H33" s="253"/>
    </row>
    <row r="34" spans="1:8" s="185" customFormat="1" ht="30" customHeight="1" hidden="1">
      <c r="A34" s="181"/>
      <c r="B34" s="182"/>
      <c r="C34" s="182"/>
      <c r="D34" s="182"/>
      <c r="E34" s="183"/>
      <c r="F34" s="184"/>
      <c r="G34" s="252"/>
      <c r="H34" s="253"/>
    </row>
    <row r="35" spans="1:8" s="185" customFormat="1" ht="30" customHeight="1" hidden="1">
      <c r="A35" s="181"/>
      <c r="B35" s="182"/>
      <c r="C35" s="182"/>
      <c r="D35" s="182"/>
      <c r="E35" s="183"/>
      <c r="F35" s="184"/>
      <c r="G35" s="252"/>
      <c r="H35" s="253"/>
    </row>
    <row r="36" spans="1:8" s="185" customFormat="1" ht="30" customHeight="1" hidden="1">
      <c r="A36" s="181"/>
      <c r="B36" s="182"/>
      <c r="C36" s="182"/>
      <c r="D36" s="182"/>
      <c r="E36" s="183"/>
      <c r="F36" s="184"/>
      <c r="G36" s="252"/>
      <c r="H36" s="253"/>
    </row>
    <row r="37" spans="1:8" s="185" customFormat="1" ht="9.75" hidden="1">
      <c r="A37" s="181"/>
      <c r="B37" s="186"/>
      <c r="C37" s="186"/>
      <c r="D37" s="186"/>
      <c r="E37" s="187"/>
      <c r="F37" s="188"/>
      <c r="G37" s="252"/>
      <c r="H37" s="253"/>
    </row>
    <row r="38" spans="1:8" s="185" customFormat="1" ht="30" customHeight="1" hidden="1">
      <c r="A38" s="181"/>
      <c r="B38" s="182"/>
      <c r="C38" s="182"/>
      <c r="D38" s="182"/>
      <c r="E38" s="183"/>
      <c r="F38" s="184"/>
      <c r="G38" s="252"/>
      <c r="H38" s="253"/>
    </row>
    <row r="39" spans="1:8" s="185" customFormat="1" ht="30" customHeight="1" hidden="1">
      <c r="A39" s="181"/>
      <c r="B39" s="182"/>
      <c r="C39" s="182"/>
      <c r="D39" s="182"/>
      <c r="E39" s="183"/>
      <c r="F39" s="184"/>
      <c r="G39" s="252"/>
      <c r="H39" s="253"/>
    </row>
    <row r="40" spans="1:8" s="185" customFormat="1" ht="30" customHeight="1" hidden="1">
      <c r="A40" s="181"/>
      <c r="B40" s="182"/>
      <c r="C40" s="182"/>
      <c r="D40" s="182"/>
      <c r="E40" s="183"/>
      <c r="F40" s="184"/>
      <c r="G40" s="252"/>
      <c r="H40" s="253"/>
    </row>
    <row r="41" spans="1:8" s="185" customFormat="1" ht="30" customHeight="1" hidden="1">
      <c r="A41" s="181"/>
      <c r="B41" s="182"/>
      <c r="C41" s="182"/>
      <c r="D41" s="182"/>
      <c r="E41" s="183"/>
      <c r="F41" s="184"/>
      <c r="G41" s="252"/>
      <c r="H41" s="253"/>
    </row>
    <row r="42" spans="1:8" s="185" customFormat="1" ht="32.25" customHeight="1" hidden="1">
      <c r="A42" s="181"/>
      <c r="B42" s="182"/>
      <c r="C42" s="182"/>
      <c r="D42" s="182"/>
      <c r="E42" s="183"/>
      <c r="F42" s="184"/>
      <c r="G42" s="252"/>
      <c r="H42" s="253"/>
    </row>
    <row r="43" spans="1:8" s="185" customFormat="1" ht="30" customHeight="1" hidden="1">
      <c r="A43" s="181"/>
      <c r="B43" s="186"/>
      <c r="C43" s="186"/>
      <c r="D43" s="186"/>
      <c r="E43" s="187"/>
      <c r="F43" s="188"/>
      <c r="G43" s="252"/>
      <c r="H43" s="253"/>
    </row>
    <row r="44" spans="1:8" s="185" customFormat="1" ht="30" customHeight="1">
      <c r="A44" s="181">
        <v>30</v>
      </c>
      <c r="B44" s="207" t="s">
        <v>43</v>
      </c>
      <c r="C44" s="207" t="s">
        <v>119</v>
      </c>
      <c r="D44" s="207"/>
      <c r="E44" s="208"/>
      <c r="F44" s="209"/>
      <c r="G44" s="209"/>
      <c r="H44" s="253"/>
    </row>
    <row r="45" spans="1:8" s="185" customFormat="1" ht="30" customHeight="1" hidden="1">
      <c r="A45" s="181"/>
      <c r="B45" s="182"/>
      <c r="C45" s="182"/>
      <c r="D45" s="182"/>
      <c r="E45" s="183"/>
      <c r="F45" s="184"/>
      <c r="G45" s="252"/>
      <c r="H45" s="253"/>
    </row>
    <row r="46" spans="1:8" s="185" customFormat="1" ht="30" customHeight="1" hidden="1">
      <c r="A46" s="181"/>
      <c r="B46" s="186"/>
      <c r="C46" s="186"/>
      <c r="D46" s="186"/>
      <c r="E46" s="187"/>
      <c r="F46" s="188"/>
      <c r="G46" s="252"/>
      <c r="H46" s="253"/>
    </row>
    <row r="47" spans="1:8" s="185" customFormat="1" ht="30" customHeight="1" hidden="1">
      <c r="A47" s="181"/>
      <c r="B47" s="182"/>
      <c r="C47" s="182"/>
      <c r="D47" s="182"/>
      <c r="E47" s="183"/>
      <c r="F47" s="184"/>
      <c r="G47" s="252"/>
      <c r="H47" s="253"/>
    </row>
    <row r="48" spans="1:8" s="185" customFormat="1" ht="30" customHeight="1" hidden="1">
      <c r="A48" s="181"/>
      <c r="B48" s="182"/>
      <c r="C48" s="182"/>
      <c r="D48" s="182"/>
      <c r="E48" s="183"/>
      <c r="F48" s="184"/>
      <c r="G48" s="252"/>
      <c r="H48" s="253"/>
    </row>
    <row r="49" spans="1:8" s="185" customFormat="1" ht="30" customHeight="1" hidden="1">
      <c r="A49" s="181"/>
      <c r="B49" s="182"/>
      <c r="C49" s="182"/>
      <c r="D49" s="182"/>
      <c r="E49" s="183"/>
      <c r="F49" s="184"/>
      <c r="G49" s="252"/>
      <c r="H49" s="253"/>
    </row>
    <row r="50" spans="1:8" s="185" customFormat="1" ht="30" customHeight="1" hidden="1">
      <c r="A50" s="181"/>
      <c r="B50" s="182"/>
      <c r="C50" s="182"/>
      <c r="D50" s="182"/>
      <c r="E50" s="183"/>
      <c r="F50" s="184"/>
      <c r="G50" s="252"/>
      <c r="H50" s="253"/>
    </row>
    <row r="51" spans="1:8" s="185" customFormat="1" ht="30" customHeight="1" hidden="1">
      <c r="A51" s="181"/>
      <c r="B51" s="182"/>
      <c r="C51" s="182"/>
      <c r="D51" s="182"/>
      <c r="E51" s="183"/>
      <c r="F51" s="184"/>
      <c r="G51" s="252"/>
      <c r="H51" s="253"/>
    </row>
    <row r="52" spans="1:8" s="185" customFormat="1" ht="30" customHeight="1" hidden="1">
      <c r="A52" s="181"/>
      <c r="B52" s="182"/>
      <c r="C52" s="182"/>
      <c r="D52" s="182"/>
      <c r="E52" s="183"/>
      <c r="F52" s="184"/>
      <c r="G52" s="252"/>
      <c r="H52" s="253"/>
    </row>
    <row r="53" spans="1:8" s="185" customFormat="1" ht="30" customHeight="1" hidden="1">
      <c r="A53" s="181"/>
      <c r="B53" s="182"/>
      <c r="C53" s="182"/>
      <c r="D53" s="182"/>
      <c r="E53" s="183"/>
      <c r="F53" s="184"/>
      <c r="G53" s="252"/>
      <c r="H53" s="253"/>
    </row>
    <row r="54" spans="1:8" s="185" customFormat="1" ht="30" customHeight="1" hidden="1">
      <c r="A54" s="181"/>
      <c r="B54" s="182"/>
      <c r="C54" s="182"/>
      <c r="D54" s="182"/>
      <c r="E54" s="183"/>
      <c r="F54" s="184"/>
      <c r="G54" s="252"/>
      <c r="H54" s="253"/>
    </row>
    <row r="55" spans="1:8" s="185" customFormat="1" ht="30" customHeight="1" hidden="1">
      <c r="A55" s="181"/>
      <c r="B55" s="182"/>
      <c r="C55" s="182"/>
      <c r="D55" s="182"/>
      <c r="E55" s="183"/>
      <c r="F55" s="224"/>
      <c r="G55" s="252"/>
      <c r="H55" s="253"/>
    </row>
    <row r="56" spans="1:8" s="185" customFormat="1" ht="30" customHeight="1" hidden="1">
      <c r="A56" s="181"/>
      <c r="B56" s="182"/>
      <c r="C56" s="182"/>
      <c r="D56" s="182"/>
      <c r="E56" s="183"/>
      <c r="F56" s="224"/>
      <c r="G56" s="252"/>
      <c r="H56" s="253"/>
    </row>
    <row r="57" spans="1:8" s="185" customFormat="1" ht="30" customHeight="1" hidden="1">
      <c r="A57" s="181"/>
      <c r="B57" s="182"/>
      <c r="C57" s="182"/>
      <c r="D57" s="182"/>
      <c r="E57" s="183"/>
      <c r="F57" s="184"/>
      <c r="G57" s="252"/>
      <c r="H57" s="253"/>
    </row>
    <row r="58" spans="1:8" s="185" customFormat="1" ht="30" customHeight="1">
      <c r="A58" s="181">
        <v>44</v>
      </c>
      <c r="B58" s="182" t="s">
        <v>215</v>
      </c>
      <c r="C58" s="182" t="s">
        <v>329</v>
      </c>
      <c r="D58" s="182" t="s">
        <v>130</v>
      </c>
      <c r="E58" s="183">
        <v>1</v>
      </c>
      <c r="F58" s="184"/>
      <c r="G58" s="252">
        <f aca="true" t="shared" si="0" ref="G58:G68">ROUND(E58*F58,2)</f>
        <v>0</v>
      </c>
      <c r="H58" s="253"/>
    </row>
    <row r="59" spans="1:8" s="185" customFormat="1" ht="30" customHeight="1">
      <c r="A59" s="181">
        <v>45</v>
      </c>
      <c r="B59" s="182" t="s">
        <v>215</v>
      </c>
      <c r="C59" s="182" t="s">
        <v>326</v>
      </c>
      <c r="D59" s="182" t="s">
        <v>130</v>
      </c>
      <c r="E59" s="183">
        <v>1</v>
      </c>
      <c r="F59" s="184"/>
      <c r="G59" s="252">
        <f t="shared" si="0"/>
        <v>0</v>
      </c>
      <c r="H59" s="253"/>
    </row>
    <row r="60" spans="1:8" s="185" customFormat="1" ht="57" customHeight="1">
      <c r="A60" s="293" t="s">
        <v>272</v>
      </c>
      <c r="B60" s="294"/>
      <c r="C60" s="294" t="s">
        <v>265</v>
      </c>
      <c r="D60" s="294"/>
      <c r="E60" s="294"/>
      <c r="F60" s="294"/>
      <c r="G60" s="294"/>
      <c r="H60" s="253"/>
    </row>
    <row r="61" spans="1:8" s="185" customFormat="1" ht="30" customHeight="1">
      <c r="A61" s="181">
        <v>46</v>
      </c>
      <c r="B61" s="182" t="s">
        <v>215</v>
      </c>
      <c r="C61" s="182" t="s">
        <v>327</v>
      </c>
      <c r="D61" s="182" t="s">
        <v>130</v>
      </c>
      <c r="E61" s="183">
        <v>1</v>
      </c>
      <c r="F61" s="184"/>
      <c r="G61" s="252">
        <f t="shared" si="0"/>
        <v>0</v>
      </c>
      <c r="H61" s="253"/>
    </row>
    <row r="62" spans="1:8" s="185" customFormat="1" ht="30" customHeight="1">
      <c r="A62" s="181">
        <v>47</v>
      </c>
      <c r="B62" s="182" t="s">
        <v>215</v>
      </c>
      <c r="C62" s="182" t="s">
        <v>328</v>
      </c>
      <c r="D62" s="182" t="s">
        <v>130</v>
      </c>
      <c r="E62" s="183">
        <v>1</v>
      </c>
      <c r="F62" s="184"/>
      <c r="G62" s="252">
        <f t="shared" si="0"/>
        <v>0</v>
      </c>
      <c r="H62" s="253"/>
    </row>
    <row r="63" spans="1:8" s="185" customFormat="1" ht="56.25" customHeight="1">
      <c r="A63" s="293" t="s">
        <v>273</v>
      </c>
      <c r="B63" s="294"/>
      <c r="C63" s="294"/>
      <c r="D63" s="294"/>
      <c r="E63" s="294"/>
      <c r="F63" s="294"/>
      <c r="G63" s="294"/>
      <c r="H63" s="253"/>
    </row>
    <row r="64" spans="1:8" s="185" customFormat="1" ht="30" customHeight="1">
      <c r="A64" s="181">
        <v>48</v>
      </c>
      <c r="B64" s="182" t="s">
        <v>140</v>
      </c>
      <c r="C64" s="182" t="s">
        <v>141</v>
      </c>
      <c r="D64" s="182" t="s">
        <v>130</v>
      </c>
      <c r="E64" s="183">
        <v>5</v>
      </c>
      <c r="F64" s="184"/>
      <c r="G64" s="252">
        <f t="shared" si="0"/>
        <v>0</v>
      </c>
      <c r="H64" s="253"/>
    </row>
    <row r="65" spans="1:8" s="185" customFormat="1" ht="30" customHeight="1">
      <c r="A65" s="181">
        <v>49</v>
      </c>
      <c r="B65" s="186" t="s">
        <v>142</v>
      </c>
      <c r="C65" s="186" t="s">
        <v>246</v>
      </c>
      <c r="D65" s="186" t="s">
        <v>130</v>
      </c>
      <c r="E65" s="187">
        <v>5</v>
      </c>
      <c r="F65" s="188"/>
      <c r="G65" s="252">
        <f t="shared" si="0"/>
        <v>0</v>
      </c>
      <c r="H65" s="253"/>
    </row>
    <row r="66" spans="1:8" s="185" customFormat="1" ht="23.25" customHeight="1">
      <c r="A66" s="293" t="s">
        <v>331</v>
      </c>
      <c r="B66" s="294"/>
      <c r="C66" s="294"/>
      <c r="D66" s="294"/>
      <c r="E66" s="294"/>
      <c r="F66" s="294"/>
      <c r="G66" s="294"/>
      <c r="H66" s="253"/>
    </row>
    <row r="67" spans="1:8" s="185" customFormat="1" ht="30" customHeight="1">
      <c r="A67" s="181">
        <v>50</v>
      </c>
      <c r="B67" s="182" t="s">
        <v>164</v>
      </c>
      <c r="C67" s="182" t="s">
        <v>165</v>
      </c>
      <c r="D67" s="182" t="s">
        <v>130</v>
      </c>
      <c r="E67" s="183">
        <v>5</v>
      </c>
      <c r="F67" s="184"/>
      <c r="G67" s="252">
        <f>ROUND(E67*F67,2)</f>
        <v>0</v>
      </c>
      <c r="H67" s="253"/>
    </row>
    <row r="68" spans="1:8" s="185" customFormat="1" ht="30" customHeight="1">
      <c r="A68" s="181">
        <v>51</v>
      </c>
      <c r="B68" s="186" t="s">
        <v>196</v>
      </c>
      <c r="C68" s="186" t="s">
        <v>253</v>
      </c>
      <c r="D68" s="186" t="s">
        <v>130</v>
      </c>
      <c r="E68" s="187">
        <v>5</v>
      </c>
      <c r="F68" s="188"/>
      <c r="G68" s="252">
        <f t="shared" si="0"/>
        <v>0</v>
      </c>
      <c r="H68" s="253"/>
    </row>
    <row r="69" spans="1:8" s="185" customFormat="1" ht="15.75" customHeight="1">
      <c r="A69" s="293" t="s">
        <v>330</v>
      </c>
      <c r="B69" s="294"/>
      <c r="C69" s="294"/>
      <c r="D69" s="294"/>
      <c r="E69" s="294"/>
      <c r="F69" s="294"/>
      <c r="G69" s="294"/>
      <c r="H69" s="253"/>
    </row>
    <row r="70" spans="1:7" s="185" customFormat="1" ht="13.5">
      <c r="A70" s="211"/>
      <c r="B70" s="212"/>
      <c r="C70" s="212" t="s">
        <v>120</v>
      </c>
      <c r="D70" s="212"/>
      <c r="E70" s="213"/>
      <c r="F70" s="214"/>
      <c r="G70" s="214">
        <f>SUM(G15:G69)</f>
        <v>0</v>
      </c>
    </row>
  </sheetData>
  <sheetProtection/>
  <mergeCells count="6">
    <mergeCell ref="A1:G1"/>
    <mergeCell ref="A8:C8"/>
    <mergeCell ref="A69:G69"/>
    <mergeCell ref="A63:G63"/>
    <mergeCell ref="A60:G60"/>
    <mergeCell ref="A66:G6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H22" sqref="H21:H22"/>
    </sheetView>
  </sheetViews>
  <sheetFormatPr defaultColWidth="10.5" defaultRowHeight="10.5"/>
  <cols>
    <col min="1" max="1" width="6.33203125" style="168" customWidth="1"/>
    <col min="2" max="2" width="16.33203125" style="169" customWidth="1"/>
    <col min="3" max="3" width="49.83203125" style="169" customWidth="1"/>
    <col min="4" max="4" width="3.83203125" style="169" customWidth="1"/>
    <col min="5" max="5" width="11.33203125" style="170" customWidth="1"/>
    <col min="6" max="6" width="11.5" style="171" customWidth="1"/>
    <col min="7" max="7" width="17.33203125" style="171" customWidth="1"/>
    <col min="8" max="8" width="75.66015625" style="1" customWidth="1"/>
    <col min="9" max="16384" width="10.5" style="1" customWidth="1"/>
  </cols>
  <sheetData>
    <row r="1" spans="1:7" s="2" customFormat="1" ht="17.25">
      <c r="A1" s="285" t="s">
        <v>121</v>
      </c>
      <c r="B1" s="286"/>
      <c r="C1" s="286"/>
      <c r="D1" s="286"/>
      <c r="E1" s="286"/>
      <c r="F1" s="286"/>
      <c r="G1" s="286"/>
    </row>
    <row r="2" spans="1:7" s="2" customFormat="1" ht="12">
      <c r="A2" s="131" t="s">
        <v>226</v>
      </c>
      <c r="B2" s="135"/>
      <c r="C2" s="135"/>
      <c r="D2" s="135"/>
      <c r="E2" s="135"/>
      <c r="F2" s="135"/>
      <c r="G2" s="135"/>
    </row>
    <row r="3" spans="1:7" s="2" customFormat="1" ht="12">
      <c r="A3" s="131" t="s">
        <v>242</v>
      </c>
      <c r="B3" s="135"/>
      <c r="C3" s="135"/>
      <c r="D3" s="135"/>
      <c r="E3" s="135"/>
      <c r="F3" s="135"/>
      <c r="G3" s="135"/>
    </row>
    <row r="4" spans="1:7" s="2" customFormat="1" ht="12">
      <c r="A4" s="141"/>
      <c r="B4" s="131"/>
      <c r="C4" s="141"/>
      <c r="D4" s="132"/>
      <c r="E4" s="132"/>
      <c r="F4" s="132"/>
      <c r="G4" s="132"/>
    </row>
    <row r="5" spans="1:7" s="2" customFormat="1" ht="9.75">
      <c r="A5" s="142"/>
      <c r="B5" s="143"/>
      <c r="C5" s="143"/>
      <c r="D5" s="143"/>
      <c r="E5" s="144"/>
      <c r="F5" s="145"/>
      <c r="G5" s="145"/>
    </row>
    <row r="6" spans="1:7" s="2" customFormat="1" ht="11.25">
      <c r="A6" s="135" t="s">
        <v>112</v>
      </c>
      <c r="B6" s="135"/>
      <c r="C6" s="135"/>
      <c r="D6" s="135"/>
      <c r="E6" s="135"/>
      <c r="F6" s="135"/>
      <c r="G6" s="135"/>
    </row>
    <row r="7" spans="1:7" s="2" customFormat="1" ht="11.25">
      <c r="A7" s="135" t="s">
        <v>122</v>
      </c>
      <c r="B7" s="135"/>
      <c r="C7" s="135"/>
      <c r="D7" s="135"/>
      <c r="E7" s="135" t="s">
        <v>113</v>
      </c>
      <c r="F7" s="135"/>
      <c r="G7" s="135"/>
    </row>
    <row r="8" spans="1:7" s="2" customFormat="1" ht="11.25">
      <c r="A8" s="287" t="s">
        <v>114</v>
      </c>
      <c r="B8" s="288"/>
      <c r="C8" s="288"/>
      <c r="D8" s="146"/>
      <c r="E8" s="135" t="s">
        <v>243</v>
      </c>
      <c r="F8" s="147"/>
      <c r="G8" s="147"/>
    </row>
    <row r="9" spans="1:7" s="2" customFormat="1" ht="9.75">
      <c r="A9" s="142"/>
      <c r="B9" s="142"/>
      <c r="C9" s="142"/>
      <c r="D9" s="142"/>
      <c r="E9" s="142"/>
      <c r="F9" s="142"/>
      <c r="G9" s="142"/>
    </row>
    <row r="10" spans="1:8" s="2" customFormat="1" ht="195" customHeight="1">
      <c r="A10" s="148" t="s">
        <v>123</v>
      </c>
      <c r="B10" s="148" t="s">
        <v>124</v>
      </c>
      <c r="C10" s="148" t="s">
        <v>267</v>
      </c>
      <c r="D10" s="148" t="s">
        <v>125</v>
      </c>
      <c r="E10" s="148" t="s">
        <v>126</v>
      </c>
      <c r="F10" s="148" t="s">
        <v>127</v>
      </c>
      <c r="G10" s="245" t="s">
        <v>115</v>
      </c>
      <c r="H10" s="250" t="s">
        <v>266</v>
      </c>
    </row>
    <row r="11" spans="1:8" s="2" customFormat="1" ht="9.75">
      <c r="A11" s="148" t="s">
        <v>34</v>
      </c>
      <c r="B11" s="148" t="s">
        <v>41</v>
      </c>
      <c r="C11" s="148" t="s">
        <v>47</v>
      </c>
      <c r="D11" s="148" t="s">
        <v>53</v>
      </c>
      <c r="E11" s="148" t="s">
        <v>57</v>
      </c>
      <c r="F11" s="148" t="s">
        <v>61</v>
      </c>
      <c r="G11" s="245" t="s">
        <v>64</v>
      </c>
      <c r="H11" s="249"/>
    </row>
    <row r="12" spans="1:8" s="2" customFormat="1" ht="9.75">
      <c r="A12" s="142"/>
      <c r="B12" s="142"/>
      <c r="C12" s="142"/>
      <c r="D12" s="142"/>
      <c r="E12" s="142"/>
      <c r="F12" s="142"/>
      <c r="G12" s="142"/>
      <c r="H12" s="249"/>
    </row>
    <row r="13" spans="1:8" s="2" customFormat="1" ht="13.5">
      <c r="A13" s="149"/>
      <c r="B13" s="150" t="s">
        <v>35</v>
      </c>
      <c r="C13" s="150" t="s">
        <v>116</v>
      </c>
      <c r="D13" s="150"/>
      <c r="E13" s="151"/>
      <c r="F13" s="152"/>
      <c r="G13" s="152"/>
      <c r="H13" s="249"/>
    </row>
    <row r="14" spans="1:8" s="2" customFormat="1" ht="30" customHeight="1">
      <c r="A14" s="157">
        <v>1</v>
      </c>
      <c r="B14" s="158" t="s">
        <v>170</v>
      </c>
      <c r="C14" s="158" t="s">
        <v>171</v>
      </c>
      <c r="D14" s="158" t="s">
        <v>130</v>
      </c>
      <c r="E14" s="159">
        <v>3</v>
      </c>
      <c r="F14" s="160"/>
      <c r="G14" s="247">
        <f>ROUND(E14*F14,2)</f>
        <v>0</v>
      </c>
      <c r="H14" s="249"/>
    </row>
    <row r="15" spans="1:8" s="2" customFormat="1" ht="30" customHeight="1">
      <c r="A15" s="157">
        <f>A14+1</f>
        <v>2</v>
      </c>
      <c r="B15" s="161" t="s">
        <v>197</v>
      </c>
      <c r="C15" s="161" t="s">
        <v>271</v>
      </c>
      <c r="D15" s="161" t="s">
        <v>130</v>
      </c>
      <c r="E15" s="162">
        <v>3</v>
      </c>
      <c r="F15" s="163"/>
      <c r="G15" s="247">
        <f>ROUND(E15*F15,2)</f>
        <v>0</v>
      </c>
      <c r="H15" s="249"/>
    </row>
    <row r="16" spans="1:8" s="2" customFormat="1" ht="15" customHeight="1">
      <c r="A16" s="280" t="s">
        <v>277</v>
      </c>
      <c r="B16" s="281"/>
      <c r="C16" s="281"/>
      <c r="D16" s="281"/>
      <c r="E16" s="281"/>
      <c r="F16" s="281"/>
      <c r="G16" s="281"/>
      <c r="H16" s="249"/>
    </row>
    <row r="17" spans="1:7" s="2" customFormat="1" ht="13.5">
      <c r="A17" s="164"/>
      <c r="B17" s="165"/>
      <c r="C17" s="165" t="s">
        <v>120</v>
      </c>
      <c r="D17" s="165"/>
      <c r="E17" s="166"/>
      <c r="F17" s="167"/>
      <c r="G17" s="167">
        <f>SUM(G14:G15)</f>
        <v>0</v>
      </c>
    </row>
  </sheetData>
  <sheetProtection/>
  <mergeCells count="3">
    <mergeCell ref="A1:G1"/>
    <mergeCell ref="A8:C8"/>
    <mergeCell ref="A16:G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2022-12-20T08:23:10Z</cp:lastPrinted>
  <dcterms:created xsi:type="dcterms:W3CDTF">2021-03-30T16:07:28Z</dcterms:created>
  <dcterms:modified xsi:type="dcterms:W3CDTF">2023-05-03T13:31:18Z</dcterms:modified>
  <cp:category/>
  <cp:version/>
  <cp:contentType/>
  <cp:contentStatus/>
</cp:coreProperties>
</file>