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1_E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<sst xmlns="http://schemas.openxmlformats.org/spreadsheetml/2006/main" count="85" uniqueCount="77">
  <si>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</si>
  <si>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</si>
  <si>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</si>
  <si>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</si>
  <si>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</si>
  <si>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</si>
  <si>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</si>
  <si>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</si>
  <si>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</si>
  <si>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</si>
  <si>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</si>
  <si>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</si>
  <si>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</si>
  <si>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</si>
  <si>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</si>
  <si>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</si>
  <si>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</si>
  <si>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</si>
  <si>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</si>
  <si>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</si>
  <si>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</si>
  <si>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</si>
  <si>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</si>
  <si>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</si>
  <si>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</si>
  <si>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</si>
  <si>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</si>
  <si>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</si>
  <si>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</si>
  <si>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</si>
  <si>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</si>
  <si>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</si>
  <si>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</si>
  <si>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</si>
  <si>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</si>
  <si>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</si>
  <si>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</si>
  <si>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</si>
  <si>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</si>
  <si>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</si>
  <si>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</si>
  <si>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</si>
  <si>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</si>
  <si>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</si>
  <si>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</si>
  <si>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</si>
  <si>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</si>
  <si>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</si>
  <si>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</si>
  <si>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</si>
  <si>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</si>
  <si>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</si>
  <si>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</si>
  <si>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</si>
  <si>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</si>
  <si>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</si>
  <si>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</si>
  <si>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</si>
  <si>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</si>
  <si>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</si>
  <si>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</si>
  <si>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</si>
  <si>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</si>
  <si>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</si>
  <si>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</si>
  <si>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</si>
  <si>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</si>
  <si>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</si>
  <si>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</si>
  <si>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</si>
  <si>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Horehronie</t>
  </si>
  <si>
    <t>Manipulácia dreva na expedičnom sklade procesorovou technológiou</t>
  </si>
  <si>
    <t>OZ Horehronie ES Lopej</t>
  </si>
  <si>
    <t>OZ Horehronie ES Gašparovo</t>
  </si>
  <si>
    <t xml:space="preserve">Lesnícke služby v ťažbovom procese - viacoperačné technológie na OZ Horehronie, ES OZ Horehronie (Lopej, Gašparovo) 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</si>
  <si>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5/2023 (ihneď po ukončení DNS) - 31.07.2023, miesto výkonu manipulácie určí OZ Horehronie. Možnosť obhliadky predmetnej drevnej hmoty. Kontakt: Ing. Miroslav Kán, OZ Horehronie: 918 335 775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</si>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</sst>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86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6" t="s">
        <v>76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7.399999999999999" x14ac:dyDescent="0.3">
      <c r="A3" s="17" t="s">
        <v>0</v>
      </c>
      <c r="B3" s="13"/>
      <c r="C3" s="83" t="s">
        <v>74</v>
      </c>
      <c r="D3" s="84"/>
      <c r="E3" s="84"/>
      <c r="F3" s="84"/>
      <c r="G3" s="84"/>
      <c r="H3" s="84"/>
      <c r="I3" s="84"/>
      <c r="J3" s="84"/>
      <c r="K3" s="84"/>
      <c r="L3" s="85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07"/>
      <c r="F5" s="107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8" t="s">
        <v>70</v>
      </c>
      <c r="C6" s="108"/>
      <c r="D6" s="108"/>
      <c r="E6" s="108"/>
      <c r="F6" s="108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9"/>
      <c r="C7" s="109"/>
      <c r="D7" s="109"/>
      <c r="E7" s="109"/>
      <c r="F7" s="109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5" t="s">
        <v>66</v>
      </c>
      <c r="B8" s="10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61" t="s">
        <v>69</v>
      </c>
      <c r="B9" s="110" t="s">
        <v>2</v>
      </c>
      <c r="C9" s="112" t="s">
        <v>53</v>
      </c>
      <c r="D9" s="113"/>
      <c r="E9" s="114" t="s">
        <v>3</v>
      </c>
      <c r="F9" s="115"/>
      <c r="G9" s="116"/>
      <c r="H9" s="95" t="s">
        <v>4</v>
      </c>
      <c r="I9" s="98" t="s">
        <v>5</v>
      </c>
      <c r="J9" s="100" t="s">
        <v>6</v>
      </c>
      <c r="K9" s="103" t="s">
        <v>7</v>
      </c>
      <c r="L9" s="98" t="s">
        <v>54</v>
      </c>
      <c r="M9" s="98" t="s">
        <v>60</v>
      </c>
      <c r="N9" s="118" t="s">
        <v>58</v>
      </c>
      <c r="O9" s="120" t="s">
        <v>59</v>
      </c>
    </row>
    <row r="10" spans="1:16" ht="21.75" customHeight="1" x14ac:dyDescent="0.3">
      <c r="A10" s="25"/>
      <c r="B10" s="111"/>
      <c r="C10" s="122" t="s">
        <v>67</v>
      </c>
      <c r="D10" s="123"/>
      <c r="E10" s="122" t="s">
        <v>9</v>
      </c>
      <c r="F10" s="124" t="s">
        <v>10</v>
      </c>
      <c r="G10" s="126" t="s">
        <v>11</v>
      </c>
      <c r="H10" s="96"/>
      <c r="I10" s="99"/>
      <c r="J10" s="101"/>
      <c r="K10" s="104"/>
      <c r="L10" s="99"/>
      <c r="M10" s="99"/>
      <c r="N10" s="119"/>
      <c r="O10" s="121"/>
    </row>
    <row r="11" spans="1:16" ht="50.25" customHeight="1" thickBot="1" x14ac:dyDescent="0.35">
      <c r="A11" s="26"/>
      <c r="B11" s="111"/>
      <c r="C11" s="122"/>
      <c r="D11" s="123"/>
      <c r="E11" s="122"/>
      <c r="F11" s="125"/>
      <c r="G11" s="127"/>
      <c r="H11" s="97"/>
      <c r="I11" s="99"/>
      <c r="J11" s="102"/>
      <c r="K11" s="104"/>
      <c r="L11" s="117"/>
      <c r="M11" s="117"/>
      <c r="N11" s="119"/>
      <c r="O11" s="121"/>
    </row>
    <row r="12" spans="1:16" ht="24" x14ac:dyDescent="0.3">
      <c r="A12" s="80" t="s">
        <v>72</v>
      </c>
      <c r="B12" s="71"/>
      <c r="C12" s="87" t="s">
        <v>71</v>
      </c>
      <c r="D12" s="88"/>
      <c r="E12" s="79">
        <v>2500</v>
      </c>
      <c r="F12" s="72"/>
      <c r="G12" s="73">
        <f>E12+F12</f>
        <v>2500</v>
      </c>
      <c r="H12" s="74"/>
      <c r="I12" s="75"/>
      <c r="J12" s="75">
        <v>0.39</v>
      </c>
      <c r="K12" s="76"/>
      <c r="L12" s="78">
        <v>15725</v>
      </c>
      <c r="M12" s="27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3">
      <c r="A13" s="82" t="s">
        <v>73</v>
      </c>
      <c r="B13" s="29"/>
      <c r="C13" s="89" t="s">
        <v>71</v>
      </c>
      <c r="D13" s="90"/>
      <c r="E13" s="65">
        <v>2500</v>
      </c>
      <c r="F13" s="30"/>
      <c r="G13" s="77">
        <f>E13+F13</f>
        <v>2500</v>
      </c>
      <c r="H13" s="68"/>
      <c r="I13" s="29"/>
      <c r="J13" s="29">
        <v>0.39</v>
      </c>
      <c r="K13" s="63"/>
      <c r="L13" s="78">
        <v>15725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81"/>
      <c r="B14" s="33"/>
      <c r="C14" s="91"/>
      <c r="D14" s="92"/>
      <c r="E14" s="66"/>
      <c r="F14" s="34"/>
      <c r="G14" s="77">
        <f t="shared" ref="G14:G17" si="1">E14+F14</f>
        <v>0</v>
      </c>
      <c r="H14" s="69"/>
      <c r="I14" s="33"/>
      <c r="J14" s="33"/>
      <c r="K14" s="59"/>
      <c r="L14" s="78"/>
      <c r="M14" s="35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28"/>
      <c r="B15" s="29"/>
      <c r="C15" s="93"/>
      <c r="D15" s="94"/>
      <c r="E15" s="65"/>
      <c r="F15" s="30"/>
      <c r="G15" s="77">
        <f t="shared" si="1"/>
        <v>0</v>
      </c>
      <c r="H15" s="68"/>
      <c r="I15" s="29"/>
      <c r="J15" s="29"/>
      <c r="K15" s="63"/>
      <c r="L15" s="78"/>
      <c r="M15" s="35" t="s">
        <v>61</v>
      </c>
      <c r="N15" s="60"/>
      <c r="O15" s="31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3">
      <c r="A16" s="28"/>
      <c r="B16" s="29"/>
      <c r="C16" s="93"/>
      <c r="D16" s="94"/>
      <c r="E16" s="65"/>
      <c r="F16" s="30"/>
      <c r="G16" s="77">
        <f t="shared" si="1"/>
        <v>0</v>
      </c>
      <c r="H16" s="68"/>
      <c r="I16" s="29"/>
      <c r="J16" s="29"/>
      <c r="K16" s="63"/>
      <c r="L16" s="78"/>
      <c r="M16" s="35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ht="15" thickBot="1" x14ac:dyDescent="0.35">
      <c r="A17" s="36"/>
      <c r="B17" s="37"/>
      <c r="C17" s="151"/>
      <c r="D17" s="152"/>
      <c r="E17" s="67"/>
      <c r="F17" s="38"/>
      <c r="G17" s="77">
        <f t="shared" si="1"/>
        <v>0</v>
      </c>
      <c r="H17" s="70"/>
      <c r="I17" s="37"/>
      <c r="J17" s="37"/>
      <c r="K17" s="64"/>
      <c r="L17" s="78"/>
      <c r="M17" s="49" t="s">
        <v>61</v>
      </c>
      <c r="N17" s="60"/>
      <c r="O17" s="49">
        <f t="shared" si="2"/>
        <v>0</v>
      </c>
      <c r="P17" s="12" t="str">
        <f t="shared" si="3"/>
        <v xml:space="preserve"> </v>
      </c>
    </row>
    <row r="18" spans="1:16" ht="15" thickBot="1" x14ac:dyDescent="0.35">
      <c r="A18" s="39"/>
      <c r="B18" s="40"/>
      <c r="C18" s="41"/>
      <c r="D18" s="42"/>
      <c r="E18" s="43"/>
      <c r="F18" s="43"/>
      <c r="G18" s="43"/>
      <c r="H18" s="44"/>
      <c r="I18" s="40"/>
      <c r="J18" s="40"/>
      <c r="K18" s="41"/>
      <c r="L18" s="45"/>
      <c r="M18" s="46"/>
      <c r="N18" s="50"/>
      <c r="O18" s="51"/>
      <c r="P18" s="12"/>
    </row>
    <row r="19" spans="1:16" ht="15" thickBot="1" x14ac:dyDescent="0.35">
      <c r="A19" s="62"/>
      <c r="B19" s="47"/>
      <c r="C19" s="47"/>
      <c r="D19" s="47"/>
      <c r="E19" s="47"/>
      <c r="F19" s="47"/>
      <c r="G19" s="47"/>
      <c r="H19" s="47"/>
      <c r="I19" s="47"/>
      <c r="J19" s="145" t="s">
        <v>13</v>
      </c>
      <c r="K19" s="145"/>
      <c r="L19" s="51">
        <f>SUM(L12:L17)</f>
        <v>31450</v>
      </c>
      <c r="M19" s="48"/>
      <c r="N19" s="52" t="s">
        <v>14</v>
      </c>
      <c r="O19" s="45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46" t="s">
        <v>15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45">
        <f>O21-O19</f>
        <v>0</v>
      </c>
    </row>
    <row r="21" spans="1:16" ht="15" thickBot="1" x14ac:dyDescent="0.35">
      <c r="A21" s="146" t="s">
        <v>16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45">
        <f>IF("nie"=MID(I29,1,3),O19,(O19*1.2))</f>
        <v>0</v>
      </c>
    </row>
    <row r="22" spans="1:16" x14ac:dyDescent="0.3">
      <c r="A22" s="134" t="s">
        <v>17</v>
      </c>
      <c r="B22" s="134"/>
      <c r="C22" s="1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6" x14ac:dyDescent="0.3">
      <c r="A23" s="149" t="s">
        <v>65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spans="1:16" ht="25.5" customHeight="1" x14ac:dyDescent="0.3">
      <c r="A24" s="54" t="s">
        <v>57</v>
      </c>
      <c r="B24" s="54"/>
      <c r="C24" s="54"/>
      <c r="D24" s="54"/>
      <c r="E24" s="54"/>
      <c r="F24" s="54"/>
      <c r="G24" s="55" t="s">
        <v>55</v>
      </c>
      <c r="H24" s="54"/>
      <c r="I24" s="54"/>
      <c r="J24" s="56"/>
      <c r="K24" s="56"/>
      <c r="L24" s="56"/>
      <c r="M24" s="56"/>
      <c r="N24" s="56"/>
      <c r="O24" s="56"/>
    </row>
    <row r="25" spans="1:16" ht="15" customHeight="1" x14ac:dyDescent="0.3">
      <c r="A25" s="136" t="s">
        <v>75</v>
      </c>
      <c r="B25" s="137"/>
      <c r="C25" s="137"/>
      <c r="D25" s="137"/>
      <c r="E25" s="138"/>
      <c r="F25" s="135" t="s">
        <v>56</v>
      </c>
      <c r="G25" s="57" t="s">
        <v>18</v>
      </c>
      <c r="H25" s="128"/>
      <c r="I25" s="129"/>
      <c r="J25" s="129"/>
      <c r="K25" s="129"/>
      <c r="L25" s="129"/>
      <c r="M25" s="129"/>
      <c r="N25" s="129"/>
      <c r="O25" s="130"/>
    </row>
    <row r="26" spans="1:16" x14ac:dyDescent="0.3">
      <c r="A26" s="139"/>
      <c r="B26" s="140"/>
      <c r="C26" s="140"/>
      <c r="D26" s="140"/>
      <c r="E26" s="141"/>
      <c r="F26" s="135"/>
      <c r="G26" s="57" t="s">
        <v>19</v>
      </c>
      <c r="H26" s="128"/>
      <c r="I26" s="129"/>
      <c r="J26" s="129"/>
      <c r="K26" s="129"/>
      <c r="L26" s="129"/>
      <c r="M26" s="129"/>
      <c r="N26" s="129"/>
      <c r="O26" s="130"/>
    </row>
    <row r="27" spans="1:16" ht="18" customHeight="1" x14ac:dyDescent="0.3">
      <c r="A27" s="139"/>
      <c r="B27" s="140"/>
      <c r="C27" s="140"/>
      <c r="D27" s="140"/>
      <c r="E27" s="141"/>
      <c r="F27" s="135"/>
      <c r="G27" s="57" t="s">
        <v>20</v>
      </c>
      <c r="H27" s="128"/>
      <c r="I27" s="129"/>
      <c r="J27" s="129"/>
      <c r="K27" s="129"/>
      <c r="L27" s="129"/>
      <c r="M27" s="129"/>
      <c r="N27" s="129"/>
      <c r="O27" s="130"/>
    </row>
    <row r="28" spans="1:16" x14ac:dyDescent="0.3">
      <c r="A28" s="139"/>
      <c r="B28" s="140"/>
      <c r="C28" s="140"/>
      <c r="D28" s="140"/>
      <c r="E28" s="141"/>
      <c r="F28" s="135"/>
      <c r="G28" s="57" t="s">
        <v>21</v>
      </c>
      <c r="H28" s="128"/>
      <c r="I28" s="129"/>
      <c r="J28" s="129"/>
      <c r="K28" s="129"/>
      <c r="L28" s="129"/>
      <c r="M28" s="129"/>
      <c r="N28" s="129"/>
      <c r="O28" s="130"/>
    </row>
    <row r="29" spans="1:16" x14ac:dyDescent="0.3">
      <c r="A29" s="139"/>
      <c r="B29" s="140"/>
      <c r="C29" s="140"/>
      <c r="D29" s="140"/>
      <c r="E29" s="141"/>
      <c r="F29" s="135"/>
      <c r="G29" s="57" t="s">
        <v>22</v>
      </c>
      <c r="H29" s="128"/>
      <c r="I29" s="129"/>
      <c r="J29" s="129"/>
      <c r="K29" s="129"/>
      <c r="L29" s="129"/>
      <c r="M29" s="129"/>
      <c r="N29" s="129"/>
      <c r="O29" s="130"/>
    </row>
    <row r="30" spans="1:16" x14ac:dyDescent="0.3">
      <c r="A30" s="139"/>
      <c r="B30" s="140"/>
      <c r="C30" s="140"/>
      <c r="D30" s="140"/>
      <c r="E30" s="141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39"/>
      <c r="B31" s="140"/>
      <c r="C31" s="140"/>
      <c r="D31" s="140"/>
      <c r="E31" s="141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42"/>
      <c r="B32" s="143"/>
      <c r="C32" s="143"/>
      <c r="D32" s="143"/>
      <c r="E32" s="144"/>
      <c r="F32" s="56"/>
      <c r="G32" s="24"/>
      <c r="H32" s="18"/>
      <c r="I32" s="24"/>
      <c r="J32" s="24" t="s">
        <v>23</v>
      </c>
      <c r="K32" s="24"/>
      <c r="L32" s="131"/>
      <c r="M32" s="132"/>
      <c r="N32" s="133"/>
      <c r="O32" s="24"/>
    </row>
    <row r="33" spans="1:15" x14ac:dyDescent="0.3">
      <c r="A33" s="56"/>
      <c r="B33" s="56"/>
      <c r="C33" s="56"/>
      <c r="D33" s="56"/>
      <c r="E33" s="56"/>
      <c r="F33" s="56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39">
    <mergeCell ref="C16:D16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7" t="s">
        <v>51</v>
      </c>
      <c r="M2" s="157"/>
    </row>
    <row r="3" spans="1:14" x14ac:dyDescent="0.3">
      <c r="A3" s="5" t="s">
        <v>25</v>
      </c>
      <c r="B3" s="154" t="s">
        <v>26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3">
      <c r="A4" s="5" t="s">
        <v>27</v>
      </c>
      <c r="B4" s="154" t="s">
        <v>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3">
      <c r="A5" s="5" t="s">
        <v>8</v>
      </c>
      <c r="B5" s="154" t="s">
        <v>29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3">
      <c r="A6" s="5" t="s">
        <v>2</v>
      </c>
      <c r="B6" s="154" t="s">
        <v>30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3">
      <c r="A7" s="6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</row>
    <row r="8" spans="1:14" x14ac:dyDescent="0.3">
      <c r="A8" s="5" t="s">
        <v>12</v>
      </c>
      <c r="B8" s="154" t="s">
        <v>32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3">
      <c r="A9" s="7" t="s">
        <v>33</v>
      </c>
      <c r="B9" s="154" t="s">
        <v>34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3">
      <c r="A10" s="7" t="s">
        <v>35</v>
      </c>
      <c r="B10" s="154" t="s">
        <v>36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3">
      <c r="A11" s="8" t="s">
        <v>37</v>
      </c>
      <c r="B11" s="154" t="s">
        <v>38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3">
      <c r="A12" s="9" t="s">
        <v>39</v>
      </c>
      <c r="B12" s="154" t="s">
        <v>40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3">
      <c r="A13" s="8" t="s">
        <v>41</v>
      </c>
      <c r="B13" s="154" t="s">
        <v>42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3">
      <c r="A14" s="8" t="s">
        <v>5</v>
      </c>
      <c r="B14" s="154" t="s">
        <v>52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3">
      <c r="A15" s="8" t="s">
        <v>43</v>
      </c>
      <c r="B15" s="154" t="s">
        <v>44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9.6" x14ac:dyDescent="0.3">
      <c r="A16" s="10" t="s">
        <v>45</v>
      </c>
      <c r="B16" s="154" t="s">
        <v>46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3">
      <c r="A17" s="10" t="s">
        <v>47</v>
      </c>
      <c r="B17" s="154" t="s">
        <v>48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3">
      <c r="A18" s="11" t="s">
        <v>49</v>
      </c>
      <c r="B18" s="154" t="s">
        <v>50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3">
      <c r="A19" s="58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2023-04-25T12:27:08Z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