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msmykala\Desktop\Granko\"/>
    </mc:Choice>
  </mc:AlternateContent>
  <xr:revisionPtr revIDLastSave="0" documentId="13_ncr:1_{1F183C21-032C-4CEC-9612-0443341FD7C7}" xr6:coauthVersionLast="47" xr6:coauthVersionMax="47" xr10:uidLastSave="{00000000-0000-0000-0000-000000000000}"/>
  <bookViews>
    <workbookView xWindow="390" yWindow="390" windowWidth="25320" windowHeight="14370" xr2:uid="{00000000-000D-0000-FFFF-FFFF00000000}"/>
  </bookViews>
  <sheets>
    <sheet name="Tank na víno" sheetId="1" r:id="rId1"/>
    <sheet name="Centrálny riadiaci panel" sheetId="2" r:id="rId2"/>
    <sheet name="Vinársky softvér" sheetId="3" r:id="rId3"/>
    <sheet name="Rebrík s plošinou" sheetId="4" r:id="rId4"/>
    <sheet name="Cenová ponuka" sheetId="5" r:id="rId5"/>
  </sheets>
  <calcPr calcId="181029"/>
  <extLst>
    <ext uri="GoogleSheetsCustomDataVersion1">
      <go:sheetsCustomData xmlns:go="http://customooxmlschemas.google.com/" r:id="rId9" roundtripDataSignature="AMtx7mgEmlbPXXqxBnS3+ioc0ScBmshMxQ=="/>
    </ext>
  </extLst>
</workbook>
</file>

<file path=xl/calcChain.xml><?xml version="1.0" encoding="utf-8"?>
<calcChain xmlns="http://schemas.openxmlformats.org/spreadsheetml/2006/main">
  <c r="F24" i="5" l="1"/>
  <c r="E24" i="5"/>
  <c r="G24" i="5" s="1"/>
  <c r="G23" i="5"/>
  <c r="F23" i="5"/>
  <c r="E23" i="5"/>
  <c r="G22" i="5"/>
  <c r="F22" i="5"/>
  <c r="E22" i="5"/>
  <c r="F21" i="5"/>
  <c r="F25" i="5" s="1"/>
  <c r="E21" i="5"/>
  <c r="G21" i="5" s="1"/>
  <c r="G25" i="5" s="1"/>
</calcChain>
</file>

<file path=xl/sharedStrings.xml><?xml version="1.0" encoding="utf-8"?>
<sst xmlns="http://schemas.openxmlformats.org/spreadsheetml/2006/main" count="265" uniqueCount="120">
  <si>
    <t>Názov spoločnosti:</t>
  </si>
  <si>
    <t>Sídlo spoločnosti:</t>
  </si>
  <si>
    <t>Zuby 293/1248 Svätý Jur 900 21</t>
  </si>
  <si>
    <t>IČO:</t>
  </si>
  <si>
    <t>45 497 311</t>
  </si>
  <si>
    <r>
      <rPr>
        <b/>
        <sz val="10"/>
        <color theme="1"/>
        <rFont val="Calibri"/>
        <family val="2"/>
        <charset val="238"/>
      </rPr>
      <t>Názov projektu:</t>
    </r>
    <r>
      <rPr>
        <sz val="10"/>
        <color theme="1"/>
        <rFont val="Calibri"/>
        <family val="2"/>
        <charset val="238"/>
      </rPr>
      <t xml:space="preserve"> </t>
    </r>
  </si>
  <si>
    <t>,,Modernizácia a digitalizácia technológie na výrobu vína"</t>
  </si>
  <si>
    <t>Názov predmetu zákazky:</t>
  </si>
  <si>
    <t>ŠPECIFIKÁCIA  TECHNICKÝCH PARAMETROV</t>
  </si>
  <si>
    <t>Technológia: Tank na víno</t>
  </si>
  <si>
    <t>Názov výrobcu: ...............................  ( prosíme doplniť)</t>
  </si>
  <si>
    <r>
      <rPr>
        <b/>
        <sz val="10"/>
        <color theme="1"/>
        <rFont val="Calibri"/>
        <family val="2"/>
        <charset val="238"/>
      </rPr>
      <t>Typ výrobku: ...................................</t>
    </r>
    <r>
      <rPr>
        <b/>
        <sz val="10"/>
        <color rgb="FF00B050"/>
        <rFont val="Calibri"/>
        <family val="2"/>
        <charset val="238"/>
      </rPr>
      <t xml:space="preserve"> </t>
    </r>
    <r>
      <rPr>
        <b/>
        <sz val="10"/>
        <color theme="1"/>
        <rFont val="Calibri"/>
        <family val="2"/>
        <charset val="238"/>
      </rPr>
      <t>( prosíme doplniť)</t>
    </r>
  </si>
  <si>
    <t>Počet kusov:</t>
  </si>
  <si>
    <t>Špecifikácia zadefinovaná obstarávateľom</t>
  </si>
  <si>
    <t xml:space="preserve">Špecifikácia ponúkanej technológie </t>
  </si>
  <si>
    <t>Technické údaje</t>
  </si>
  <si>
    <t>MJ</t>
  </si>
  <si>
    <t>Požadované parametre</t>
  </si>
  <si>
    <t>Parametre  technológie ponúkané hospodárskym subjektom</t>
  </si>
  <si>
    <t>Min.</t>
  </si>
  <si>
    <t>Max.</t>
  </si>
  <si>
    <t>Presne</t>
  </si>
  <si>
    <t>objem</t>
  </si>
  <si>
    <t>litre</t>
  </si>
  <si>
    <t>2500 litrov</t>
  </si>
  <si>
    <t>celková výška</t>
  </si>
  <si>
    <t>mm</t>
  </si>
  <si>
    <t>2465mm</t>
  </si>
  <si>
    <t>výška plášťa</t>
  </si>
  <si>
    <t>1750mm</t>
  </si>
  <si>
    <t>priemer</t>
  </si>
  <si>
    <t>1300mm</t>
  </si>
  <si>
    <t>výška nôh</t>
  </si>
  <si>
    <t>440mm</t>
  </si>
  <si>
    <t>výška výpuste</t>
  </si>
  <si>
    <t>190mm</t>
  </si>
  <si>
    <t>vybavenie nádrže:</t>
  </si>
  <si>
    <t xml:space="preserve">Parametre technológie ponúkané hospodárskym subjektom </t>
  </si>
  <si>
    <t>oválny prielez 305 x 440 mm, rám prielezu je vylisovaný priamo v plášti</t>
  </si>
  <si>
    <t>áno</t>
  </si>
  <si>
    <t>plniaci nátrubok s klapkou DN40 a uzatváracou maticou</t>
  </si>
  <si>
    <t>spodná výpusť s klapkou DN40 a uzatváracou maticou v dne so sklonom strán 10/45°</t>
  </si>
  <si>
    <t>odvzdušňovací nátrubok DN 100 uzatvorená matica, strecha excentrická so sklonom strán minimálne 10/45</t>
  </si>
  <si>
    <t>ochutnávací ventil DN 1/2“</t>
  </si>
  <si>
    <t>staviteľné nohy</t>
  </si>
  <si>
    <t>chladiaca platňa 1750 x 375 mm ZHORA, leštená manuálne</t>
  </si>
  <si>
    <t>teplomerová jímka</t>
  </si>
  <si>
    <t>dierka v nohe pre uzemnenie</t>
  </si>
  <si>
    <t>úchytka na staviteľný rebrík s nerezovou plošinou</t>
  </si>
  <si>
    <t>zvary vo vnútri nádrže leštené na zrkadlový lesk</t>
  </si>
  <si>
    <r>
      <rPr>
        <b/>
        <sz val="10"/>
        <color theme="1"/>
        <rFont val="Calibri"/>
        <family val="2"/>
        <charset val="238"/>
      </rPr>
      <t>Názov projektu:</t>
    </r>
    <r>
      <rPr>
        <sz val="10"/>
        <color theme="1"/>
        <rFont val="Calibri"/>
        <family val="2"/>
        <charset val="238"/>
      </rPr>
      <t xml:space="preserve"> </t>
    </r>
  </si>
  <si>
    <t>Technológia: Centrálny riadiaci panel - regulátor pre riadenie a správu výroby vína</t>
  </si>
  <si>
    <r>
      <rPr>
        <b/>
        <sz val="10"/>
        <color theme="1"/>
        <rFont val="Calibri"/>
        <family val="2"/>
        <charset val="238"/>
      </rPr>
      <t>Typ výrobku: ...................................</t>
    </r>
    <r>
      <rPr>
        <b/>
        <sz val="10"/>
        <color rgb="FF00B050"/>
        <rFont val="Calibri"/>
        <family val="2"/>
        <charset val="238"/>
      </rPr>
      <t xml:space="preserve"> </t>
    </r>
    <r>
      <rPr>
        <b/>
        <sz val="10"/>
        <color theme="1"/>
        <rFont val="Calibri"/>
        <family val="2"/>
        <charset val="238"/>
      </rPr>
      <t>( prosíme doplniť)</t>
    </r>
  </si>
  <si>
    <t>Centrálna nerezová riadiaca skriňa pre 10ks tankov, včítane 10 regulátorov, každá nádrž má svoj samostatný regulátor, krytie IP65, záruka 5 rokov</t>
  </si>
  <si>
    <t>ks</t>
  </si>
  <si>
    <t>Snímač teploty VPF 002, záruka 5 rokov</t>
  </si>
  <si>
    <t>Servopohon G1/2", telo nerezové, záruka 5 rokov</t>
  </si>
  <si>
    <t>Zbernica</t>
  </si>
  <si>
    <r>
      <rPr>
        <b/>
        <sz val="10"/>
        <color theme="1"/>
        <rFont val="Calibri"/>
        <family val="2"/>
        <charset val="238"/>
      </rPr>
      <t>Názov projektu:</t>
    </r>
    <r>
      <rPr>
        <sz val="10"/>
        <color theme="1"/>
        <rFont val="Calibri"/>
        <family val="2"/>
        <charset val="238"/>
      </rPr>
      <t xml:space="preserve"> </t>
    </r>
  </si>
  <si>
    <t>Technológia: Vinársky softvér pre riadenie a správu výroby vína</t>
  </si>
  <si>
    <r>
      <rPr>
        <b/>
        <sz val="10"/>
        <color theme="1"/>
        <rFont val="Calibri"/>
        <family val="2"/>
        <charset val="238"/>
      </rPr>
      <t>Typ výrobku: ...................................</t>
    </r>
    <r>
      <rPr>
        <b/>
        <sz val="10"/>
        <color rgb="FF00B050"/>
        <rFont val="Calibri"/>
        <family val="2"/>
        <charset val="238"/>
      </rPr>
      <t xml:space="preserve"> </t>
    </r>
    <r>
      <rPr>
        <b/>
        <sz val="10"/>
        <color theme="1"/>
        <rFont val="Calibri"/>
        <family val="2"/>
        <charset val="238"/>
      </rPr>
      <t>( prosíme doplniť)</t>
    </r>
  </si>
  <si>
    <t>snímanie teploty</t>
  </si>
  <si>
    <t>riadenie teploty</t>
  </si>
  <si>
    <t>riadenie teploty pomocou vopred nastavených teplotných kriviek</t>
  </si>
  <si>
    <r>
      <rPr>
        <sz val="10"/>
        <color theme="1"/>
        <rFont val="Calibri"/>
        <family val="2"/>
        <charset val="238"/>
      </rPr>
      <t>snímanie a riadenie na základe kvasných plynov CO</t>
    </r>
    <r>
      <rPr>
        <vertAlign val="subscript"/>
        <sz val="11"/>
        <color theme="1"/>
        <rFont val="Calibri"/>
        <family val="2"/>
        <charset val="238"/>
      </rPr>
      <t>2</t>
    </r>
  </si>
  <si>
    <t xml:space="preserve">mikro a makrooxidácia, </t>
  </si>
  <si>
    <t>riadenie klimatizácie</t>
  </si>
  <si>
    <t xml:space="preserve">riadenie externých zariadení(miešadlá, preplavovanie a pod.), </t>
  </si>
  <si>
    <t>meranie veličín (objem, vlhkosť vzduchu a pod.)</t>
  </si>
  <si>
    <t>zobrazovanie alarmov pri prekročení hraničných hodnôt</t>
  </si>
  <si>
    <t>zasielanie alarmov na elektronickú poštu</t>
  </si>
  <si>
    <t>Administratívne funckcie</t>
  </si>
  <si>
    <t>zoznamy dodávateľov</t>
  </si>
  <si>
    <t>záznamy kupážovania</t>
  </si>
  <si>
    <t>záznamy o pohyboch pre prečerpávaní medzi nádržami</t>
  </si>
  <si>
    <t>dokumentovanie výrobných krokov a operácií</t>
  </si>
  <si>
    <t>záznamy analýz a rozborov</t>
  </si>
  <si>
    <t>záznamy pre možnosť spätnej kontroly šarží</t>
  </si>
  <si>
    <t>informácie o všetkých charakteristických údajov jednotlivých šarží</t>
  </si>
  <si>
    <t>zoznam šarží pripravených na export</t>
  </si>
  <si>
    <t>zobrazenie a archivovanie grafov meraných  veličín a želaných hodnôt</t>
  </si>
  <si>
    <t>záznamy poznámok</t>
  </si>
  <si>
    <t>zaznamenávanie všetkých udalostí, zmien a alarmových stavov</t>
  </si>
  <si>
    <t>tlač záznamov</t>
  </si>
  <si>
    <t>Kompatibilné s položkou č.2 Centrálny riadiaci panel - regulátor pre riadenie a správu výroby vína</t>
  </si>
  <si>
    <r>
      <rPr>
        <b/>
        <sz val="10"/>
        <color theme="1"/>
        <rFont val="Calibri"/>
        <family val="2"/>
        <charset val="238"/>
      </rPr>
      <t>Názov projektu:</t>
    </r>
    <r>
      <rPr>
        <sz val="10"/>
        <color theme="1"/>
        <rFont val="Calibri"/>
        <family val="2"/>
        <charset val="238"/>
      </rPr>
      <t xml:space="preserve"> </t>
    </r>
  </si>
  <si>
    <t>Technológia: Rebrík s plošinou a výškovo nastaviteľný</t>
  </si>
  <si>
    <r>
      <rPr>
        <b/>
        <sz val="10"/>
        <color theme="1"/>
        <rFont val="Calibri"/>
        <family val="2"/>
        <charset val="238"/>
      </rPr>
      <t>Typ výrobku: ...................................</t>
    </r>
    <r>
      <rPr>
        <b/>
        <sz val="10"/>
        <color rgb="FF00B050"/>
        <rFont val="Calibri"/>
        <family val="2"/>
        <charset val="238"/>
      </rPr>
      <t xml:space="preserve"> </t>
    </r>
    <r>
      <rPr>
        <b/>
        <sz val="10"/>
        <color theme="1"/>
        <rFont val="Calibri"/>
        <family val="2"/>
        <charset val="238"/>
      </rPr>
      <t>( prosíme doplniť)</t>
    </r>
  </si>
  <si>
    <t>Výškovo nastaviteľný rebrík pre univerzálne použitie, so sklápacou obslužnou plošinou a bezpečnostným zábradlím</t>
  </si>
  <si>
    <t xml:space="preserve">Výška </t>
  </si>
  <si>
    <t>šírka</t>
  </si>
  <si>
    <t>Dubovský a Grančič, s.r.o.</t>
  </si>
  <si>
    <r>
      <rPr>
        <b/>
        <sz val="11"/>
        <color theme="1"/>
        <rFont val="Calibri"/>
        <family val="2"/>
        <charset val="238"/>
      </rPr>
      <t>Názov projektu:</t>
    </r>
    <r>
      <rPr>
        <sz val="11"/>
        <color theme="1"/>
        <rFont val="Calibri"/>
        <family val="2"/>
        <charset val="238"/>
      </rPr>
      <t xml:space="preserve"> </t>
    </r>
  </si>
  <si>
    <t>Uchádzač:</t>
  </si>
  <si>
    <t>Obchodné meno:</t>
  </si>
  <si>
    <t>Sídlo:</t>
  </si>
  <si>
    <t>Platca DPH: áno/nie</t>
  </si>
  <si>
    <t>Kontaktná osoba:</t>
  </si>
  <si>
    <t>Tel.č.:</t>
  </si>
  <si>
    <t xml:space="preserve">e-mail: </t>
  </si>
  <si>
    <t>Názov položky</t>
  </si>
  <si>
    <t>Počet MJ</t>
  </si>
  <si>
    <t>Cena za ks bez DPH</t>
  </si>
  <si>
    <t>Cena za ks s DPH</t>
  </si>
  <si>
    <t>Celková cena  bez DPH</t>
  </si>
  <si>
    <t>Celková cena  s DPH</t>
  </si>
  <si>
    <t>Tank na víno</t>
  </si>
  <si>
    <t>Centrálny riadiaci panel - regulátor pre riadenie a správu výroby vína</t>
  </si>
  <si>
    <t>Vinársky softvér pre riadenie a správu výroby vína</t>
  </si>
  <si>
    <t>Rebrík s plošinou a výškovo nastaviteľný</t>
  </si>
  <si>
    <t>Celková cena</t>
  </si>
  <si>
    <t>Poznámka: Do ceny jednotlivých technológií započítajte cenu príslušenstva ( ak je požadované obstarávateľom pri danej technológii) a ostatné náklady požadované obstarávateľom ( požadované pri danej technológii)</t>
  </si>
  <si>
    <t>V ..........................................</t>
  </si>
  <si>
    <t>dňa:</t>
  </si>
  <si>
    <t>..............................</t>
  </si>
  <si>
    <t>....................................................</t>
  </si>
  <si>
    <t>Podpis a pečiatka</t>
  </si>
  <si>
    <t>„Modernizácia a digitalizácia technológie na výrobu vína“</t>
  </si>
  <si>
    <t>"Modernizácia a digitalizácia technológie na výrobu vína"</t>
  </si>
  <si>
    <t>Návrh cenovej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</si>
</sst>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B]_-;\-* #,##0.00\ [$€-41B]_-;_-* &quot;-&quot;??\ [$€-41B]_-;_-@"/>
  </numFmts>
  <fonts count="24" x14ac:knownFonts="1">
    <font>
      <sz val="11"/>
      <color theme="1"/>
      <name val="Calibri"/>
      <scheme val="minor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rgb="FFFFFF00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sz val="10"/>
      <color rgb="FF2F5496"/>
      <name val="Calibri"/>
      <family val="2"/>
      <charset val="238"/>
    </font>
    <font>
      <sz val="11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FFFF00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0"/>
      <color rgb="FF00B050"/>
      <name val="Calibri"/>
      <family val="2"/>
      <charset val="238"/>
    </font>
    <font>
      <vertAlign val="subscript"/>
      <sz val="11"/>
      <color theme="1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2EFD9"/>
        <bgColor rgb="FFE2EFD9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3" fontId="2" fillId="0" borderId="0" xfId="0" applyNumberFormat="1" applyFont="1" applyAlignment="1">
      <alignment horizontal="left"/>
    </xf>
    <xf numFmtId="0" fontId="5" fillId="0" borderId="0" xfId="0" applyFont="1"/>
    <xf numFmtId="0" fontId="7" fillId="0" borderId="0" xfId="0" applyFont="1"/>
    <xf numFmtId="0" fontId="10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1" fillId="2" borderId="17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8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10" fillId="3" borderId="14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2" fillId="0" borderId="26" xfId="0" applyFont="1" applyBorder="1" applyAlignment="1">
      <alignment vertical="center" wrapText="1"/>
    </xf>
    <xf numFmtId="0" fontId="4" fillId="3" borderId="27" xfId="0" applyFont="1" applyFill="1" applyBorder="1" applyAlignment="1">
      <alignment horizontal="left" vertical="center" wrapText="1"/>
    </xf>
    <xf numFmtId="0" fontId="4" fillId="3" borderId="28" xfId="0" applyFont="1" applyFill="1" applyBorder="1" applyAlignment="1">
      <alignment horizontal="left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2" fillId="0" borderId="26" xfId="0" applyFont="1" applyBorder="1" applyAlignment="1">
      <alignment horizontal="left" vertical="center" wrapText="1"/>
    </xf>
    <xf numFmtId="0" fontId="1" fillId="3" borderId="0" xfId="0" applyFont="1" applyFill="1"/>
    <xf numFmtId="0" fontId="10" fillId="0" borderId="39" xfId="0" applyFont="1" applyBorder="1" applyAlignment="1">
      <alignment horizontal="left" vertical="center" wrapText="1"/>
    </xf>
    <xf numFmtId="0" fontId="10" fillId="0" borderId="40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0" borderId="18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40" xfId="0" applyFont="1" applyBorder="1" applyAlignment="1">
      <alignment vertical="center" wrapText="1"/>
    </xf>
    <xf numFmtId="0" fontId="4" fillId="0" borderId="42" xfId="0" applyFont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0" xfId="0" applyFont="1" applyFill="1" applyBorder="1" applyAlignment="1">
      <alignment horizontal="left" vertical="center" wrapText="1"/>
    </xf>
    <xf numFmtId="0" fontId="2" fillId="2" borderId="42" xfId="0" applyFont="1" applyFill="1" applyBorder="1" applyAlignment="1">
      <alignment horizontal="left" vertical="center" wrapText="1"/>
    </xf>
    <xf numFmtId="0" fontId="2" fillId="0" borderId="22" xfId="0" applyFont="1" applyBorder="1" applyAlignment="1">
      <alignment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23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2" borderId="37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36" xfId="0" applyFont="1" applyFill="1" applyBorder="1" applyAlignment="1">
      <alignment vertical="center" wrapText="1"/>
    </xf>
    <xf numFmtId="0" fontId="4" fillId="3" borderId="39" xfId="0" applyFont="1" applyFill="1" applyBorder="1" applyAlignment="1">
      <alignment horizontal="left" vertical="center" wrapText="1"/>
    </xf>
    <xf numFmtId="0" fontId="4" fillId="3" borderId="40" xfId="0" applyFont="1" applyFill="1" applyBorder="1" applyAlignment="1">
      <alignment horizontal="left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7" fillId="5" borderId="35" xfId="0" applyFont="1" applyFill="1" applyBorder="1" applyAlignment="1">
      <alignment vertical="center"/>
    </xf>
    <xf numFmtId="0" fontId="12" fillId="0" borderId="15" xfId="0" applyFont="1" applyBorder="1" applyAlignment="1">
      <alignment horizontal="left"/>
    </xf>
    <xf numFmtId="0" fontId="12" fillId="0" borderId="15" xfId="0" applyFont="1" applyBorder="1"/>
    <xf numFmtId="0" fontId="18" fillId="0" borderId="0" xfId="0" applyFont="1" applyAlignment="1">
      <alignment vertical="center"/>
    </xf>
    <xf numFmtId="0" fontId="19" fillId="5" borderId="39" xfId="0" applyFont="1" applyFill="1" applyBorder="1" applyAlignment="1">
      <alignment horizontal="center" vertical="center" wrapText="1"/>
    </xf>
    <xf numFmtId="0" fontId="19" fillId="5" borderId="40" xfId="0" applyFont="1" applyFill="1" applyBorder="1" applyAlignment="1">
      <alignment horizontal="center"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12" fillId="5" borderId="42" xfId="0" applyFont="1" applyFill="1" applyBorder="1" applyAlignment="1">
      <alignment horizontal="center" vertical="center" wrapText="1"/>
    </xf>
    <xf numFmtId="0" fontId="17" fillId="5" borderId="46" xfId="0" applyFont="1" applyFill="1" applyBorder="1" applyAlignment="1">
      <alignment horizontal="left" vertical="center" wrapText="1"/>
    </xf>
    <xf numFmtId="0" fontId="18" fillId="0" borderId="23" xfId="0" applyFont="1" applyBorder="1" applyAlignment="1">
      <alignment horizontal="center" vertical="center" wrapText="1"/>
    </xf>
    <xf numFmtId="164" fontId="18" fillId="2" borderId="47" xfId="0" applyNumberFormat="1" applyFont="1" applyFill="1" applyBorder="1" applyAlignment="1">
      <alignment horizontal="center" vertical="center" wrapText="1"/>
    </xf>
    <xf numFmtId="164" fontId="18" fillId="0" borderId="23" xfId="0" applyNumberFormat="1" applyFont="1" applyBorder="1" applyAlignment="1">
      <alignment horizontal="center" vertical="center" wrapText="1"/>
    </xf>
    <xf numFmtId="164" fontId="18" fillId="0" borderId="24" xfId="0" applyNumberFormat="1" applyFont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left" vertical="center" wrapText="1"/>
    </xf>
    <xf numFmtId="0" fontId="18" fillId="0" borderId="15" xfId="0" applyFont="1" applyBorder="1" applyAlignment="1">
      <alignment horizontal="center" vertical="center" wrapText="1"/>
    </xf>
    <xf numFmtId="164" fontId="18" fillId="2" borderId="15" xfId="0" applyNumberFormat="1" applyFont="1" applyFill="1" applyBorder="1" applyAlignment="1">
      <alignment horizontal="center" vertical="center" wrapText="1"/>
    </xf>
    <xf numFmtId="164" fontId="18" fillId="0" borderId="15" xfId="0" applyNumberFormat="1" applyFont="1" applyBorder="1" applyAlignment="1">
      <alignment horizontal="center" vertical="center" wrapText="1"/>
    </xf>
    <xf numFmtId="164" fontId="18" fillId="0" borderId="16" xfId="0" applyNumberFormat="1" applyFont="1" applyBorder="1" applyAlignment="1">
      <alignment horizontal="center" vertical="center" wrapText="1"/>
    </xf>
    <xf numFmtId="0" fontId="19" fillId="5" borderId="14" xfId="0" applyFont="1" applyFill="1" applyBorder="1" applyAlignment="1">
      <alignment horizontal="left" vertical="center" wrapText="1"/>
    </xf>
    <xf numFmtId="0" fontId="17" fillId="5" borderId="39" xfId="0" applyFont="1" applyFill="1" applyBorder="1" applyAlignment="1">
      <alignment horizontal="left" vertical="center" wrapText="1"/>
    </xf>
    <xf numFmtId="0" fontId="17" fillId="5" borderId="40" xfId="0" applyFont="1" applyFill="1" applyBorder="1" applyAlignment="1">
      <alignment horizontal="center" vertical="center" wrapText="1"/>
    </xf>
    <xf numFmtId="164" fontId="17" fillId="5" borderId="40" xfId="0" applyNumberFormat="1" applyFont="1" applyFill="1" applyBorder="1" applyAlignment="1">
      <alignment horizontal="center" vertical="center" wrapText="1"/>
    </xf>
    <xf numFmtId="164" fontId="17" fillId="5" borderId="42" xfId="0" applyNumberFormat="1" applyFont="1" applyFill="1" applyBorder="1" applyAlignment="1">
      <alignment horizontal="center" vertical="center" wrapText="1"/>
    </xf>
    <xf numFmtId="0" fontId="12" fillId="2" borderId="35" xfId="0" applyFont="1" applyFill="1" applyBorder="1"/>
    <xf numFmtId="0" fontId="13" fillId="2" borderId="35" xfId="0" applyFont="1" applyFill="1" applyBorder="1"/>
    <xf numFmtId="0" fontId="13" fillId="0" borderId="0" xfId="0" applyFont="1" applyAlignment="1">
      <alignment horizontal="left"/>
    </xf>
    <xf numFmtId="0" fontId="22" fillId="4" borderId="0" xfId="0" applyFont="1" applyFill="1" applyAlignment="1">
      <alignment horizontal="left"/>
    </xf>
    <xf numFmtId="0" fontId="23" fillId="0" borderId="0" xfId="0" applyFont="1"/>
    <xf numFmtId="3" fontId="23" fillId="0" borderId="0" xfId="0" applyNumberFormat="1" applyFont="1" applyAlignment="1">
      <alignment horizontal="left"/>
    </xf>
    <xf numFmtId="0" fontId="1" fillId="2" borderId="19" xfId="0" applyFont="1" applyFill="1" applyBorder="1" applyAlignment="1">
      <alignment horizontal="left" vertical="center" wrapText="1"/>
    </xf>
    <xf numFmtId="0" fontId="9" fillId="0" borderId="23" xfId="0" applyFont="1" applyBorder="1"/>
    <xf numFmtId="0" fontId="2" fillId="2" borderId="20" xfId="0" applyFont="1" applyFill="1" applyBorder="1" applyAlignment="1">
      <alignment horizontal="left" vertical="center" wrapText="1"/>
    </xf>
    <xf numFmtId="0" fontId="9" fillId="0" borderId="24" xfId="0" applyFont="1" applyBorder="1"/>
    <xf numFmtId="0" fontId="1" fillId="2" borderId="33" xfId="0" applyFont="1" applyFill="1" applyBorder="1" applyAlignment="1">
      <alignment horizontal="center" vertical="center" wrapText="1"/>
    </xf>
    <xf numFmtId="0" fontId="0" fillId="0" borderId="0" xfId="0"/>
    <xf numFmtId="0" fontId="9" fillId="0" borderId="32" xfId="0" applyFont="1" applyBorder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9" fillId="0" borderId="2" xfId="0" applyFont="1" applyBorder="1"/>
    <xf numFmtId="0" fontId="9" fillId="0" borderId="3" xfId="0" applyFont="1" applyBorder="1"/>
    <xf numFmtId="0" fontId="1" fillId="2" borderId="2" xfId="0" applyFont="1" applyFill="1" applyBorder="1" applyAlignment="1">
      <alignment horizontal="center" wrapText="1"/>
    </xf>
    <xf numFmtId="0" fontId="9" fillId="0" borderId="4" xfId="0" applyFont="1" applyBorder="1"/>
    <xf numFmtId="0" fontId="10" fillId="0" borderId="1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9" fillId="0" borderId="7" xfId="0" applyFont="1" applyBorder="1"/>
    <xf numFmtId="0" fontId="9" fillId="0" borderId="8" xfId="0" applyFont="1" applyBorder="1"/>
    <xf numFmtId="0" fontId="4" fillId="0" borderId="18" xfId="0" applyFont="1" applyBorder="1" applyAlignment="1">
      <alignment vertical="center" wrapText="1"/>
    </xf>
    <xf numFmtId="0" fontId="9" fillId="0" borderId="22" xfId="0" applyFont="1" applyBorder="1"/>
    <xf numFmtId="0" fontId="4" fillId="0" borderId="19" xfId="0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4" fillId="0" borderId="20" xfId="0" applyFont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9" fillId="0" borderId="25" xfId="0" applyFont="1" applyBorder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wrapText="1"/>
    </xf>
    <xf numFmtId="0" fontId="9" fillId="0" borderId="38" xfId="0" applyFont="1" applyBorder="1"/>
    <xf numFmtId="0" fontId="1" fillId="2" borderId="7" xfId="0" applyFont="1" applyFill="1" applyBorder="1" applyAlignment="1">
      <alignment horizontal="center" wrapText="1"/>
    </xf>
    <xf numFmtId="0" fontId="10" fillId="0" borderId="41" xfId="0" applyFont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/>
    </xf>
    <xf numFmtId="0" fontId="9" fillId="0" borderId="45" xfId="0" applyFont="1" applyBorder="1"/>
    <xf numFmtId="0" fontId="9" fillId="0" borderId="17" xfId="0" applyFont="1" applyBorder="1"/>
    <xf numFmtId="0" fontId="1" fillId="0" borderId="6" xfId="0" applyFont="1" applyBorder="1" applyAlignment="1">
      <alignment horizontal="left" vertical="center" wrapText="1"/>
    </xf>
    <xf numFmtId="0" fontId="13" fillId="2" borderId="48" xfId="0" applyFont="1" applyFill="1" applyBorder="1" applyAlignment="1">
      <alignment horizontal="center" wrapText="1"/>
    </xf>
    <xf numFmtId="0" fontId="9" fillId="0" borderId="49" xfId="0" applyFont="1" applyBorder="1"/>
    <xf numFmtId="0" fontId="1" fillId="0" borderId="0" xfId="0" applyFont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workbookViewId="0">
      <selection activeCell="A43" sqref="A43"/>
    </sheetView>
  </sheetViews>
  <sheetFormatPr defaultColWidth="14.42578125" defaultRowHeight="15" customHeight="1" x14ac:dyDescent="0.25"/>
  <cols>
    <col min="1" max="1" width="68.5703125" customWidth="1"/>
    <col min="2" max="2" width="12.85546875" customWidth="1"/>
    <col min="3" max="3" width="10.7109375" customWidth="1"/>
    <col min="4" max="4" width="11.5703125" customWidth="1"/>
    <col min="5" max="5" width="12.5703125" customWidth="1"/>
    <col min="6" max="6" width="10.7109375" customWidth="1"/>
    <col min="7" max="7" width="10.5703125" customWidth="1"/>
    <col min="8" max="8" width="15" customWidth="1"/>
    <col min="9" max="10" width="9.140625" customWidth="1"/>
    <col min="11" max="26" width="8.7109375" customWidth="1"/>
  </cols>
  <sheetData>
    <row r="1" spans="1:26" ht="24.75" customHeight="1" x14ac:dyDescent="0.25">
      <c r="A1" s="1" t="s">
        <v>0</v>
      </c>
      <c r="B1" s="2" t="s">
        <v>91</v>
      </c>
      <c r="C1" s="3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25">
      <c r="A2" s="1" t="s">
        <v>1</v>
      </c>
      <c r="B2" s="4" t="s">
        <v>2</v>
      </c>
      <c r="C2" s="3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 x14ac:dyDescent="0.25">
      <c r="A3" s="1" t="s">
        <v>3</v>
      </c>
      <c r="B3" s="5" t="s">
        <v>4</v>
      </c>
      <c r="C3" s="3"/>
      <c r="D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 x14ac:dyDescent="0.25">
      <c r="A4" s="2" t="s">
        <v>5</v>
      </c>
      <c r="B4" s="2" t="s">
        <v>118</v>
      </c>
      <c r="C4" s="6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25">
      <c r="A5" s="1" t="s">
        <v>7</v>
      </c>
      <c r="B5" s="140" t="s">
        <v>118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25">
      <c r="A7" s="149" t="s">
        <v>8</v>
      </c>
      <c r="B7" s="147"/>
      <c r="C7" s="147"/>
      <c r="D7" s="147"/>
      <c r="E7" s="147"/>
      <c r="F7" s="147"/>
      <c r="G7" s="147"/>
      <c r="H7" s="147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 x14ac:dyDescent="0.25">
      <c r="A8" s="150"/>
      <c r="B8" s="147"/>
      <c r="C8" s="147"/>
      <c r="D8" s="147"/>
      <c r="E8" s="147"/>
      <c r="F8" s="147"/>
      <c r="G8" s="147"/>
      <c r="H8" s="147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5">
      <c r="A9" s="1" t="s">
        <v>9</v>
      </c>
      <c r="B9" s="7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25">
      <c r="A10" s="1" t="s">
        <v>10</v>
      </c>
      <c r="B10" s="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.5" customHeight="1" x14ac:dyDescent="0.25">
      <c r="A11" s="1" t="s">
        <v>11</v>
      </c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.5" customHeight="1" x14ac:dyDescent="0.25">
      <c r="A12" s="1" t="s">
        <v>12</v>
      </c>
      <c r="B12" s="1">
        <v>11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54.75" customHeight="1" x14ac:dyDescent="0.25">
      <c r="A13" s="151" t="s">
        <v>13</v>
      </c>
      <c r="B13" s="152"/>
      <c r="C13" s="152"/>
      <c r="D13" s="152"/>
      <c r="E13" s="153"/>
      <c r="F13" s="154" t="s">
        <v>14</v>
      </c>
      <c r="G13" s="152"/>
      <c r="H13" s="155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5.25" customHeight="1" x14ac:dyDescent="0.25">
      <c r="A14" s="8" t="s">
        <v>15</v>
      </c>
      <c r="B14" s="8" t="s">
        <v>16</v>
      </c>
      <c r="C14" s="156" t="s">
        <v>17</v>
      </c>
      <c r="D14" s="152"/>
      <c r="E14" s="155"/>
      <c r="F14" s="157" t="s">
        <v>18</v>
      </c>
      <c r="G14" s="158"/>
      <c r="H14" s="159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5">
      <c r="A15" s="9"/>
      <c r="B15" s="10"/>
      <c r="C15" s="11" t="s">
        <v>19</v>
      </c>
      <c r="D15" s="11" t="s">
        <v>20</v>
      </c>
      <c r="E15" s="12" t="s">
        <v>21</v>
      </c>
      <c r="F15" s="13" t="s">
        <v>19</v>
      </c>
      <c r="G15" s="14" t="s">
        <v>20</v>
      </c>
      <c r="H15" s="15" t="s">
        <v>21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5">
      <c r="A16" s="16" t="s">
        <v>22</v>
      </c>
      <c r="B16" s="17" t="s">
        <v>23</v>
      </c>
      <c r="C16" s="18"/>
      <c r="D16" s="18"/>
      <c r="E16" s="19" t="s">
        <v>24</v>
      </c>
      <c r="F16" s="20"/>
      <c r="G16" s="21"/>
      <c r="H16" s="2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25">
      <c r="A17" s="23" t="s">
        <v>25</v>
      </c>
      <c r="B17" s="24" t="s">
        <v>26</v>
      </c>
      <c r="C17" s="18"/>
      <c r="D17" s="18"/>
      <c r="E17" s="19" t="s">
        <v>27</v>
      </c>
      <c r="F17" s="25"/>
      <c r="G17" s="26"/>
      <c r="H17" s="2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25">
      <c r="A18" s="23" t="s">
        <v>28</v>
      </c>
      <c r="B18" s="24" t="s">
        <v>26</v>
      </c>
      <c r="C18" s="18"/>
      <c r="D18" s="18"/>
      <c r="E18" s="19" t="s">
        <v>29</v>
      </c>
      <c r="F18" s="25"/>
      <c r="G18" s="26"/>
      <c r="H18" s="2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3.5" customHeight="1" x14ac:dyDescent="0.25">
      <c r="A19" s="160" t="s">
        <v>30</v>
      </c>
      <c r="B19" s="24" t="s">
        <v>26</v>
      </c>
      <c r="C19" s="162"/>
      <c r="D19" s="162"/>
      <c r="E19" s="164" t="s">
        <v>31</v>
      </c>
      <c r="F19" s="165"/>
      <c r="G19" s="142"/>
      <c r="H19" s="144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hidden="1" customHeight="1" x14ac:dyDescent="0.25">
      <c r="A20" s="161"/>
      <c r="B20" s="24"/>
      <c r="C20" s="143"/>
      <c r="D20" s="143"/>
      <c r="E20" s="145"/>
      <c r="F20" s="166"/>
      <c r="G20" s="143"/>
      <c r="H20" s="145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3.5" customHeight="1" x14ac:dyDescent="0.25">
      <c r="A21" s="16" t="s">
        <v>32</v>
      </c>
      <c r="B21" s="17" t="s">
        <v>26</v>
      </c>
      <c r="C21" s="18"/>
      <c r="D21" s="18"/>
      <c r="E21" s="19" t="s">
        <v>33</v>
      </c>
      <c r="F21" s="25"/>
      <c r="G21" s="26"/>
      <c r="H21" s="2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25">
      <c r="A22" s="29" t="s">
        <v>34</v>
      </c>
      <c r="B22" s="30" t="s">
        <v>26</v>
      </c>
      <c r="C22" s="31"/>
      <c r="D22" s="31"/>
      <c r="E22" s="32" t="s">
        <v>35</v>
      </c>
      <c r="F22" s="33"/>
      <c r="G22" s="34"/>
      <c r="H22" s="35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2.25" customHeight="1" x14ac:dyDescent="0.25">
      <c r="A23" s="36" t="s">
        <v>36</v>
      </c>
      <c r="B23" s="37" t="s">
        <v>16</v>
      </c>
      <c r="C23" s="163" t="s">
        <v>17</v>
      </c>
      <c r="D23" s="147"/>
      <c r="E23" s="148"/>
      <c r="F23" s="146" t="s">
        <v>37</v>
      </c>
      <c r="G23" s="147"/>
      <c r="H23" s="148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38"/>
      <c r="B24" s="10"/>
      <c r="C24" s="39" t="s">
        <v>19</v>
      </c>
      <c r="D24" s="39" t="s">
        <v>20</v>
      </c>
      <c r="E24" s="40" t="s">
        <v>21</v>
      </c>
      <c r="F24" s="41" t="s">
        <v>19</v>
      </c>
      <c r="G24" s="42" t="s">
        <v>20</v>
      </c>
      <c r="H24" s="43" t="s">
        <v>21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 x14ac:dyDescent="0.25">
      <c r="A25" s="44" t="s">
        <v>38</v>
      </c>
      <c r="B25" s="17"/>
      <c r="C25" s="45"/>
      <c r="D25" s="45"/>
      <c r="E25" s="46" t="s">
        <v>39</v>
      </c>
      <c r="F25" s="47"/>
      <c r="G25" s="48"/>
      <c r="H25" s="49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44" t="s">
        <v>40</v>
      </c>
      <c r="B26" s="17"/>
      <c r="C26" s="45"/>
      <c r="D26" s="45"/>
      <c r="E26" s="46" t="s">
        <v>39</v>
      </c>
      <c r="F26" s="47"/>
      <c r="G26" s="48"/>
      <c r="H26" s="49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 customHeight="1" x14ac:dyDescent="0.25">
      <c r="A27" s="44" t="s">
        <v>41</v>
      </c>
      <c r="B27" s="17"/>
      <c r="C27" s="45"/>
      <c r="D27" s="45"/>
      <c r="E27" s="46" t="s">
        <v>39</v>
      </c>
      <c r="F27" s="47"/>
      <c r="G27" s="48"/>
      <c r="H27" s="49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6.25" customHeight="1" x14ac:dyDescent="0.25">
      <c r="A28" s="44" t="s">
        <v>42</v>
      </c>
      <c r="B28" s="50"/>
      <c r="C28" s="18"/>
      <c r="D28" s="18"/>
      <c r="E28" s="46" t="s">
        <v>39</v>
      </c>
      <c r="F28" s="20"/>
      <c r="G28" s="21"/>
      <c r="H28" s="2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51" t="s">
        <v>43</v>
      </c>
      <c r="B29" s="50"/>
      <c r="C29" s="18"/>
      <c r="D29" s="18"/>
      <c r="E29" s="46" t="s">
        <v>39</v>
      </c>
      <c r="F29" s="20"/>
      <c r="G29" s="21"/>
      <c r="H29" s="2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44" t="s">
        <v>44</v>
      </c>
      <c r="B30" s="50"/>
      <c r="C30" s="18"/>
      <c r="D30" s="18"/>
      <c r="E30" s="46" t="s">
        <v>39</v>
      </c>
      <c r="F30" s="20"/>
      <c r="G30" s="21"/>
      <c r="H30" s="2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" customHeight="1" x14ac:dyDescent="0.25">
      <c r="A31" s="44" t="s">
        <v>45</v>
      </c>
      <c r="B31" s="50"/>
      <c r="C31" s="18"/>
      <c r="D31" s="18"/>
      <c r="E31" s="46" t="s">
        <v>39</v>
      </c>
      <c r="F31" s="20"/>
      <c r="G31" s="21"/>
      <c r="H31" s="2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" customHeight="1" x14ac:dyDescent="0.25">
      <c r="A32" s="44" t="s">
        <v>46</v>
      </c>
      <c r="B32" s="52"/>
      <c r="C32" s="53"/>
      <c r="D32" s="53"/>
      <c r="E32" s="46" t="s">
        <v>39</v>
      </c>
      <c r="F32" s="25"/>
      <c r="G32" s="26"/>
      <c r="H32" s="2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5">
      <c r="A33" s="44" t="s">
        <v>47</v>
      </c>
      <c r="B33" s="54"/>
      <c r="C33" s="55"/>
      <c r="D33" s="55"/>
      <c r="E33" s="46" t="s">
        <v>39</v>
      </c>
      <c r="F33" s="20"/>
      <c r="G33" s="21"/>
      <c r="H33" s="56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customHeight="1" x14ac:dyDescent="0.25">
      <c r="A34" s="51" t="s">
        <v>48</v>
      </c>
      <c r="B34" s="54"/>
      <c r="C34" s="55"/>
      <c r="D34" s="55"/>
      <c r="E34" s="46" t="s">
        <v>39</v>
      </c>
      <c r="F34" s="20"/>
      <c r="G34" s="21"/>
      <c r="H34" s="2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customHeight="1" x14ac:dyDescent="0.25">
      <c r="A35" s="57" t="s">
        <v>49</v>
      </c>
      <c r="B35" s="58"/>
      <c r="C35" s="59"/>
      <c r="D35" s="59"/>
      <c r="E35" s="60" t="s">
        <v>39</v>
      </c>
      <c r="F35" s="61"/>
      <c r="G35" s="62"/>
      <c r="H35" s="63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5">
      <c r="A36" s="64"/>
      <c r="B36" s="64"/>
      <c r="C36" s="64"/>
      <c r="D36" s="64"/>
      <c r="E36" s="64"/>
      <c r="F36" s="65"/>
      <c r="G36" s="65"/>
      <c r="H36" s="65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15">
    <mergeCell ref="G19:G20"/>
    <mergeCell ref="H19:H20"/>
    <mergeCell ref="F23:H23"/>
    <mergeCell ref="A7:H7"/>
    <mergeCell ref="A8:H8"/>
    <mergeCell ref="A13:E13"/>
    <mergeCell ref="F13:H13"/>
    <mergeCell ref="C14:E14"/>
    <mergeCell ref="F14:H14"/>
    <mergeCell ref="A19:A20"/>
    <mergeCell ref="C19:C20"/>
    <mergeCell ref="D19:D20"/>
    <mergeCell ref="C23:E23"/>
    <mergeCell ref="E19:E20"/>
    <mergeCell ref="F19:F20"/>
  </mergeCells>
  <pageMargins left="0.70866141732283472" right="0.70866141732283472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4"/>
  <sheetViews>
    <sheetView topLeftCell="A20" workbookViewId="0">
      <selection activeCell="A33" sqref="A33"/>
    </sheetView>
  </sheetViews>
  <sheetFormatPr defaultColWidth="14.42578125" defaultRowHeight="15" customHeight="1" x14ac:dyDescent="0.25"/>
  <cols>
    <col min="1" max="1" width="61.5703125" customWidth="1"/>
    <col min="2" max="2" width="7.7109375" customWidth="1"/>
    <col min="3" max="3" width="10.7109375" customWidth="1"/>
    <col min="4" max="4" width="11.5703125" customWidth="1"/>
    <col min="5" max="5" width="12.5703125" customWidth="1"/>
    <col min="6" max="6" width="10.7109375" customWidth="1"/>
    <col min="7" max="7" width="10.85546875" customWidth="1"/>
    <col min="8" max="8" width="14.42578125" customWidth="1"/>
    <col min="9" max="10" width="9.140625" customWidth="1"/>
    <col min="11" max="26" width="8.7109375" customWidth="1"/>
  </cols>
  <sheetData>
    <row r="1" spans="1:26" ht="24.75" customHeight="1" x14ac:dyDescent="0.25">
      <c r="A1" s="1" t="s">
        <v>0</v>
      </c>
      <c r="B1" s="140" t="s">
        <v>91</v>
      </c>
      <c r="C1" s="3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25">
      <c r="A2" s="1" t="s">
        <v>1</v>
      </c>
      <c r="B2" s="4" t="s">
        <v>2</v>
      </c>
      <c r="C2" s="3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 x14ac:dyDescent="0.25">
      <c r="A3" s="1" t="s">
        <v>3</v>
      </c>
      <c r="B3" s="5" t="s">
        <v>4</v>
      </c>
      <c r="C3" s="3"/>
      <c r="D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 x14ac:dyDescent="0.25">
      <c r="A4" s="2" t="s">
        <v>50</v>
      </c>
      <c r="B4" s="139" t="s">
        <v>6</v>
      </c>
      <c r="C4" s="6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25">
      <c r="A5" s="1" t="s">
        <v>7</v>
      </c>
      <c r="B5" s="2" t="s">
        <v>117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25">
      <c r="A7" s="149" t="s">
        <v>8</v>
      </c>
      <c r="B7" s="147"/>
      <c r="C7" s="147"/>
      <c r="D7" s="147"/>
      <c r="E7" s="147"/>
      <c r="F7" s="147"/>
      <c r="G7" s="147"/>
      <c r="H7" s="147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 x14ac:dyDescent="0.25">
      <c r="A8" s="150"/>
      <c r="B8" s="147"/>
      <c r="C8" s="147"/>
      <c r="D8" s="147"/>
      <c r="E8" s="147"/>
      <c r="F8" s="147"/>
      <c r="G8" s="147"/>
      <c r="H8" s="147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5">
      <c r="A9" s="1" t="s">
        <v>51</v>
      </c>
      <c r="B9" s="7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25">
      <c r="A10" s="1" t="s">
        <v>10</v>
      </c>
      <c r="B10" s="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.5" customHeight="1" x14ac:dyDescent="0.25">
      <c r="A11" s="1" t="s">
        <v>52</v>
      </c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.5" customHeight="1" x14ac:dyDescent="0.25">
      <c r="A12" s="1" t="s">
        <v>12</v>
      </c>
      <c r="B12" s="1">
        <v>1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54.75" customHeight="1" x14ac:dyDescent="0.25">
      <c r="A13" s="151" t="s">
        <v>13</v>
      </c>
      <c r="B13" s="152"/>
      <c r="C13" s="152"/>
      <c r="D13" s="152"/>
      <c r="E13" s="155"/>
      <c r="F13" s="167" t="s">
        <v>14</v>
      </c>
      <c r="G13" s="152"/>
      <c r="H13" s="155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0" customHeight="1" x14ac:dyDescent="0.25">
      <c r="A14" s="8" t="s">
        <v>15</v>
      </c>
      <c r="B14" s="8" t="s">
        <v>16</v>
      </c>
      <c r="C14" s="156" t="s">
        <v>17</v>
      </c>
      <c r="D14" s="152"/>
      <c r="E14" s="155"/>
      <c r="F14" s="168" t="s">
        <v>18</v>
      </c>
      <c r="G14" s="152"/>
      <c r="H14" s="155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 x14ac:dyDescent="0.25">
      <c r="A15" s="38"/>
      <c r="B15" s="10"/>
      <c r="C15" s="11" t="s">
        <v>19</v>
      </c>
      <c r="D15" s="11" t="s">
        <v>20</v>
      </c>
      <c r="E15" s="12" t="s">
        <v>21</v>
      </c>
      <c r="F15" s="13" t="s">
        <v>19</v>
      </c>
      <c r="G15" s="14" t="s">
        <v>20</v>
      </c>
      <c r="H15" s="15" t="s">
        <v>21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hidden="1" customHeight="1" x14ac:dyDescent="0.25">
      <c r="A16" s="23"/>
      <c r="B16" s="24"/>
      <c r="C16" s="18"/>
      <c r="D16" s="18"/>
      <c r="E16" s="19"/>
      <c r="F16" s="25"/>
      <c r="G16" s="26"/>
      <c r="H16" s="2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6" customHeight="1" x14ac:dyDescent="0.25">
      <c r="A17" s="51" t="s">
        <v>53</v>
      </c>
      <c r="B17" s="66" t="s">
        <v>54</v>
      </c>
      <c r="C17" s="67"/>
      <c r="D17" s="67"/>
      <c r="E17" s="68">
        <v>1</v>
      </c>
      <c r="F17" s="69"/>
      <c r="G17" s="70"/>
      <c r="H17" s="71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x14ac:dyDescent="0.25">
      <c r="A18" s="51" t="s">
        <v>55</v>
      </c>
      <c r="B18" s="17" t="s">
        <v>54</v>
      </c>
      <c r="C18" s="55"/>
      <c r="D18" s="55"/>
      <c r="E18" s="46">
        <v>10</v>
      </c>
      <c r="F18" s="20"/>
      <c r="G18" s="21"/>
      <c r="H18" s="2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25">
      <c r="A19" s="51" t="s">
        <v>56</v>
      </c>
      <c r="B19" s="17" t="s">
        <v>54</v>
      </c>
      <c r="C19" s="55"/>
      <c r="D19" s="55"/>
      <c r="E19" s="46">
        <v>10</v>
      </c>
      <c r="F19" s="20"/>
      <c r="G19" s="21"/>
      <c r="H19" s="2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 customHeight="1" x14ac:dyDescent="0.25">
      <c r="A20" s="72" t="s">
        <v>57</v>
      </c>
      <c r="B20" s="30" t="s">
        <v>54</v>
      </c>
      <c r="C20" s="59"/>
      <c r="D20" s="59"/>
      <c r="E20" s="60">
        <v>1</v>
      </c>
      <c r="F20" s="61"/>
      <c r="G20" s="62"/>
      <c r="H20" s="63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25">
      <c r="A21" s="64"/>
      <c r="B21" s="64"/>
      <c r="C21" s="64"/>
      <c r="D21" s="64"/>
      <c r="E21" s="64"/>
      <c r="F21" s="65"/>
      <c r="G21" s="65"/>
      <c r="H21" s="65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25">
      <c r="A22" s="64"/>
      <c r="B22" s="64"/>
      <c r="C22" s="64"/>
      <c r="D22" s="64"/>
      <c r="E22" s="64"/>
      <c r="F22" s="65"/>
      <c r="G22" s="65"/>
      <c r="H22" s="65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</sheetData>
  <mergeCells count="6">
    <mergeCell ref="A7:H7"/>
    <mergeCell ref="A8:H8"/>
    <mergeCell ref="A13:E13"/>
    <mergeCell ref="F13:H13"/>
    <mergeCell ref="C14:E14"/>
    <mergeCell ref="F14:H14"/>
  </mergeCells>
  <pageMargins left="0.70866141732283472" right="0.70866141732283472" top="0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9"/>
  <sheetViews>
    <sheetView topLeftCell="A22" workbookViewId="0">
      <selection activeCell="A46" sqref="A46"/>
    </sheetView>
  </sheetViews>
  <sheetFormatPr defaultColWidth="14.42578125" defaultRowHeight="15" customHeight="1" x14ac:dyDescent="0.25"/>
  <cols>
    <col min="1" max="1" width="61.5703125" customWidth="1"/>
    <col min="2" max="2" width="12.85546875" customWidth="1"/>
    <col min="3" max="3" width="10.7109375" customWidth="1"/>
    <col min="4" max="4" width="11.5703125" customWidth="1"/>
    <col min="5" max="5" width="12.5703125" customWidth="1"/>
    <col min="6" max="6" width="12.42578125" customWidth="1"/>
    <col min="7" max="7" width="13" customWidth="1"/>
    <col min="8" max="8" width="15" customWidth="1"/>
    <col min="9" max="10" width="9.140625" customWidth="1"/>
    <col min="11" max="26" width="8.7109375" customWidth="1"/>
  </cols>
  <sheetData>
    <row r="1" spans="1:26" ht="24.75" customHeight="1" x14ac:dyDescent="0.25">
      <c r="A1" s="1" t="s">
        <v>0</v>
      </c>
      <c r="B1" s="140" t="s">
        <v>91</v>
      </c>
      <c r="C1" s="3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25">
      <c r="A2" s="1" t="s">
        <v>1</v>
      </c>
      <c r="B2" s="4" t="s">
        <v>2</v>
      </c>
      <c r="C2" s="3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 x14ac:dyDescent="0.25">
      <c r="A3" s="1" t="s">
        <v>3</v>
      </c>
      <c r="B3" s="5" t="s">
        <v>4</v>
      </c>
      <c r="C3" s="3"/>
      <c r="D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 x14ac:dyDescent="0.25">
      <c r="A4" s="2" t="s">
        <v>58</v>
      </c>
      <c r="B4" s="140" t="s">
        <v>118</v>
      </c>
      <c r="C4" s="6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25">
      <c r="A5" s="1" t="s">
        <v>7</v>
      </c>
      <c r="B5" s="140" t="s">
        <v>118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25">
      <c r="A7" s="149" t="s">
        <v>8</v>
      </c>
      <c r="B7" s="147"/>
      <c r="C7" s="147"/>
      <c r="D7" s="147"/>
      <c r="E7" s="147"/>
      <c r="F7" s="147"/>
      <c r="G7" s="147"/>
      <c r="H7" s="147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 x14ac:dyDescent="0.25">
      <c r="A8" s="150"/>
      <c r="B8" s="147"/>
      <c r="C8" s="147"/>
      <c r="D8" s="147"/>
      <c r="E8" s="147"/>
      <c r="F8" s="147"/>
      <c r="G8" s="147"/>
      <c r="H8" s="147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5">
      <c r="A9" s="73" t="s">
        <v>59</v>
      </c>
      <c r="B9" s="7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25">
      <c r="A10" s="1" t="s">
        <v>10</v>
      </c>
      <c r="B10" s="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.5" customHeight="1" x14ac:dyDescent="0.25">
      <c r="A11" s="1" t="s">
        <v>60</v>
      </c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.5" customHeight="1" x14ac:dyDescent="0.25">
      <c r="A12" s="1" t="s">
        <v>12</v>
      </c>
      <c r="B12" s="73">
        <v>1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9" customHeight="1" x14ac:dyDescent="0.25">
      <c r="A13" s="169" t="s">
        <v>13</v>
      </c>
      <c r="B13" s="158"/>
      <c r="C13" s="158"/>
      <c r="D13" s="158"/>
      <c r="E13" s="170"/>
      <c r="F13" s="171" t="s">
        <v>14</v>
      </c>
      <c r="G13" s="158"/>
      <c r="H13" s="159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5.25" customHeight="1" x14ac:dyDescent="0.25">
      <c r="A14" s="74" t="s">
        <v>15</v>
      </c>
      <c r="B14" s="75" t="s">
        <v>16</v>
      </c>
      <c r="C14" s="172" t="s">
        <v>17</v>
      </c>
      <c r="D14" s="152"/>
      <c r="E14" s="153"/>
      <c r="F14" s="173" t="s">
        <v>18</v>
      </c>
      <c r="G14" s="152"/>
      <c r="H14" s="155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 x14ac:dyDescent="0.25">
      <c r="A15" s="76"/>
      <c r="B15" s="10"/>
      <c r="C15" s="11" t="s">
        <v>19</v>
      </c>
      <c r="D15" s="11" t="s">
        <v>20</v>
      </c>
      <c r="E15" s="12" t="s">
        <v>21</v>
      </c>
      <c r="F15" s="77" t="s">
        <v>19</v>
      </c>
      <c r="G15" s="14" t="s">
        <v>20</v>
      </c>
      <c r="H15" s="15" t="s">
        <v>21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 x14ac:dyDescent="0.25">
      <c r="A16" s="44" t="s">
        <v>61</v>
      </c>
      <c r="B16" s="17"/>
      <c r="C16" s="18"/>
      <c r="D16" s="18"/>
      <c r="E16" s="46" t="s">
        <v>39</v>
      </c>
      <c r="F16" s="78"/>
      <c r="G16" s="21"/>
      <c r="H16" s="2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25">
      <c r="A17" s="44" t="s">
        <v>62</v>
      </c>
      <c r="B17" s="17"/>
      <c r="C17" s="18"/>
      <c r="D17" s="18"/>
      <c r="E17" s="46" t="s">
        <v>39</v>
      </c>
      <c r="F17" s="78"/>
      <c r="G17" s="21"/>
      <c r="H17" s="2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25">
      <c r="A18" s="44" t="s">
        <v>63</v>
      </c>
      <c r="B18" s="17"/>
      <c r="C18" s="18"/>
      <c r="D18" s="18"/>
      <c r="E18" s="46" t="s">
        <v>39</v>
      </c>
      <c r="F18" s="78"/>
      <c r="G18" s="21"/>
      <c r="H18" s="2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25">
      <c r="A19" s="44" t="s">
        <v>64</v>
      </c>
      <c r="B19" s="17"/>
      <c r="C19" s="18"/>
      <c r="D19" s="18"/>
      <c r="E19" s="46" t="s">
        <v>39</v>
      </c>
      <c r="F19" s="78"/>
      <c r="G19" s="21"/>
      <c r="H19" s="2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25">
      <c r="A20" s="44" t="s">
        <v>65</v>
      </c>
      <c r="B20" s="17"/>
      <c r="C20" s="18"/>
      <c r="D20" s="18"/>
      <c r="E20" s="46" t="s">
        <v>39</v>
      </c>
      <c r="F20" s="78"/>
      <c r="G20" s="21"/>
      <c r="H20" s="2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25">
      <c r="A21" s="44" t="s">
        <v>66</v>
      </c>
      <c r="B21" s="17"/>
      <c r="C21" s="18"/>
      <c r="D21" s="18"/>
      <c r="E21" s="46" t="s">
        <v>39</v>
      </c>
      <c r="F21" s="78"/>
      <c r="G21" s="21"/>
      <c r="H21" s="2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25">
      <c r="A22" s="44" t="s">
        <v>67</v>
      </c>
      <c r="B22" s="17"/>
      <c r="C22" s="18"/>
      <c r="D22" s="18"/>
      <c r="E22" s="46" t="s">
        <v>39</v>
      </c>
      <c r="F22" s="78"/>
      <c r="G22" s="21"/>
      <c r="H22" s="2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25">
      <c r="A23" s="44" t="s">
        <v>68</v>
      </c>
      <c r="B23" s="17"/>
      <c r="C23" s="18"/>
      <c r="D23" s="18"/>
      <c r="E23" s="46" t="s">
        <v>39</v>
      </c>
      <c r="F23" s="78"/>
      <c r="G23" s="21"/>
      <c r="H23" s="2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25">
      <c r="A24" s="44" t="s">
        <v>69</v>
      </c>
      <c r="B24" s="17"/>
      <c r="C24" s="18"/>
      <c r="D24" s="18"/>
      <c r="E24" s="46" t="s">
        <v>39</v>
      </c>
      <c r="F24" s="78"/>
      <c r="G24" s="21"/>
      <c r="H24" s="2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25">
      <c r="A25" s="79" t="s">
        <v>70</v>
      </c>
      <c r="B25" s="66"/>
      <c r="C25" s="27"/>
      <c r="D25" s="27"/>
      <c r="E25" s="80" t="s">
        <v>39</v>
      </c>
      <c r="F25" s="81"/>
      <c r="G25" s="82"/>
      <c r="H25" s="28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5">
      <c r="A26" s="83" t="s">
        <v>71</v>
      </c>
      <c r="B26" s="84"/>
      <c r="C26" s="85" t="s">
        <v>19</v>
      </c>
      <c r="D26" s="85" t="s">
        <v>20</v>
      </c>
      <c r="E26" s="86" t="s">
        <v>21</v>
      </c>
      <c r="F26" s="87" t="s">
        <v>19</v>
      </c>
      <c r="G26" s="88" t="s">
        <v>20</v>
      </c>
      <c r="H26" s="89" t="s">
        <v>21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5">
      <c r="A27" s="90" t="s">
        <v>72</v>
      </c>
      <c r="B27" s="91"/>
      <c r="C27" s="92"/>
      <c r="D27" s="92"/>
      <c r="E27" s="93" t="s">
        <v>39</v>
      </c>
      <c r="F27" s="94"/>
      <c r="G27" s="95"/>
      <c r="H27" s="96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25">
      <c r="A28" s="44" t="s">
        <v>73</v>
      </c>
      <c r="B28" s="17"/>
      <c r="C28" s="45"/>
      <c r="D28" s="45"/>
      <c r="E28" s="46" t="s">
        <v>39</v>
      </c>
      <c r="F28" s="97"/>
      <c r="G28" s="48"/>
      <c r="H28" s="49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25">
      <c r="A29" s="44" t="s">
        <v>74</v>
      </c>
      <c r="B29" s="17"/>
      <c r="C29" s="45"/>
      <c r="D29" s="45"/>
      <c r="E29" s="46" t="s">
        <v>39</v>
      </c>
      <c r="F29" s="97"/>
      <c r="G29" s="48"/>
      <c r="H29" s="49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25">
      <c r="A30" s="44" t="s">
        <v>75</v>
      </c>
      <c r="B30" s="17"/>
      <c r="C30" s="45"/>
      <c r="D30" s="45"/>
      <c r="E30" s="46" t="s">
        <v>39</v>
      </c>
      <c r="F30" s="97"/>
      <c r="G30" s="48"/>
      <c r="H30" s="49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25">
      <c r="A31" s="44" t="s">
        <v>76</v>
      </c>
      <c r="B31" s="17"/>
      <c r="C31" s="45"/>
      <c r="D31" s="45"/>
      <c r="E31" s="46" t="s">
        <v>39</v>
      </c>
      <c r="F31" s="97"/>
      <c r="G31" s="48"/>
      <c r="H31" s="49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25">
      <c r="A32" s="44" t="s">
        <v>77</v>
      </c>
      <c r="B32" s="17"/>
      <c r="C32" s="45"/>
      <c r="D32" s="45"/>
      <c r="E32" s="46" t="s">
        <v>39</v>
      </c>
      <c r="F32" s="97"/>
      <c r="G32" s="48"/>
      <c r="H32" s="49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25">
      <c r="A33" s="44" t="s">
        <v>78</v>
      </c>
      <c r="B33" s="17"/>
      <c r="C33" s="45"/>
      <c r="D33" s="45"/>
      <c r="E33" s="46" t="s">
        <v>39</v>
      </c>
      <c r="F33" s="97"/>
      <c r="G33" s="48"/>
      <c r="H33" s="49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25">
      <c r="A34" s="44" t="s">
        <v>79</v>
      </c>
      <c r="B34" s="17"/>
      <c r="C34" s="45"/>
      <c r="D34" s="45"/>
      <c r="E34" s="46" t="s">
        <v>39</v>
      </c>
      <c r="F34" s="97"/>
      <c r="G34" s="48"/>
      <c r="H34" s="49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25">
      <c r="A35" s="44" t="s">
        <v>80</v>
      </c>
      <c r="B35" s="17"/>
      <c r="C35" s="45"/>
      <c r="D35" s="45"/>
      <c r="E35" s="46" t="s">
        <v>39</v>
      </c>
      <c r="F35" s="97"/>
      <c r="G35" s="48"/>
      <c r="H35" s="49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5">
      <c r="A36" s="44" t="s">
        <v>81</v>
      </c>
      <c r="B36" s="17"/>
      <c r="C36" s="45"/>
      <c r="D36" s="45"/>
      <c r="E36" s="46" t="s">
        <v>39</v>
      </c>
      <c r="F36" s="97"/>
      <c r="G36" s="48"/>
      <c r="H36" s="49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5">
      <c r="A37" s="44" t="s">
        <v>82</v>
      </c>
      <c r="B37" s="17"/>
      <c r="C37" s="45"/>
      <c r="D37" s="45"/>
      <c r="E37" s="46" t="s">
        <v>39</v>
      </c>
      <c r="F37" s="97"/>
      <c r="G37" s="48"/>
      <c r="H37" s="49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5">
      <c r="A38" s="79" t="s">
        <v>83</v>
      </c>
      <c r="B38" s="66"/>
      <c r="C38" s="67"/>
      <c r="D38" s="67"/>
      <c r="E38" s="80" t="s">
        <v>39</v>
      </c>
      <c r="F38" s="98"/>
      <c r="G38" s="70"/>
      <c r="H38" s="7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5">
      <c r="A39" s="83" t="s">
        <v>84</v>
      </c>
      <c r="B39" s="99"/>
      <c r="C39" s="100"/>
      <c r="D39" s="100"/>
      <c r="E39" s="101" t="s">
        <v>39</v>
      </c>
      <c r="F39" s="102"/>
      <c r="G39" s="88"/>
      <c r="H39" s="89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5">
      <c r="A40" s="64"/>
      <c r="B40" s="64"/>
      <c r="C40" s="64"/>
      <c r="D40" s="64"/>
      <c r="E40" s="64"/>
      <c r="F40" s="65"/>
      <c r="G40" s="65"/>
      <c r="H40" s="65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6">
    <mergeCell ref="A7:H7"/>
    <mergeCell ref="A8:H8"/>
    <mergeCell ref="A13:E13"/>
    <mergeCell ref="F13:H13"/>
    <mergeCell ref="C14:E14"/>
    <mergeCell ref="F14:H14"/>
  </mergeCells>
  <pageMargins left="0.70866141732283472" right="0.70866141732283472" top="0" bottom="0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82"/>
  <sheetViews>
    <sheetView topLeftCell="A10" workbookViewId="0">
      <selection activeCell="A22" sqref="A22:C22"/>
    </sheetView>
  </sheetViews>
  <sheetFormatPr defaultColWidth="14.42578125" defaultRowHeight="15" customHeight="1" x14ac:dyDescent="0.25"/>
  <cols>
    <col min="1" max="1" width="61.5703125" customWidth="1"/>
    <col min="2" max="2" width="12.85546875" customWidth="1"/>
    <col min="3" max="3" width="10.7109375" customWidth="1"/>
    <col min="4" max="4" width="11.5703125" customWidth="1"/>
    <col min="5" max="5" width="12.5703125" customWidth="1"/>
    <col min="6" max="6" width="13" customWidth="1"/>
    <col min="7" max="7" width="11.5703125" customWidth="1"/>
    <col min="8" max="8" width="12.7109375" customWidth="1"/>
    <col min="9" max="10" width="9.140625" customWidth="1"/>
    <col min="11" max="26" width="8.7109375" customWidth="1"/>
  </cols>
  <sheetData>
    <row r="1" spans="1:26" ht="24.75" customHeight="1" x14ac:dyDescent="0.25">
      <c r="A1" s="1" t="s">
        <v>0</v>
      </c>
      <c r="B1" s="140" t="s">
        <v>91</v>
      </c>
      <c r="C1" s="3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25">
      <c r="A2" s="1" t="s">
        <v>1</v>
      </c>
      <c r="B2" s="4" t="s">
        <v>2</v>
      </c>
      <c r="C2" s="3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 x14ac:dyDescent="0.25">
      <c r="A3" s="1" t="s">
        <v>3</v>
      </c>
      <c r="B3" s="5" t="s">
        <v>4</v>
      </c>
      <c r="C3" s="3"/>
      <c r="D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 x14ac:dyDescent="0.25">
      <c r="A4" s="2" t="s">
        <v>85</v>
      </c>
      <c r="B4" s="140" t="s">
        <v>118</v>
      </c>
      <c r="C4" s="6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25">
      <c r="A5" s="1" t="s">
        <v>7</v>
      </c>
      <c r="B5" s="140" t="s">
        <v>118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25">
      <c r="A7" s="149" t="s">
        <v>8</v>
      </c>
      <c r="B7" s="147"/>
      <c r="C7" s="147"/>
      <c r="D7" s="147"/>
      <c r="E7" s="147"/>
      <c r="F7" s="147"/>
      <c r="G7" s="147"/>
      <c r="H7" s="147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 x14ac:dyDescent="0.25">
      <c r="A8" s="150"/>
      <c r="B8" s="147"/>
      <c r="C8" s="147"/>
      <c r="D8" s="147"/>
      <c r="E8" s="147"/>
      <c r="F8" s="147"/>
      <c r="G8" s="147"/>
      <c r="H8" s="147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5">
      <c r="A9" s="73" t="s">
        <v>86</v>
      </c>
      <c r="B9" s="7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25">
      <c r="A10" s="1" t="s">
        <v>10</v>
      </c>
      <c r="B10" s="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.5" customHeight="1" x14ac:dyDescent="0.25">
      <c r="A11" s="1" t="s">
        <v>87</v>
      </c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.5" customHeight="1" x14ac:dyDescent="0.25">
      <c r="A12" s="1" t="s">
        <v>12</v>
      </c>
      <c r="B12" s="73">
        <v>1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9" customHeight="1" x14ac:dyDescent="0.25">
      <c r="A13" s="151" t="s">
        <v>13</v>
      </c>
      <c r="B13" s="152"/>
      <c r="C13" s="152"/>
      <c r="D13" s="152"/>
      <c r="E13" s="153"/>
      <c r="F13" s="154" t="s">
        <v>14</v>
      </c>
      <c r="G13" s="152"/>
      <c r="H13" s="155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8.5" customHeight="1" x14ac:dyDescent="0.25">
      <c r="A14" s="103" t="s">
        <v>15</v>
      </c>
      <c r="B14" s="103" t="s">
        <v>16</v>
      </c>
      <c r="C14" s="174" t="s">
        <v>17</v>
      </c>
      <c r="D14" s="158"/>
      <c r="E14" s="159"/>
      <c r="F14" s="157" t="s">
        <v>18</v>
      </c>
      <c r="G14" s="158"/>
      <c r="H14" s="159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 x14ac:dyDescent="0.25">
      <c r="A15" s="10"/>
      <c r="B15" s="11"/>
      <c r="C15" s="11" t="s">
        <v>19</v>
      </c>
      <c r="D15" s="11" t="s">
        <v>20</v>
      </c>
      <c r="E15" s="11" t="s">
        <v>21</v>
      </c>
      <c r="F15" s="14" t="s">
        <v>19</v>
      </c>
      <c r="G15" s="14" t="s">
        <v>20</v>
      </c>
      <c r="H15" s="15" t="s">
        <v>21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4.5" customHeight="1" x14ac:dyDescent="0.25">
      <c r="A16" s="104" t="s">
        <v>88</v>
      </c>
      <c r="B16" s="18"/>
      <c r="C16" s="18"/>
      <c r="D16" s="18"/>
      <c r="E16" s="18"/>
      <c r="F16" s="21"/>
      <c r="G16" s="21"/>
      <c r="H16" s="2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x14ac:dyDescent="0.25">
      <c r="A17" s="104" t="s">
        <v>89</v>
      </c>
      <c r="B17" s="18" t="s">
        <v>26</v>
      </c>
      <c r="C17" s="18"/>
      <c r="D17" s="18">
        <v>2300</v>
      </c>
      <c r="E17" s="18"/>
      <c r="F17" s="21"/>
      <c r="G17" s="21"/>
      <c r="H17" s="2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x14ac:dyDescent="0.25">
      <c r="A18" s="105" t="s">
        <v>90</v>
      </c>
      <c r="B18" s="106" t="s">
        <v>26</v>
      </c>
      <c r="C18" s="106">
        <v>570</v>
      </c>
      <c r="D18" s="106"/>
      <c r="E18" s="106"/>
      <c r="F18" s="62"/>
      <c r="G18" s="62"/>
      <c r="H18" s="63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25">
      <c r="A19" s="64"/>
      <c r="B19" s="64"/>
      <c r="C19" s="64"/>
      <c r="D19" s="64"/>
      <c r="E19" s="64"/>
      <c r="F19" s="65"/>
      <c r="G19" s="65"/>
      <c r="H19" s="65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25">
      <c r="A20" s="64"/>
      <c r="B20" s="64"/>
      <c r="C20" s="64"/>
      <c r="D20" s="64"/>
      <c r="E20" s="64"/>
      <c r="F20" s="65"/>
      <c r="G20" s="65"/>
      <c r="H20" s="65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</sheetData>
  <mergeCells count="6">
    <mergeCell ref="A7:H7"/>
    <mergeCell ref="A8:H8"/>
    <mergeCell ref="A13:E13"/>
    <mergeCell ref="F13:H13"/>
    <mergeCell ref="C14:E14"/>
    <mergeCell ref="F14:H14"/>
  </mergeCells>
  <pageMargins left="0.70866141732283472" right="0.70866141732283472" top="0" bottom="0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98"/>
  <sheetViews>
    <sheetView topLeftCell="A25" workbookViewId="0">
      <selection activeCell="H5" sqref="H5"/>
    </sheetView>
  </sheetViews>
  <sheetFormatPr defaultColWidth="14.42578125" defaultRowHeight="15" customHeight="1" x14ac:dyDescent="0.25"/>
  <cols>
    <col min="1" max="1" width="28.7109375" customWidth="1"/>
    <col min="2" max="2" width="11.140625" customWidth="1"/>
    <col min="3" max="3" width="10.7109375" customWidth="1"/>
    <col min="4" max="4" width="11.5703125" customWidth="1"/>
    <col min="5" max="5" width="12.5703125" customWidth="1"/>
    <col min="6" max="7" width="9.140625" customWidth="1"/>
    <col min="8" max="8" width="10.7109375" customWidth="1"/>
    <col min="9" max="12" width="9.140625" customWidth="1"/>
    <col min="13" max="26" width="8.7109375" customWidth="1"/>
  </cols>
  <sheetData>
    <row r="1" spans="1:26" ht="24.75" customHeight="1" x14ac:dyDescent="0.25">
      <c r="A1" s="107" t="s">
        <v>0</v>
      </c>
      <c r="B1" s="139" t="s">
        <v>91</v>
      </c>
      <c r="C1" s="108"/>
      <c r="D1" s="108"/>
      <c r="E1" s="108"/>
      <c r="F1" s="108"/>
      <c r="G1" s="108"/>
      <c r="H1" s="108"/>
      <c r="I1" s="108"/>
      <c r="J1" s="108"/>
      <c r="K1" s="108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25">
      <c r="A2" s="107" t="s">
        <v>1</v>
      </c>
      <c r="B2" s="140" t="s">
        <v>2</v>
      </c>
      <c r="C2" s="108"/>
      <c r="D2" s="108"/>
      <c r="E2" s="109"/>
      <c r="F2" s="108"/>
      <c r="G2" s="108"/>
      <c r="H2" s="108"/>
      <c r="I2" s="108"/>
      <c r="J2" s="108"/>
      <c r="K2" s="108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 x14ac:dyDescent="0.25">
      <c r="A3" s="107" t="s">
        <v>3</v>
      </c>
      <c r="B3" s="141" t="s">
        <v>4</v>
      </c>
      <c r="C3" s="109"/>
      <c r="D3" s="109"/>
      <c r="E3" s="109"/>
      <c r="F3" s="108"/>
      <c r="G3" s="108"/>
      <c r="H3" s="108"/>
      <c r="I3" s="108"/>
      <c r="J3" s="108"/>
      <c r="K3" s="108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 x14ac:dyDescent="0.25">
      <c r="A4" s="108" t="s">
        <v>92</v>
      </c>
      <c r="B4" s="139" t="s">
        <v>118</v>
      </c>
      <c r="C4" s="110"/>
      <c r="D4" s="110"/>
      <c r="E4" s="108"/>
      <c r="F4" s="108"/>
      <c r="G4" s="108"/>
      <c r="H4" s="108"/>
      <c r="I4" s="108"/>
      <c r="J4" s="108"/>
      <c r="K4" s="108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25">
      <c r="A5" s="107" t="s">
        <v>7</v>
      </c>
      <c r="B5" s="139" t="s">
        <v>118</v>
      </c>
      <c r="C5" s="108"/>
      <c r="D5" s="108"/>
      <c r="E5" s="108"/>
      <c r="F5" s="108"/>
      <c r="G5" s="108"/>
      <c r="H5" s="108"/>
      <c r="I5" s="108"/>
      <c r="J5" s="108"/>
      <c r="K5" s="108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 x14ac:dyDescent="0.25">
      <c r="A6" s="181"/>
      <c r="B6" s="147"/>
      <c r="C6" s="147"/>
      <c r="D6" s="147"/>
      <c r="E6" s="147"/>
      <c r="F6" s="147"/>
      <c r="G6" s="147"/>
      <c r="H6" s="147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.75" customHeight="1" x14ac:dyDescent="0.25">
      <c r="A8" s="111" t="s">
        <v>119</v>
      </c>
      <c r="B8" s="111"/>
      <c r="C8" s="111"/>
      <c r="D8" s="111"/>
      <c r="E8" s="111"/>
      <c r="F8" s="111"/>
      <c r="G8" s="111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5">
      <c r="A9" s="112"/>
      <c r="B9" s="112"/>
      <c r="C9" s="112"/>
      <c r="D9" s="112"/>
      <c r="E9" s="112"/>
      <c r="F9" s="112"/>
      <c r="G9" s="11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 x14ac:dyDescent="0.25">
      <c r="A10" s="113" t="s">
        <v>93</v>
      </c>
      <c r="B10" s="112"/>
      <c r="C10" s="112"/>
      <c r="D10" s="112"/>
      <c r="E10" s="112"/>
      <c r="F10" s="112"/>
      <c r="G10" s="11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 x14ac:dyDescent="0.25">
      <c r="A11" s="114" t="s">
        <v>94</v>
      </c>
      <c r="B11" s="175"/>
      <c r="C11" s="176"/>
      <c r="D11" s="176"/>
      <c r="E11" s="176"/>
      <c r="F11" s="176"/>
      <c r="G11" s="177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 x14ac:dyDescent="0.25">
      <c r="A12" s="115" t="s">
        <v>95</v>
      </c>
      <c r="B12" s="175"/>
      <c r="C12" s="176"/>
      <c r="D12" s="176"/>
      <c r="E12" s="176"/>
      <c r="F12" s="176"/>
      <c r="G12" s="17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 x14ac:dyDescent="0.25">
      <c r="A13" s="115" t="s">
        <v>3</v>
      </c>
      <c r="B13" s="175"/>
      <c r="C13" s="176"/>
      <c r="D13" s="176"/>
      <c r="E13" s="176"/>
      <c r="F13" s="176"/>
      <c r="G13" s="177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 x14ac:dyDescent="0.25">
      <c r="A14" s="115" t="s">
        <v>96</v>
      </c>
      <c r="B14" s="175"/>
      <c r="C14" s="176"/>
      <c r="D14" s="176"/>
      <c r="E14" s="176"/>
      <c r="F14" s="176"/>
      <c r="G14" s="17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 x14ac:dyDescent="0.25">
      <c r="A15" s="115" t="s">
        <v>97</v>
      </c>
      <c r="B15" s="175"/>
      <c r="C15" s="176"/>
      <c r="D15" s="176"/>
      <c r="E15" s="176"/>
      <c r="F15" s="176"/>
      <c r="G15" s="17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 x14ac:dyDescent="0.25">
      <c r="A16" s="115" t="s">
        <v>98</v>
      </c>
      <c r="B16" s="175"/>
      <c r="C16" s="176"/>
      <c r="D16" s="176"/>
      <c r="E16" s="176"/>
      <c r="F16" s="176"/>
      <c r="G16" s="177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x14ac:dyDescent="0.25">
      <c r="A17" s="115" t="s">
        <v>99</v>
      </c>
      <c r="B17" s="175"/>
      <c r="C17" s="176"/>
      <c r="D17" s="176"/>
      <c r="E17" s="176"/>
      <c r="F17" s="176"/>
      <c r="G17" s="177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x14ac:dyDescent="0.25">
      <c r="A18" s="116"/>
      <c r="B18" s="112"/>
      <c r="C18" s="112"/>
      <c r="D18" s="112"/>
      <c r="E18" s="112"/>
      <c r="F18" s="112"/>
      <c r="G18" s="11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25">
      <c r="A19" s="112"/>
      <c r="B19" s="112"/>
      <c r="C19" s="112"/>
      <c r="D19" s="112"/>
      <c r="E19" s="112"/>
      <c r="F19" s="112"/>
      <c r="G19" s="11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25">
      <c r="A20" s="117" t="s">
        <v>100</v>
      </c>
      <c r="B20" s="118" t="s">
        <v>16</v>
      </c>
      <c r="C20" s="119" t="s">
        <v>101</v>
      </c>
      <c r="D20" s="119" t="s">
        <v>102</v>
      </c>
      <c r="E20" s="119" t="s">
        <v>103</v>
      </c>
      <c r="F20" s="119" t="s">
        <v>104</v>
      </c>
      <c r="G20" s="120" t="s">
        <v>105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47.25" customHeight="1" x14ac:dyDescent="0.25">
      <c r="A21" s="121" t="s">
        <v>106</v>
      </c>
      <c r="B21" s="122" t="s">
        <v>54</v>
      </c>
      <c r="C21" s="122">
        <v>11</v>
      </c>
      <c r="D21" s="123">
        <v>0</v>
      </c>
      <c r="E21" s="124">
        <f t="shared" ref="E21:E24" si="0">D21*1.2</f>
        <v>0</v>
      </c>
      <c r="F21" s="124">
        <f t="shared" ref="F21:F24" si="1">C21*D21</f>
        <v>0</v>
      </c>
      <c r="G21" s="125">
        <f t="shared" ref="G21:G24" si="2">C21*E21</f>
        <v>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45.75" customHeight="1" x14ac:dyDescent="0.25">
      <c r="A22" s="126" t="s">
        <v>107</v>
      </c>
      <c r="B22" s="127" t="s">
        <v>54</v>
      </c>
      <c r="C22" s="127">
        <v>1</v>
      </c>
      <c r="D22" s="128">
        <v>0</v>
      </c>
      <c r="E22" s="129">
        <f t="shared" si="0"/>
        <v>0</v>
      </c>
      <c r="F22" s="129">
        <f t="shared" si="1"/>
        <v>0</v>
      </c>
      <c r="G22" s="130">
        <f t="shared" si="2"/>
        <v>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52.5" customHeight="1" x14ac:dyDescent="0.25">
      <c r="A23" s="131" t="s">
        <v>108</v>
      </c>
      <c r="B23" s="127" t="s">
        <v>54</v>
      </c>
      <c r="C23" s="127">
        <v>1</v>
      </c>
      <c r="D23" s="128">
        <v>0</v>
      </c>
      <c r="E23" s="129">
        <f t="shared" si="0"/>
        <v>0</v>
      </c>
      <c r="F23" s="129">
        <f t="shared" si="1"/>
        <v>0</v>
      </c>
      <c r="G23" s="130">
        <f t="shared" si="2"/>
        <v>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45.75" customHeight="1" x14ac:dyDescent="0.25">
      <c r="A24" s="126" t="s">
        <v>109</v>
      </c>
      <c r="B24" s="127" t="s">
        <v>54</v>
      </c>
      <c r="C24" s="127">
        <v>1</v>
      </c>
      <c r="D24" s="128">
        <v>0</v>
      </c>
      <c r="E24" s="129">
        <f t="shared" si="0"/>
        <v>0</v>
      </c>
      <c r="F24" s="129">
        <f t="shared" si="1"/>
        <v>0</v>
      </c>
      <c r="G24" s="130">
        <f t="shared" si="2"/>
        <v>0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25">
      <c r="A25" s="132" t="s">
        <v>110</v>
      </c>
      <c r="B25" s="133"/>
      <c r="C25" s="133"/>
      <c r="D25" s="134"/>
      <c r="E25" s="134"/>
      <c r="F25" s="134">
        <f t="shared" ref="F25:G25" si="3">SUM(F21:F24)</f>
        <v>0</v>
      </c>
      <c r="G25" s="135">
        <f t="shared" si="3"/>
        <v>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2.25" customHeight="1" x14ac:dyDescent="0.25">
      <c r="A26" s="178" t="s">
        <v>111</v>
      </c>
      <c r="B26" s="158"/>
      <c r="C26" s="158"/>
      <c r="D26" s="158"/>
      <c r="E26" s="158"/>
      <c r="F26" s="158"/>
      <c r="G26" s="158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5">
      <c r="A27" s="107"/>
      <c r="B27" s="108"/>
      <c r="C27" s="108"/>
      <c r="D27" s="108"/>
      <c r="E27" s="108"/>
      <c r="F27" s="108"/>
      <c r="G27" s="108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25">
      <c r="A28" s="107"/>
      <c r="B28" s="108"/>
      <c r="C28" s="108"/>
      <c r="D28" s="108"/>
      <c r="E28" s="108"/>
      <c r="F28" s="108"/>
      <c r="G28" s="108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25">
      <c r="A29" s="136" t="s">
        <v>112</v>
      </c>
      <c r="B29" s="137" t="s">
        <v>113</v>
      </c>
      <c r="C29" s="137" t="s">
        <v>114</v>
      </c>
      <c r="D29" s="137"/>
      <c r="E29" s="108"/>
      <c r="F29" s="108"/>
      <c r="G29" s="108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25">
      <c r="A30" s="107"/>
      <c r="B30" s="108"/>
      <c r="C30" s="108"/>
      <c r="D30" s="108"/>
      <c r="E30" s="108"/>
      <c r="F30" s="108"/>
      <c r="G30" s="108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25">
      <c r="A31" s="107"/>
      <c r="B31" s="108"/>
      <c r="C31" s="108"/>
      <c r="D31" s="108"/>
      <c r="E31" s="108"/>
      <c r="F31" s="108"/>
      <c r="G31" s="108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25">
      <c r="A32" s="107"/>
      <c r="B32" s="108"/>
      <c r="C32" s="108"/>
      <c r="D32" s="108"/>
      <c r="E32" s="108" t="s">
        <v>115</v>
      </c>
      <c r="F32" s="108"/>
      <c r="G32" s="108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25">
      <c r="A33" s="138"/>
      <c r="B33" s="108"/>
      <c r="C33" s="108"/>
      <c r="D33" s="108"/>
      <c r="E33" s="179" t="s">
        <v>116</v>
      </c>
      <c r="F33" s="180"/>
      <c r="G33" s="108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25">
      <c r="A34" s="112"/>
      <c r="B34" s="112"/>
      <c r="C34" s="112"/>
      <c r="D34" s="112"/>
      <c r="E34" s="112"/>
      <c r="F34" s="112"/>
      <c r="G34" s="11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</sheetData>
  <mergeCells count="10">
    <mergeCell ref="B17:G17"/>
    <mergeCell ref="A26:G26"/>
    <mergeCell ref="E33:F33"/>
    <mergeCell ref="A6:H6"/>
    <mergeCell ref="B11:G11"/>
    <mergeCell ref="B12:G12"/>
    <mergeCell ref="B13:G13"/>
    <mergeCell ref="B14:G14"/>
    <mergeCell ref="B15:G15"/>
    <mergeCell ref="B16:G16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Tank na víno</vt:lpstr>
      <vt:lpstr>Centrálny riadiaci panel</vt:lpstr>
      <vt:lpstr>Vinársky softvér</vt:lpstr>
      <vt:lpstr>Rebrík s plošinou</vt:lpstr>
      <vt:lpstr>Cenová ponuka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Michal Šmýkala</cp:lastModifiedBy>
  <dcterms:created xsi:type="dcterms:W3CDTF">2015-06-05T18:19:34Z</dcterms:created>
  <dcterms:modified xsi:type="dcterms:W3CDTF">2023-04-25T09:20:21Z</dcterms:modified>
</cp:coreProperties>
</file>