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83. Drôty rôznych veľkostí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</sheets>
  <definedNames>
    <definedName name="_xlnm.Print_Area" localSheetId="0">'Príloha č. 1'!$A$1:$D$31</definedName>
    <definedName name="_xlnm.Print_Area" localSheetId="1">'Príloha č. 2 '!$A$1:$G$46</definedName>
    <definedName name="_xlnm.Print_Area" localSheetId="2">'Príloha č. 3'!$A$1:$N$20</definedName>
    <definedName name="_xlnm.Print_Area" localSheetId="3">'Príloha č. 4'!$A$1:$K$35</definedName>
    <definedName name="_xlnm.Print_Area" localSheetId="4">'Príloha č. 5'!$A$1:$D$20</definedName>
    <definedName name="_xlnm.Print_Area" localSheetId="5">'Príloha č. 6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1" l="1"/>
  <c r="D19" i="15" l="1"/>
  <c r="D19" i="12"/>
  <c r="I34" i="14"/>
  <c r="M19" i="11"/>
  <c r="F45" i="6"/>
  <c r="B15" i="15"/>
  <c r="B14" i="15"/>
  <c r="C7" i="15"/>
  <c r="C8" i="15"/>
  <c r="C9" i="15"/>
  <c r="C6" i="15"/>
  <c r="C6" i="12"/>
  <c r="B44" i="6"/>
  <c r="B43" i="6"/>
  <c r="B17" i="11"/>
  <c r="A2" i="15" l="1"/>
  <c r="A2" i="14"/>
  <c r="B32" i="14" l="1"/>
  <c r="B31" i="14"/>
  <c r="E34" i="6" l="1"/>
  <c r="E33" i="6"/>
  <c r="B15" i="12" l="1"/>
  <c r="C9" i="12"/>
  <c r="C8" i="12"/>
  <c r="C7" i="12"/>
  <c r="C12" i="11"/>
  <c r="C13" i="11"/>
  <c r="E35" i="6"/>
  <c r="A2" i="12"/>
  <c r="C15" i="11" l="1"/>
  <c r="C14" i="11"/>
  <c r="E36" i="6" l="1"/>
  <c r="E38" i="6"/>
  <c r="E39" i="6"/>
  <c r="E40" i="6"/>
  <c r="E41" i="6"/>
  <c r="A2" i="11" l="1"/>
  <c r="B18" i="11" l="1"/>
  <c r="B14" i="12"/>
</calcChain>
</file>

<file path=xl/sharedStrings.xml><?xml version="1.0" encoding="utf-8"?>
<sst xmlns="http://schemas.openxmlformats.org/spreadsheetml/2006/main" count="251" uniqueCount="113">
  <si>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</si>
  <si>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</si>
  <si>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</si>
  <si>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</si>
  <si>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</si>
  <si>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</si>
  <si>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</si>
  <si>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</si>
  <si>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</si>
  <si>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</si>
  <si>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</si>
  <si>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</si>
  <si>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</si>
  <si>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</si>
  <si>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</si>
  <si>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</si>
  <si>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</si>
  <si>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</si>
  <si>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</si>
  <si>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</si>
  <si>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</si>
  <si>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</si>
  <si>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</si>
  <si>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</si>
  <si>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</si>
  <si>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</si>
  <si>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</si>
  <si>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</si>
  <si>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</si>
  <si>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</si>
  <si>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</si>
  <si>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</si>
  <si>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</si>
  <si>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</si>
  <si>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</si>
  <si>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</si>
  <si>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</si>
  <si>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</si>
  <si>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</si>
  <si>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</si>
  <si>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</si>
  <si>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</si>
  <si>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</si>
  <si>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</si>
  <si>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</si>
  <si>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</si>
  <si>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</si>
  <si>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</si>
  <si>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</si>
  <si>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Uchádzač je povinný produkt s najvyššou zmluvnou jednotkovou cenou bez DPH uvedený u príslušnej položky viditeľne označíť (žltým podfarbením celého riadku).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</si>
  <si>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</si>
  <si>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</si>
  <si>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</si>
  <si>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</si>
  <si>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</si>
  <si>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</si>
  <si>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</si>
  <si>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</si>
  <si>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</si>
  <si>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</si>
  <si>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</si>
  <si>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</si>
  <si>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</si>
  <si>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</si>
  <si>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</si>
  <si>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</si>
  <si>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</si>
  <si>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</si>
  <si>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</si>
  <si>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</si>
  <si>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</si>
  <si>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</si>
  <si>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1.1</t>
  </si>
  <si>
    <t>1.2</t>
  </si>
  <si>
    <t>1.3</t>
  </si>
  <si>
    <t>1.4</t>
  </si>
  <si>
    <t>2.2</t>
  </si>
  <si>
    <t>2.3</t>
  </si>
  <si>
    <t>Drôty rôznych veľkostí</t>
  </si>
  <si>
    <t>Položka č.1 - Drôt, typ č. 1</t>
  </si>
  <si>
    <t>1.6</t>
  </si>
  <si>
    <t>1.7</t>
  </si>
  <si>
    <t>1.5</t>
  </si>
  <si>
    <t>požadované zloženie: syntetický, nomofilamentný, nevstrebateľný materiál vyrobený na báze nekorodujúcej ocele,</t>
  </si>
  <si>
    <t>dĺžka ihly: od 48 mm do 55 mm,</t>
  </si>
  <si>
    <t>zakrivenie ihly 1/2,</t>
  </si>
  <si>
    <t>dĺžka drôtu: 45 cm,</t>
  </si>
  <si>
    <t>rozsah hrúbky drôtu: veľkosť 5,</t>
  </si>
  <si>
    <t>tvar ihly: obrátený rezací hrot, telo ihly trojuholníkového prierezu, vrchol rezacej hrany na vnútornej strane zakrivenia ihly,</t>
  </si>
  <si>
    <t>balenie: v jednom sterilnom balení musia byť minimálne 4 kusy, pričom obal musí obsahovať
minimálne tieto údaje: názov, katalógové číslo, expiráciu, veľkosť.</t>
  </si>
  <si>
    <t>Položka č.2 - Drôt, typ č. 2</t>
  </si>
  <si>
    <t>Položka č.3 - Drôt, typ č. 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</si>
  <si>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</si>
  <si>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</si>
  <si>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</si>
  <si>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</si>
  <si>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</si>
  <si>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</si>
  <si>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</si>
  <si>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</si>
  <si>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</si>
  <si>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</si>
  <si>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</si>
  <si>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dĺžka ihly: od 48 mm do 50 mm,</t>
  </si>
  <si>
    <t>rozsah hrúbky drôtu: veľkosť 6,</t>
  </si>
  <si>
    <t>balenie: v jednom sterilnom balení musia byť minimálne 4 kusy, pričom obal musí obsahovať minimálne tieto údaje: názov, katalógové číslo, expiráciu, veľkosť.</t>
  </si>
  <si>
    <t>rozsah hrúbky drôtu: veľkosť 7,</t>
  </si>
  <si>
    <t>Drôt, typ č. 1</t>
  </si>
  <si>
    <t>Drôt, typ č. 2</t>
  </si>
  <si>
    <t>Drôt, typ č. 3</t>
  </si>
  <si>
    <t>Položka č. 1 - Drôt, typ č. 1</t>
  </si>
  <si>
    <t>Položka č. 2 - Drôt, typ č. 2</t>
  </si>
  <si>
    <t>Položka č. 3 - Drôt, typ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</si>
</sst>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4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left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65" xfId="0" applyNumberFormat="1" applyFont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66" xfId="0" applyNumberFormat="1" applyFont="1" applyBorder="1" applyAlignment="1" applyProtection="1">
      <alignment horizontal="center" vertical="center" wrapText="1"/>
      <protection locked="0"/>
    </xf>
    <xf numFmtId="49" fontId="13" fillId="0" borderId="67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70" xfId="0" applyNumberFormat="1" applyFont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Border="1" applyAlignment="1" applyProtection="1">
      <alignment horizontal="left" vertical="center" wrapText="1"/>
      <protection locked="0"/>
    </xf>
    <xf numFmtId="49" fontId="13" fillId="0" borderId="72" xfId="0" applyNumberFormat="1" applyFont="1" applyBorder="1" applyAlignment="1" applyProtection="1">
      <alignment horizontal="left" vertical="center" wrapText="1"/>
      <protection locked="0"/>
    </xf>
    <xf numFmtId="49" fontId="13" fillId="0" borderId="73" xfId="0" applyNumberFormat="1" applyFont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2" borderId="37" xfId="0" applyFont="1" applyFill="1" applyBorder="1" applyAlignment="1" applyProtection="1">
      <alignment horizontal="center" vertical="top" wrapText="1"/>
      <protection locked="0"/>
    </xf>
    <xf numFmtId="0" fontId="13" fillId="2" borderId="9" xfId="0" applyFont="1" applyFill="1" applyBorder="1" applyAlignment="1" applyProtection="1">
      <alignment horizontal="center" vertical="top" wrapText="1"/>
      <protection locked="0"/>
    </xf>
    <xf numFmtId="0" fontId="13" fillId="2" borderId="38" xfId="0" applyFont="1" applyFill="1" applyBorder="1" applyAlignment="1" applyProtection="1">
      <alignment horizontal="center" vertical="top" wrapText="1"/>
      <protection locked="0"/>
    </xf>
    <xf numFmtId="0" fontId="13" fillId="2" borderId="56" xfId="0" applyFont="1" applyFill="1" applyBorder="1" applyAlignment="1" applyProtection="1">
      <alignment horizontal="center" vertical="top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57" xfId="0" applyFont="1" applyFill="1" applyBorder="1" applyAlignment="1" applyProtection="1">
      <alignment horizontal="center" vertical="center" wrapText="1"/>
      <protection locked="0"/>
    </xf>
    <xf numFmtId="0" fontId="13" fillId="2" borderId="58" xfId="0" applyFont="1" applyFill="1" applyBorder="1" applyAlignment="1" applyProtection="1">
      <alignment horizontal="center" vertical="center" wrapText="1"/>
      <protection locked="0"/>
    </xf>
    <xf numFmtId="0" fontId="13" fillId="2" borderId="79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75" xfId="0" applyNumberFormat="1" applyFont="1" applyFill="1" applyBorder="1" applyAlignment="1">
      <alignment horizontal="center" vertical="top" wrapText="1"/>
    </xf>
    <xf numFmtId="49" fontId="16" fillId="4" borderId="8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4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8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88" xfId="0" applyNumberFormat="1" applyFont="1" applyBorder="1" applyAlignment="1">
      <alignment horizontal="center" vertical="center" wrapText="1"/>
    </xf>
    <xf numFmtId="0" fontId="1" fillId="0" borderId="89" xfId="0" applyNumberFormat="1" applyFont="1" applyBorder="1" applyAlignment="1" applyProtection="1">
      <alignment horizontal="center" vertical="center" wrapText="1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56" xfId="0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right" vertical="center" wrapText="1"/>
      <protection locked="0"/>
    </xf>
    <xf numFmtId="166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6" fontId="13" fillId="0" borderId="80" xfId="0" applyNumberFormat="1" applyFont="1" applyBorder="1" applyAlignment="1" applyProtection="1">
      <alignment horizontal="right" vertical="center" wrapText="1"/>
      <protection locked="0"/>
    </xf>
    <xf numFmtId="166" fontId="13" fillId="0" borderId="67" xfId="0" applyNumberFormat="1" applyFont="1" applyBorder="1" applyAlignment="1" applyProtection="1">
      <alignment horizontal="right" vertical="center" wrapText="1"/>
      <protection locked="0"/>
    </xf>
    <xf numFmtId="166" fontId="13" fillId="0" borderId="75" xfId="0" applyNumberFormat="1" applyFont="1" applyBorder="1" applyAlignment="1" applyProtection="1">
      <alignment horizontal="right" vertical="center" wrapText="1"/>
      <protection locked="0"/>
    </xf>
    <xf numFmtId="166" fontId="13" fillId="0" borderId="64" xfId="0" applyNumberFormat="1" applyFont="1" applyBorder="1" applyAlignment="1" applyProtection="1">
      <alignment horizontal="right" vertical="center" wrapText="1"/>
      <protection locked="0"/>
    </xf>
    <xf numFmtId="166" fontId="13" fillId="0" borderId="69" xfId="0" applyNumberFormat="1" applyFont="1" applyBorder="1" applyAlignment="1" applyProtection="1">
      <alignment horizontal="right" vertical="center" wrapText="1"/>
      <protection locked="0"/>
    </xf>
    <xf numFmtId="166" fontId="13" fillId="0" borderId="78" xfId="0" applyNumberFormat="1" applyFont="1" applyBorder="1" applyAlignment="1" applyProtection="1">
      <alignment horizontal="right" vertical="center" wrapText="1"/>
      <protection locked="0"/>
    </xf>
    <xf numFmtId="9" fontId="13" fillId="0" borderId="63" xfId="0" applyNumberFormat="1" applyFont="1" applyBorder="1" applyAlignment="1" applyProtection="1">
      <alignment horizontal="center" vertical="center" wrapText="1"/>
      <protection locked="0"/>
    </xf>
    <xf numFmtId="9" fontId="13" fillId="0" borderId="68" xfId="0" applyNumberFormat="1" applyFont="1" applyBorder="1" applyAlignment="1" applyProtection="1">
      <alignment horizontal="center" vertical="center" wrapText="1"/>
      <protection locked="0"/>
    </xf>
    <xf numFmtId="9" fontId="13" fillId="0" borderId="77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6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8" fillId="0" borderId="90" xfId="0" applyNumberFormat="1" applyFont="1" applyBorder="1" applyAlignment="1">
      <alignment vertical="center" wrapText="1"/>
    </xf>
    <xf numFmtId="49" fontId="1" fillId="0" borderId="94" xfId="0" applyNumberFormat="1" applyFont="1" applyBorder="1" applyAlignment="1">
      <alignment horizontal="center" vertical="center" wrapText="1"/>
    </xf>
    <xf numFmtId="49" fontId="8" fillId="0" borderId="93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/>
    </xf>
    <xf numFmtId="49" fontId="9" fillId="2" borderId="33" xfId="0" applyNumberFormat="1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9" fillId="0" borderId="91" xfId="0" applyFont="1" applyFill="1" applyBorder="1" applyAlignment="1">
      <alignment horizontal="left" vertical="center" wrapText="1"/>
    </xf>
    <xf numFmtId="0" fontId="19" fillId="0" borderId="9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16" fillId="4" borderId="83" xfId="0" applyFont="1" applyFill="1" applyBorder="1" applyAlignment="1">
      <alignment horizontal="center" vertical="top" wrapText="1"/>
    </xf>
    <xf numFmtId="0" fontId="16" fillId="4" borderId="84" xfId="0" applyFont="1" applyFill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49" fontId="16" fillId="4" borderId="81" xfId="0" applyNumberFormat="1" applyFont="1" applyFill="1" applyBorder="1" applyAlignment="1">
      <alignment horizontal="left" vertical="top" wrapText="1"/>
    </xf>
    <xf numFmtId="49" fontId="16" fillId="4" borderId="40" xfId="0" applyNumberFormat="1" applyFont="1" applyFill="1" applyBorder="1" applyAlignment="1">
      <alignment horizontal="left" vertical="top" wrapText="1"/>
    </xf>
    <xf numFmtId="49" fontId="16" fillId="4" borderId="82" xfId="0" applyNumberFormat="1" applyFont="1" applyFill="1" applyBorder="1" applyAlignment="1">
      <alignment horizontal="left" vertical="top" wrapText="1"/>
    </xf>
    <xf numFmtId="49" fontId="16" fillId="4" borderId="85" xfId="0" applyNumberFormat="1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9" fillId="0" borderId="6" xfId="0" applyNumberFormat="1" applyFont="1" applyBorder="1" applyAlignment="1" applyProtection="1">
      <alignment horizontal="center" vertical="top" wrapText="1"/>
      <protection locked="0"/>
    </xf>
    <xf numFmtId="3" fontId="9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52" xfId="0" applyFont="1" applyBorder="1" applyAlignment="1" applyProtection="1">
      <alignment horizontal="center" vertical="top" wrapText="1"/>
      <protection locked="0"/>
    </xf>
    <xf numFmtId="0" fontId="15" fillId="0" borderId="45" xfId="0" applyFont="1" applyBorder="1" applyAlignment="1" applyProtection="1">
      <alignment horizontal="center" vertical="top" wrapText="1"/>
      <protection locked="0"/>
    </xf>
    <xf numFmtId="0" fontId="15" fillId="0" borderId="53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3" fontId="16" fillId="0" borderId="46" xfId="0" applyNumberFormat="1" applyFont="1" applyBorder="1" applyAlignment="1" applyProtection="1">
      <alignment horizontal="center" vertical="top" wrapText="1"/>
      <protection locked="0"/>
    </xf>
    <xf numFmtId="3" fontId="16" fillId="0" borderId="47" xfId="0" applyNumberFormat="1" applyFont="1" applyBorder="1" applyAlignment="1" applyProtection="1">
      <alignment horizontal="center" vertical="top" wrapText="1"/>
      <protection locked="0"/>
    </xf>
    <xf numFmtId="3" fontId="16" fillId="0" borderId="48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9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6" fillId="0" borderId="50" xfId="0" applyFont="1" applyBorder="1" applyAlignment="1" applyProtection="1">
      <alignment horizontal="center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0" fontId="16" fillId="0" borderId="51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3" t="s">
        <v>11</v>
      </c>
      <c r="B1" s="173"/>
    </row>
    <row r="2" spans="1:10" x14ac:dyDescent="0.25">
      <c r="A2" s="174" t="s">
        <v>78</v>
      </c>
      <c r="B2" s="174"/>
      <c r="C2" s="174"/>
      <c r="D2" s="174"/>
    </row>
    <row r="3" spans="1:10" ht="24.95" customHeight="1" x14ac:dyDescent="0.25">
      <c r="A3" s="167"/>
      <c r="B3" s="167"/>
      <c r="C3" s="167"/>
    </row>
    <row r="4" spans="1:10" ht="36" customHeight="1" x14ac:dyDescent="0.3">
      <c r="A4" s="168" t="s">
        <v>34</v>
      </c>
      <c r="B4" s="169"/>
      <c r="C4" s="169"/>
      <c r="D4" s="169"/>
      <c r="E4" s="2"/>
      <c r="F4" s="2"/>
      <c r="G4" s="2"/>
      <c r="H4" s="2"/>
      <c r="I4" s="2"/>
      <c r="J4" s="2"/>
    </row>
    <row r="6" spans="1:10" x14ac:dyDescent="0.25">
      <c r="A6" s="160" t="s">
        <v>0</v>
      </c>
      <c r="B6" s="160"/>
      <c r="C6" s="170"/>
      <c r="D6" s="170"/>
      <c r="F6" s="16"/>
    </row>
    <row r="7" spans="1:10" x14ac:dyDescent="0.25">
      <c r="A7" s="160" t="s">
        <v>1</v>
      </c>
      <c r="B7" s="160"/>
      <c r="C7" s="165"/>
      <c r="D7" s="165"/>
    </row>
    <row r="8" spans="1:10" x14ac:dyDescent="0.25">
      <c r="A8" s="160" t="s">
        <v>2</v>
      </c>
      <c r="B8" s="160"/>
      <c r="C8" s="165"/>
      <c r="D8" s="165"/>
    </row>
    <row r="9" spans="1:10" x14ac:dyDescent="0.25">
      <c r="A9" s="160" t="s">
        <v>3</v>
      </c>
      <c r="B9" s="160"/>
      <c r="C9" s="165"/>
      <c r="D9" s="165"/>
    </row>
    <row r="10" spans="1:10" x14ac:dyDescent="0.25">
      <c r="A10" s="3"/>
      <c r="B10" s="3"/>
      <c r="C10" s="3"/>
    </row>
    <row r="11" spans="1:10" x14ac:dyDescent="0.25">
      <c r="A11" s="172" t="s">
        <v>47</v>
      </c>
      <c r="B11" s="172"/>
      <c r="C11" s="172"/>
      <c r="D11" s="5"/>
      <c r="E11" s="5"/>
      <c r="F11" s="5"/>
      <c r="G11" s="5"/>
      <c r="H11" s="5"/>
      <c r="I11" s="5"/>
      <c r="J11" s="5"/>
    </row>
    <row r="12" spans="1:10" x14ac:dyDescent="0.25">
      <c r="A12" s="160" t="s">
        <v>4</v>
      </c>
      <c r="B12" s="160"/>
      <c r="C12" s="163"/>
      <c r="D12" s="163"/>
    </row>
    <row r="13" spans="1:10" x14ac:dyDescent="0.25">
      <c r="A13" s="160" t="s">
        <v>18</v>
      </c>
      <c r="B13" s="160"/>
      <c r="C13" s="162"/>
      <c r="D13" s="162"/>
    </row>
    <row r="14" spans="1:10" x14ac:dyDescent="0.25">
      <c r="A14" s="160" t="s">
        <v>5</v>
      </c>
      <c r="B14" s="160"/>
      <c r="C14" s="162"/>
      <c r="D14" s="162"/>
    </row>
    <row r="15" spans="1:10" x14ac:dyDescent="0.25">
      <c r="A15" s="160" t="s">
        <v>6</v>
      </c>
      <c r="B15" s="160"/>
      <c r="C15" s="161"/>
      <c r="D15" s="162"/>
    </row>
    <row r="17" spans="1:10" ht="14.25" customHeight="1" x14ac:dyDescent="0.25">
      <c r="A17" s="172" t="s">
        <v>48</v>
      </c>
      <c r="B17" s="172"/>
      <c r="C17" s="172"/>
      <c r="D17" s="5"/>
      <c r="E17" s="5"/>
      <c r="F17" s="5"/>
      <c r="G17" s="5"/>
      <c r="H17" s="5"/>
      <c r="I17" s="5"/>
      <c r="J17" s="5"/>
    </row>
    <row r="18" spans="1:10" x14ac:dyDescent="0.25">
      <c r="A18" s="160" t="s">
        <v>4</v>
      </c>
      <c r="B18" s="160"/>
      <c r="C18" s="163"/>
      <c r="D18" s="163"/>
    </row>
    <row r="19" spans="1:10" x14ac:dyDescent="0.25">
      <c r="A19" s="160" t="s">
        <v>18</v>
      </c>
      <c r="B19" s="160"/>
      <c r="C19" s="162"/>
      <c r="D19" s="162"/>
    </row>
    <row r="20" spans="1:10" x14ac:dyDescent="0.25">
      <c r="A20" s="160" t="s">
        <v>5</v>
      </c>
      <c r="B20" s="160"/>
      <c r="C20" s="162"/>
      <c r="D20" s="162"/>
    </row>
    <row r="21" spans="1:10" x14ac:dyDescent="0.25">
      <c r="A21" s="160" t="s">
        <v>6</v>
      </c>
      <c r="B21" s="160"/>
      <c r="C21" s="161"/>
      <c r="D21" s="162"/>
    </row>
    <row r="22" spans="1:10" x14ac:dyDescent="0.25">
      <c r="A22" s="3"/>
      <c r="B22" s="3"/>
      <c r="C22" s="3"/>
    </row>
    <row r="23" spans="1:10" ht="24.95" customHeight="1" x14ac:dyDescent="0.25">
      <c r="A23" s="167"/>
      <c r="B23" s="167"/>
      <c r="C23" s="167"/>
    </row>
    <row r="24" spans="1:10" x14ac:dyDescent="0.25">
      <c r="A24" s="1" t="s">
        <v>7</v>
      </c>
      <c r="B24" s="165"/>
      <c r="C24" s="165"/>
    </row>
    <row r="25" spans="1:10" x14ac:dyDescent="0.25">
      <c r="A25" s="4" t="s">
        <v>9</v>
      </c>
      <c r="B25" s="166"/>
      <c r="C25" s="166"/>
    </row>
    <row r="28" spans="1:10" x14ac:dyDescent="0.25">
      <c r="C28" s="125" t="s">
        <v>66</v>
      </c>
      <c r="D28" s="3"/>
    </row>
    <row r="29" spans="1:10" x14ac:dyDescent="0.25">
      <c r="C29" s="125" t="s">
        <v>67</v>
      </c>
      <c r="D29" s="129"/>
    </row>
    <row r="30" spans="1:10" ht="28.5" customHeight="1" x14ac:dyDescent="0.25">
      <c r="D30" s="128"/>
    </row>
    <row r="32" spans="1:10" s="9" customFormat="1" ht="11.25" x14ac:dyDescent="0.2">
      <c r="A32" s="171" t="s">
        <v>10</v>
      </c>
      <c r="B32" s="171"/>
    </row>
    <row r="33" spans="1:5" s="10" customFormat="1" ht="15" customHeight="1" x14ac:dyDescent="0.2">
      <c r="A33" s="13"/>
      <c r="B33" s="164" t="s">
        <v>12</v>
      </c>
      <c r="C33" s="164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1" priority="18">
      <formula>LEN(TRIM(C6))=0</formula>
    </cfRule>
  </conditionalFormatting>
  <conditionalFormatting sqref="C7:D9">
    <cfRule type="containsBlanks" dxfId="30" priority="15">
      <formula>LEN(TRIM(C7))=0</formula>
    </cfRule>
  </conditionalFormatting>
  <conditionalFormatting sqref="C12:D12 C14:D15">
    <cfRule type="containsBlanks" dxfId="29" priority="14">
      <formula>LEN(TRIM(C12))=0</formula>
    </cfRule>
  </conditionalFormatting>
  <conditionalFormatting sqref="A33:B33">
    <cfRule type="containsBlanks" dxfId="28" priority="13">
      <formula>LEN(TRIM(A33))=0</formula>
    </cfRule>
  </conditionalFormatting>
  <conditionalFormatting sqref="B24:C25">
    <cfRule type="containsBlanks" dxfId="27" priority="6">
      <formula>LEN(TRIM(B24))=0</formula>
    </cfRule>
  </conditionalFormatting>
  <conditionalFormatting sqref="C13:D13">
    <cfRule type="containsBlanks" dxfId="26" priority="5">
      <formula>LEN(TRIM(C13))=0</formula>
    </cfRule>
  </conditionalFormatting>
  <conditionalFormatting sqref="C18:D18 C20:D21">
    <cfRule type="containsBlanks" dxfId="25" priority="4">
      <formula>LEN(TRIM(C18))=0</formula>
    </cfRule>
  </conditionalFormatting>
  <conditionalFormatting sqref="C19:D19">
    <cfRule type="containsBlanks" dxfId="24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9"/>
  <sheetViews>
    <sheetView showGridLines="0" zoomScaleNormal="100" workbookViewId="0">
      <selection activeCell="A2" sqref="A2:G2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60" t="s">
        <v>11</v>
      </c>
      <c r="B1" s="160"/>
      <c r="C1" s="160"/>
      <c r="D1" s="160"/>
      <c r="E1" s="48"/>
    </row>
    <row r="2" spans="1:13" ht="15" customHeight="1" x14ac:dyDescent="0.25">
      <c r="A2" s="186" t="s">
        <v>78</v>
      </c>
      <c r="B2" s="186"/>
      <c r="C2" s="186"/>
      <c r="D2" s="186"/>
      <c r="E2" s="186"/>
      <c r="F2" s="186"/>
      <c r="G2" s="186"/>
    </row>
    <row r="3" spans="1:13" ht="9.9499999999999993" customHeight="1" x14ac:dyDescent="0.25">
      <c r="A3" s="184"/>
      <c r="B3" s="184"/>
      <c r="C3" s="184"/>
      <c r="D3" s="184"/>
      <c r="E3" s="184"/>
      <c r="F3" s="184"/>
    </row>
    <row r="4" spans="1:13" ht="18.75" customHeight="1" x14ac:dyDescent="0.3">
      <c r="A4" s="168" t="s">
        <v>19</v>
      </c>
      <c r="B4" s="168"/>
      <c r="C4" s="168"/>
      <c r="D4" s="168"/>
      <c r="E4" s="168"/>
      <c r="F4" s="168"/>
      <c r="G4" s="168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97" t="s">
        <v>68</v>
      </c>
      <c r="B6" s="198"/>
      <c r="C6" s="198"/>
      <c r="D6" s="198"/>
      <c r="E6" s="198"/>
      <c r="F6" s="194" t="s">
        <v>71</v>
      </c>
      <c r="G6" s="195"/>
    </row>
    <row r="7" spans="1:13" s="7" customFormat="1" ht="53.25" customHeight="1" thickBot="1" x14ac:dyDescent="0.3">
      <c r="A7" s="199"/>
      <c r="B7" s="200"/>
      <c r="C7" s="200"/>
      <c r="D7" s="200"/>
      <c r="E7" s="200"/>
      <c r="F7" s="126" t="s">
        <v>69</v>
      </c>
      <c r="G7" s="127" t="s">
        <v>70</v>
      </c>
    </row>
    <row r="8" spans="1:13" s="6" customFormat="1" ht="27.75" customHeight="1" x14ac:dyDescent="0.25">
      <c r="A8" s="177" t="s">
        <v>79</v>
      </c>
      <c r="B8" s="178"/>
      <c r="C8" s="178"/>
      <c r="D8" s="178"/>
      <c r="E8" s="178"/>
      <c r="F8" s="178"/>
      <c r="G8" s="179"/>
    </row>
    <row r="9" spans="1:13" s="6" customFormat="1" ht="22.5" customHeight="1" x14ac:dyDescent="0.25">
      <c r="A9" s="157" t="s">
        <v>72</v>
      </c>
      <c r="B9" s="180" t="s">
        <v>83</v>
      </c>
      <c r="C9" s="181"/>
      <c r="D9" s="181"/>
      <c r="E9" s="181"/>
      <c r="F9" s="131"/>
      <c r="G9" s="132"/>
    </row>
    <row r="10" spans="1:13" s="6" customFormat="1" ht="22.5" customHeight="1" x14ac:dyDescent="0.25">
      <c r="A10" s="157" t="s">
        <v>73</v>
      </c>
      <c r="B10" s="175" t="s">
        <v>84</v>
      </c>
      <c r="C10" s="176"/>
      <c r="D10" s="176"/>
      <c r="E10" s="176"/>
      <c r="F10" s="133"/>
      <c r="G10" s="134"/>
    </row>
    <row r="11" spans="1:13" s="6" customFormat="1" ht="21.75" customHeight="1" x14ac:dyDescent="0.25">
      <c r="A11" s="157" t="s">
        <v>74</v>
      </c>
      <c r="B11" s="175" t="s">
        <v>85</v>
      </c>
      <c r="C11" s="176"/>
      <c r="D11" s="176"/>
      <c r="E11" s="176"/>
      <c r="F11" s="133"/>
      <c r="G11" s="134"/>
    </row>
    <row r="12" spans="1:13" s="6" customFormat="1" ht="23.25" customHeight="1" x14ac:dyDescent="0.25">
      <c r="A12" s="157" t="s">
        <v>75</v>
      </c>
      <c r="B12" s="175" t="s">
        <v>86</v>
      </c>
      <c r="C12" s="176"/>
      <c r="D12" s="176"/>
      <c r="E12" s="176"/>
      <c r="F12" s="133"/>
      <c r="G12" s="134"/>
    </row>
    <row r="13" spans="1:13" s="6" customFormat="1" ht="23.25" customHeight="1" x14ac:dyDescent="0.25">
      <c r="A13" s="157" t="s">
        <v>82</v>
      </c>
      <c r="B13" s="175" t="s">
        <v>87</v>
      </c>
      <c r="C13" s="176"/>
      <c r="D13" s="176"/>
      <c r="E13" s="176"/>
      <c r="F13" s="133"/>
      <c r="G13" s="134"/>
    </row>
    <row r="14" spans="1:13" s="6" customFormat="1" ht="23.25" customHeight="1" x14ac:dyDescent="0.25">
      <c r="A14" s="157" t="s">
        <v>80</v>
      </c>
      <c r="B14" s="175" t="s">
        <v>88</v>
      </c>
      <c r="C14" s="176"/>
      <c r="D14" s="176"/>
      <c r="E14" s="176"/>
      <c r="F14" s="133"/>
      <c r="G14" s="134"/>
    </row>
    <row r="15" spans="1:13" s="6" customFormat="1" ht="25.5" customHeight="1" x14ac:dyDescent="0.25">
      <c r="A15" s="157" t="s">
        <v>81</v>
      </c>
      <c r="B15" s="187" t="s">
        <v>89</v>
      </c>
      <c r="C15" s="188"/>
      <c r="D15" s="188"/>
      <c r="E15" s="188"/>
      <c r="F15" s="135"/>
      <c r="G15" s="136"/>
    </row>
    <row r="16" spans="1:13" s="6" customFormat="1" ht="27.75" customHeight="1" x14ac:dyDescent="0.25">
      <c r="A16" s="177" t="s">
        <v>90</v>
      </c>
      <c r="B16" s="178"/>
      <c r="C16" s="178"/>
      <c r="D16" s="178"/>
      <c r="E16" s="178"/>
      <c r="F16" s="178"/>
      <c r="G16" s="179"/>
    </row>
    <row r="17" spans="1:7" s="6" customFormat="1" ht="27.75" customHeight="1" x14ac:dyDescent="0.25">
      <c r="A17" s="157" t="s">
        <v>14</v>
      </c>
      <c r="B17" s="180" t="s">
        <v>83</v>
      </c>
      <c r="C17" s="181"/>
      <c r="D17" s="181"/>
      <c r="E17" s="181"/>
      <c r="F17" s="131"/>
      <c r="G17" s="132"/>
    </row>
    <row r="18" spans="1:7" s="6" customFormat="1" ht="27.75" customHeight="1" x14ac:dyDescent="0.25">
      <c r="A18" s="157" t="s">
        <v>76</v>
      </c>
      <c r="B18" s="175" t="s">
        <v>103</v>
      </c>
      <c r="C18" s="176"/>
      <c r="D18" s="176"/>
      <c r="E18" s="176"/>
      <c r="F18" s="155"/>
      <c r="G18" s="156"/>
    </row>
    <row r="19" spans="1:7" s="6" customFormat="1" ht="27.75" customHeight="1" x14ac:dyDescent="0.25">
      <c r="A19" s="157" t="s">
        <v>77</v>
      </c>
      <c r="B19" s="175" t="s">
        <v>85</v>
      </c>
      <c r="C19" s="176"/>
      <c r="D19" s="176"/>
      <c r="E19" s="176"/>
      <c r="F19" s="155"/>
      <c r="G19" s="156"/>
    </row>
    <row r="20" spans="1:7" s="6" customFormat="1" ht="27.75" customHeight="1" x14ac:dyDescent="0.25">
      <c r="A20" s="157" t="s">
        <v>92</v>
      </c>
      <c r="B20" s="175" t="s">
        <v>86</v>
      </c>
      <c r="C20" s="176"/>
      <c r="D20" s="176"/>
      <c r="E20" s="176"/>
      <c r="F20" s="155"/>
      <c r="G20" s="156"/>
    </row>
    <row r="21" spans="1:7" s="6" customFormat="1" ht="27.75" customHeight="1" x14ac:dyDescent="0.25">
      <c r="A21" s="157" t="s">
        <v>93</v>
      </c>
      <c r="B21" s="175" t="s">
        <v>104</v>
      </c>
      <c r="C21" s="176"/>
      <c r="D21" s="176"/>
      <c r="E21" s="176"/>
      <c r="F21" s="155"/>
      <c r="G21" s="156"/>
    </row>
    <row r="22" spans="1:7" s="6" customFormat="1" ht="27.75" customHeight="1" x14ac:dyDescent="0.25">
      <c r="A22" s="157" t="s">
        <v>94</v>
      </c>
      <c r="B22" s="175" t="s">
        <v>88</v>
      </c>
      <c r="C22" s="176"/>
      <c r="D22" s="176"/>
      <c r="E22" s="176"/>
      <c r="F22" s="155"/>
      <c r="G22" s="156"/>
    </row>
    <row r="23" spans="1:7" s="6" customFormat="1" ht="27.75" customHeight="1" x14ac:dyDescent="0.25">
      <c r="A23" s="157" t="s">
        <v>95</v>
      </c>
      <c r="B23" s="187" t="s">
        <v>105</v>
      </c>
      <c r="C23" s="188"/>
      <c r="D23" s="188"/>
      <c r="E23" s="188"/>
      <c r="F23" s="158"/>
      <c r="G23" s="156"/>
    </row>
    <row r="24" spans="1:7" s="6" customFormat="1" ht="27.75" customHeight="1" x14ac:dyDescent="0.25">
      <c r="A24" s="177" t="s">
        <v>91</v>
      </c>
      <c r="B24" s="178"/>
      <c r="C24" s="178"/>
      <c r="D24" s="178"/>
      <c r="E24" s="178"/>
      <c r="F24" s="178"/>
      <c r="G24" s="179"/>
    </row>
    <row r="25" spans="1:7" s="6" customFormat="1" ht="27.75" customHeight="1" x14ac:dyDescent="0.25">
      <c r="A25" s="157" t="s">
        <v>96</v>
      </c>
      <c r="B25" s="180" t="s">
        <v>83</v>
      </c>
      <c r="C25" s="181"/>
      <c r="D25" s="181"/>
      <c r="E25" s="181"/>
      <c r="F25" s="131"/>
      <c r="G25" s="132"/>
    </row>
    <row r="26" spans="1:7" s="6" customFormat="1" ht="27.75" customHeight="1" x14ac:dyDescent="0.25">
      <c r="A26" s="157" t="s">
        <v>97</v>
      </c>
      <c r="B26" s="175" t="s">
        <v>84</v>
      </c>
      <c r="C26" s="176"/>
      <c r="D26" s="176"/>
      <c r="E26" s="176"/>
      <c r="F26" s="155"/>
      <c r="G26" s="156"/>
    </row>
    <row r="27" spans="1:7" s="6" customFormat="1" ht="27.75" customHeight="1" x14ac:dyDescent="0.25">
      <c r="A27" s="157" t="s">
        <v>98</v>
      </c>
      <c r="B27" s="175" t="s">
        <v>85</v>
      </c>
      <c r="C27" s="176"/>
      <c r="D27" s="176"/>
      <c r="E27" s="176"/>
      <c r="F27" s="155"/>
      <c r="G27" s="156"/>
    </row>
    <row r="28" spans="1:7" s="6" customFormat="1" ht="27.75" customHeight="1" x14ac:dyDescent="0.25">
      <c r="A28" s="157" t="s">
        <v>99</v>
      </c>
      <c r="B28" s="175" t="s">
        <v>86</v>
      </c>
      <c r="C28" s="176"/>
      <c r="D28" s="176"/>
      <c r="E28" s="176"/>
      <c r="F28" s="155"/>
      <c r="G28" s="156"/>
    </row>
    <row r="29" spans="1:7" s="6" customFormat="1" ht="27.75" customHeight="1" x14ac:dyDescent="0.25">
      <c r="A29" s="157" t="s">
        <v>100</v>
      </c>
      <c r="B29" s="175" t="s">
        <v>106</v>
      </c>
      <c r="C29" s="176"/>
      <c r="D29" s="176"/>
      <c r="E29" s="176"/>
      <c r="F29" s="155"/>
      <c r="G29" s="156"/>
    </row>
    <row r="30" spans="1:7" s="6" customFormat="1" ht="27.75" customHeight="1" x14ac:dyDescent="0.25">
      <c r="A30" s="157" t="s">
        <v>101</v>
      </c>
      <c r="B30" s="175" t="s">
        <v>88</v>
      </c>
      <c r="C30" s="176"/>
      <c r="D30" s="176"/>
      <c r="E30" s="176"/>
      <c r="F30" s="155"/>
      <c r="G30" s="156"/>
    </row>
    <row r="31" spans="1:7" s="6" customFormat="1" ht="27.75" customHeight="1" x14ac:dyDescent="0.25">
      <c r="A31" s="159" t="s">
        <v>102</v>
      </c>
      <c r="B31" s="187" t="s">
        <v>89</v>
      </c>
      <c r="C31" s="188"/>
      <c r="D31" s="188"/>
      <c r="E31" s="188"/>
      <c r="F31" s="135"/>
      <c r="G31" s="136"/>
    </row>
    <row r="32" spans="1:7" s="17" customFormat="1" ht="28.35" customHeight="1" x14ac:dyDescent="0.25">
      <c r="A32" s="185" t="s">
        <v>33</v>
      </c>
      <c r="B32" s="185"/>
      <c r="C32" s="185"/>
      <c r="D32" s="185"/>
      <c r="E32" s="185"/>
      <c r="F32" s="185"/>
      <c r="G32" s="185"/>
    </row>
    <row r="33" spans="1:8" ht="30" customHeight="1" x14ac:dyDescent="0.25">
      <c r="A33" s="182" t="s">
        <v>0</v>
      </c>
      <c r="B33" s="182"/>
      <c r="C33" s="182"/>
      <c r="D33" s="182"/>
      <c r="E33" s="183" t="str">
        <f>IF('Príloha č. 1'!$C$6="","",'Príloha č. 1'!$C$6)</f>
        <v/>
      </c>
      <c r="F33" s="183"/>
    </row>
    <row r="34" spans="1:8" ht="15" customHeight="1" x14ac:dyDescent="0.25">
      <c r="A34" s="182" t="s">
        <v>1</v>
      </c>
      <c r="B34" s="182"/>
      <c r="C34" s="182"/>
      <c r="D34" s="182"/>
      <c r="E34" s="183" t="str">
        <f>IF('Príloha č. 1'!$C$7="","",'Príloha č. 1'!$C$7)</f>
        <v/>
      </c>
      <c r="F34" s="183"/>
    </row>
    <row r="35" spans="1:8" x14ac:dyDescent="0.25">
      <c r="A35" s="182" t="s">
        <v>2</v>
      </c>
      <c r="B35" s="182"/>
      <c r="C35" s="182"/>
      <c r="D35" s="182"/>
      <c r="E35" s="183" t="str">
        <f>IF('Príloha č. 1'!$C$8="","",'Príloha č. 1'!$C$8)</f>
        <v/>
      </c>
      <c r="F35" s="183"/>
    </row>
    <row r="36" spans="1:8" x14ac:dyDescent="0.25">
      <c r="A36" s="182" t="s">
        <v>3</v>
      </c>
      <c r="B36" s="182"/>
      <c r="C36" s="182"/>
      <c r="D36" s="182"/>
      <c r="E36" s="183" t="str">
        <f>IF('Príloha č. 1'!$C$9="","",'Príloha č. 1'!$C$9)</f>
        <v/>
      </c>
      <c r="F36" s="183"/>
    </row>
    <row r="37" spans="1:8" s="14" customFormat="1" ht="30" customHeight="1" x14ac:dyDescent="0.25">
      <c r="A37" s="190" t="s">
        <v>17</v>
      </c>
      <c r="B37" s="190"/>
      <c r="C37" s="190"/>
      <c r="D37" s="190"/>
      <c r="E37" s="190"/>
      <c r="F37" s="190"/>
      <c r="G37" s="190"/>
    </row>
    <row r="38" spans="1:8" s="7" customFormat="1" ht="15.75" customHeight="1" x14ac:dyDescent="0.25">
      <c r="A38" s="182" t="s">
        <v>4</v>
      </c>
      <c r="B38" s="182"/>
      <c r="C38" s="182"/>
      <c r="D38" s="182"/>
      <c r="E38" s="193" t="str">
        <f>IF('Príloha č. 1'!$C$12="","",'Príloha č. 1'!$C$12)</f>
        <v/>
      </c>
      <c r="F38" s="193"/>
      <c r="H38" s="4"/>
    </row>
    <row r="39" spans="1:8" s="7" customFormat="1" x14ac:dyDescent="0.25">
      <c r="A39" s="191" t="s">
        <v>18</v>
      </c>
      <c r="B39" s="191"/>
      <c r="C39" s="191"/>
      <c r="D39" s="191"/>
      <c r="E39" s="183" t="str">
        <f>IF('Príloha č. 1'!$C$13="","",'Príloha č. 1'!$C$13)</f>
        <v/>
      </c>
      <c r="F39" s="183"/>
      <c r="H39" s="14"/>
    </row>
    <row r="40" spans="1:8" s="7" customFormat="1" x14ac:dyDescent="0.25">
      <c r="A40" s="182" t="s">
        <v>5</v>
      </c>
      <c r="B40" s="182"/>
      <c r="C40" s="182"/>
      <c r="D40" s="182"/>
      <c r="E40" s="183" t="str">
        <f>IF('Príloha č. 1'!$C$14="","",'Príloha č. 1'!$C$14)</f>
        <v/>
      </c>
      <c r="F40" s="183"/>
      <c r="H40" s="14"/>
    </row>
    <row r="41" spans="1:8" s="7" customFormat="1" x14ac:dyDescent="0.25">
      <c r="A41" s="182" t="s">
        <v>6</v>
      </c>
      <c r="B41" s="182"/>
      <c r="C41" s="182"/>
      <c r="D41" s="182"/>
      <c r="E41" s="183" t="str">
        <f>IF('Príloha č. 1'!$C$15="","",'Príloha č. 1'!$C$15)</f>
        <v/>
      </c>
      <c r="F41" s="183"/>
      <c r="H41" s="14"/>
    </row>
    <row r="43" spans="1:8" ht="15" customHeight="1" x14ac:dyDescent="0.25">
      <c r="A43" s="3" t="s">
        <v>7</v>
      </c>
      <c r="B43" s="160" t="str">
        <f>IF('Príloha č. 1'!B24:C24="","",'Príloha č. 1'!B24:C24)</f>
        <v/>
      </c>
      <c r="C43" s="160"/>
      <c r="D43" s="160"/>
    </row>
    <row r="44" spans="1:8" ht="15" customHeight="1" x14ac:dyDescent="0.25">
      <c r="A44" s="3" t="s">
        <v>8</v>
      </c>
      <c r="B44" s="192" t="str">
        <f>IF('Príloha č. 1'!B25:C25="","",'Príloha č. 1'!B25:C25)</f>
        <v/>
      </c>
      <c r="C44" s="192"/>
      <c r="D44" s="192"/>
      <c r="E44" s="125" t="s">
        <v>66</v>
      </c>
      <c r="G44" s="122"/>
    </row>
    <row r="45" spans="1:8" x14ac:dyDescent="0.25">
      <c r="E45" s="125" t="s">
        <v>67</v>
      </c>
      <c r="F45" s="196" t="str">
        <f>IF('Príloha č. 1'!$D$29="","",'Príloha č. 1'!$D$29)</f>
        <v/>
      </c>
      <c r="G45" s="196"/>
    </row>
    <row r="46" spans="1:8" x14ac:dyDescent="0.25">
      <c r="F46" s="125"/>
    </row>
    <row r="47" spans="1:8" ht="9.75" customHeight="1" x14ac:dyDescent="0.25">
      <c r="F47" s="125"/>
    </row>
    <row r="48" spans="1:8" s="9" customFormat="1" ht="11.25" x14ac:dyDescent="0.2">
      <c r="A48" s="171" t="s">
        <v>10</v>
      </c>
      <c r="B48" s="171"/>
      <c r="C48" s="171"/>
      <c r="D48" s="171"/>
      <c r="E48" s="49"/>
    </row>
    <row r="49" spans="1:8" s="10" customFormat="1" ht="15" customHeight="1" x14ac:dyDescent="0.2">
      <c r="A49" s="13"/>
      <c r="B49" s="189" t="s">
        <v>12</v>
      </c>
      <c r="C49" s="189"/>
      <c r="D49" s="189"/>
      <c r="G49" s="11"/>
      <c r="H49" s="12"/>
    </row>
  </sheetData>
  <mergeCells count="53">
    <mergeCell ref="F6:G6"/>
    <mergeCell ref="F45:G45"/>
    <mergeCell ref="A16:G16"/>
    <mergeCell ref="B9:E9"/>
    <mergeCell ref="B10:E10"/>
    <mergeCell ref="B11:E11"/>
    <mergeCell ref="B12:E12"/>
    <mergeCell ref="A6:E7"/>
    <mergeCell ref="B18:E18"/>
    <mergeCell ref="B19:E19"/>
    <mergeCell ref="B27:E27"/>
    <mergeCell ref="B28:E28"/>
    <mergeCell ref="E39:F39"/>
    <mergeCell ref="B29:E29"/>
    <mergeCell ref="B30:E30"/>
    <mergeCell ref="B31:E31"/>
    <mergeCell ref="B49:D49"/>
    <mergeCell ref="A34:D34"/>
    <mergeCell ref="E34:F34"/>
    <mergeCell ref="A35:D35"/>
    <mergeCell ref="E35:F35"/>
    <mergeCell ref="A36:D36"/>
    <mergeCell ref="E36:F36"/>
    <mergeCell ref="A38:D38"/>
    <mergeCell ref="A37:G37"/>
    <mergeCell ref="A39:D39"/>
    <mergeCell ref="A40:D40"/>
    <mergeCell ref="A41:D41"/>
    <mergeCell ref="B44:D44"/>
    <mergeCell ref="E40:F40"/>
    <mergeCell ref="E41:F41"/>
    <mergeCell ref="E38:F38"/>
    <mergeCell ref="A48:D48"/>
    <mergeCell ref="A1:D1"/>
    <mergeCell ref="A4:G4"/>
    <mergeCell ref="A33:D33"/>
    <mergeCell ref="E33:F33"/>
    <mergeCell ref="A3:F3"/>
    <mergeCell ref="B43:D43"/>
    <mergeCell ref="A32:G32"/>
    <mergeCell ref="A2:G2"/>
    <mergeCell ref="B17:E17"/>
    <mergeCell ref="B22:E22"/>
    <mergeCell ref="B23:E23"/>
    <mergeCell ref="B13:E13"/>
    <mergeCell ref="B14:E14"/>
    <mergeCell ref="B15:E15"/>
    <mergeCell ref="A8:G8"/>
    <mergeCell ref="B20:E20"/>
    <mergeCell ref="B21:E21"/>
    <mergeCell ref="A24:G24"/>
    <mergeCell ref="B25:E25"/>
    <mergeCell ref="B26:E26"/>
  </mergeCells>
  <conditionalFormatting sqref="E33:F36">
    <cfRule type="containsBlanks" dxfId="23" priority="102">
      <formula>LEN(TRIM(E33))=0</formula>
    </cfRule>
  </conditionalFormatting>
  <conditionalFormatting sqref="E33:F36">
    <cfRule type="containsBlanks" dxfId="22" priority="96">
      <formula>LEN(TRIM(E33))=0</formula>
    </cfRule>
  </conditionalFormatting>
  <conditionalFormatting sqref="B43:D44">
    <cfRule type="containsBlanks" dxfId="21" priority="83">
      <formula>LEN(TRIM(B43))=0</formula>
    </cfRule>
  </conditionalFormatting>
  <conditionalFormatting sqref="E38:F38">
    <cfRule type="containsBlanks" dxfId="20" priority="81">
      <formula>LEN(TRIM(E38))=0</formula>
    </cfRule>
  </conditionalFormatting>
  <conditionalFormatting sqref="E39:F41">
    <cfRule type="containsBlanks" dxfId="19" priority="80">
      <formula>LEN(TRIM(E39))=0</formula>
    </cfRule>
  </conditionalFormatting>
  <conditionalFormatting sqref="E38:F41">
    <cfRule type="containsBlanks" dxfId="18" priority="79">
      <formula>LEN(TRIM(E38))=0</formula>
    </cfRule>
  </conditionalFormatting>
  <conditionalFormatting sqref="A49">
    <cfRule type="containsBlanks" dxfId="17" priority="63">
      <formula>LEN(TRIM(A49))=0</formula>
    </cfRule>
  </conditionalFormatting>
  <conditionalFormatting sqref="F45:G45">
    <cfRule type="containsBlanks" dxfId="16" priority="1">
      <formula>LEN(TRIM(F45))=0</formula>
    </cfRule>
  </conditionalFormatting>
  <conditionalFormatting sqref="F45:G45">
    <cfRule type="containsBlanks" dxfId="15" priority="2">
      <formula>LEN(TRIM(F45))=0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5"/>
  <sheetViews>
    <sheetView showGridLines="0" zoomScaleNormal="100" workbookViewId="0">
      <selection activeCell="F11" sqref="F1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201" t="s">
        <v>11</v>
      </c>
      <c r="B1" s="201"/>
      <c r="C1" s="53"/>
      <c r="D1" s="53"/>
    </row>
    <row r="2" spans="1:14" ht="15" customHeight="1" x14ac:dyDescent="0.25">
      <c r="A2" s="202" t="str">
        <f>'Príloha č. 1'!A2:C2</f>
        <v>Drôty rôznych veľkostí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4" ht="15" customHeight="1" x14ac:dyDescent="0.25">
      <c r="A3" s="203"/>
      <c r="B3" s="203"/>
      <c r="C3" s="203"/>
      <c r="D3" s="203"/>
      <c r="E3" s="203"/>
      <c r="F3" s="54"/>
      <c r="G3" s="54"/>
      <c r="H3" s="54"/>
    </row>
    <row r="4" spans="1:14" s="31" customFormat="1" ht="60.75" customHeight="1" x14ac:dyDescent="0.25">
      <c r="A4" s="212" t="s">
        <v>61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19" customFormat="1" ht="31.5" customHeight="1" x14ac:dyDescent="0.25">
      <c r="A5" s="204" t="s">
        <v>20</v>
      </c>
      <c r="B5" s="208" t="s">
        <v>28</v>
      </c>
      <c r="C5" s="204" t="s">
        <v>29</v>
      </c>
      <c r="D5" s="206" t="s">
        <v>65</v>
      </c>
      <c r="E5" s="210" t="s">
        <v>21</v>
      </c>
      <c r="F5" s="210" t="s">
        <v>37</v>
      </c>
      <c r="G5" s="208" t="s">
        <v>36</v>
      </c>
      <c r="H5" s="208" t="s">
        <v>38</v>
      </c>
      <c r="I5" s="215" t="s">
        <v>62</v>
      </c>
      <c r="J5" s="216"/>
      <c r="K5" s="216"/>
      <c r="L5" s="217"/>
      <c r="M5" s="213" t="s">
        <v>63</v>
      </c>
      <c r="N5" s="214"/>
    </row>
    <row r="6" spans="1:14" s="19" customFormat="1" ht="45" customHeight="1" x14ac:dyDescent="0.25">
      <c r="A6" s="205"/>
      <c r="B6" s="209"/>
      <c r="C6" s="205"/>
      <c r="D6" s="207"/>
      <c r="E6" s="211"/>
      <c r="F6" s="211"/>
      <c r="G6" s="209"/>
      <c r="H6" s="209"/>
      <c r="I6" s="55" t="s">
        <v>30</v>
      </c>
      <c r="J6" s="56" t="s">
        <v>32</v>
      </c>
      <c r="K6" s="56" t="s">
        <v>22</v>
      </c>
      <c r="L6" s="57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4" s="42" customFormat="1" ht="45" customHeight="1" x14ac:dyDescent="0.25">
      <c r="A8" s="25" t="s">
        <v>13</v>
      </c>
      <c r="B8" s="45" t="s">
        <v>107</v>
      </c>
      <c r="C8" s="25" t="s">
        <v>35</v>
      </c>
      <c r="D8" s="44">
        <v>5502</v>
      </c>
      <c r="E8" s="26"/>
      <c r="F8" s="144"/>
      <c r="G8" s="144"/>
      <c r="H8" s="144"/>
      <c r="I8" s="142"/>
      <c r="J8" s="27"/>
      <c r="K8" s="140"/>
      <c r="L8" s="141"/>
      <c r="M8" s="142"/>
      <c r="N8" s="141"/>
    </row>
    <row r="9" spans="1:14" s="42" customFormat="1" ht="45" customHeight="1" x14ac:dyDescent="0.25">
      <c r="A9" s="25" t="s">
        <v>14</v>
      </c>
      <c r="B9" s="45" t="s">
        <v>108</v>
      </c>
      <c r="C9" s="25" t="s">
        <v>35</v>
      </c>
      <c r="D9" s="44">
        <v>576</v>
      </c>
      <c r="E9" s="26"/>
      <c r="F9" s="144"/>
      <c r="G9" s="144"/>
      <c r="H9" s="144"/>
      <c r="I9" s="142"/>
      <c r="J9" s="27"/>
      <c r="K9" s="140"/>
      <c r="L9" s="141"/>
      <c r="M9" s="142"/>
      <c r="N9" s="141"/>
    </row>
    <row r="10" spans="1:14" s="42" customFormat="1" ht="45" customHeight="1" thickBot="1" x14ac:dyDescent="0.3">
      <c r="A10" s="25" t="s">
        <v>15</v>
      </c>
      <c r="B10" s="45" t="s">
        <v>109</v>
      </c>
      <c r="C10" s="25" t="s">
        <v>35</v>
      </c>
      <c r="D10" s="44">
        <v>11550</v>
      </c>
      <c r="E10" s="26"/>
      <c r="F10" s="144"/>
      <c r="G10" s="144"/>
      <c r="H10" s="144"/>
      <c r="I10" s="142"/>
      <c r="J10" s="27"/>
      <c r="K10" s="140"/>
      <c r="L10" s="141"/>
      <c r="M10" s="142"/>
      <c r="N10" s="141"/>
    </row>
    <row r="11" spans="1:14" s="43" customFormat="1" ht="24.95" customHeight="1" thickBot="1" x14ac:dyDescent="0.3">
      <c r="A11" s="28"/>
      <c r="B11" s="29"/>
      <c r="C11" s="29"/>
      <c r="D11" s="29"/>
      <c r="E11" s="30"/>
      <c r="F11" s="30"/>
      <c r="G11" s="30"/>
      <c r="H11" s="30"/>
      <c r="I11" s="29"/>
      <c r="J11" s="29"/>
      <c r="K11" s="29"/>
      <c r="L11" s="29"/>
      <c r="M11" s="154"/>
      <c r="N11" s="143">
        <f>SUM(N8:N10)</f>
        <v>0</v>
      </c>
    </row>
    <row r="12" spans="1:14" s="31" customFormat="1" ht="30" customHeight="1" x14ac:dyDescent="0.25">
      <c r="A12" s="221" t="s">
        <v>0</v>
      </c>
      <c r="B12" s="221"/>
      <c r="C12" s="193" t="str">
        <f>IF('Príloha č. 1'!$C$6="","",'Príloha č. 1'!$C$6)</f>
        <v/>
      </c>
      <c r="D12" s="193"/>
    </row>
    <row r="13" spans="1:14" s="31" customFormat="1" ht="15" customHeight="1" x14ac:dyDescent="0.25">
      <c r="A13" s="218" t="s">
        <v>1</v>
      </c>
      <c r="B13" s="218"/>
      <c r="C13" s="193" t="str">
        <f>IF('Príloha č. 1'!$C$7="","",'Príloha č. 1'!$C$7)</f>
        <v/>
      </c>
      <c r="D13" s="193"/>
    </row>
    <row r="14" spans="1:14" s="31" customFormat="1" x14ac:dyDescent="0.25">
      <c r="A14" s="218" t="s">
        <v>2</v>
      </c>
      <c r="B14" s="218"/>
      <c r="C14" s="193" t="str">
        <f>IF('Príloha č. 1'!$C$8="","",'Príloha č. 1'!$C$8)</f>
        <v/>
      </c>
      <c r="D14" s="193"/>
    </row>
    <row r="15" spans="1:14" s="31" customFormat="1" x14ac:dyDescent="0.25">
      <c r="A15" s="218" t="s">
        <v>3</v>
      </c>
      <c r="B15" s="218"/>
      <c r="C15" s="193" t="str">
        <f>IF('Príloha č. 1'!$C$9="","",'Príloha č. 1'!$C$9)</f>
        <v/>
      </c>
      <c r="D15" s="193"/>
    </row>
    <row r="16" spans="1:14" x14ac:dyDescent="0.25">
      <c r="C16" s="50"/>
      <c r="D16" s="32"/>
      <c r="E16" s="32"/>
      <c r="F16" s="53"/>
      <c r="G16" s="53"/>
      <c r="H16" s="53"/>
    </row>
    <row r="17" spans="1:14" ht="15" customHeight="1" x14ac:dyDescent="0.25">
      <c r="A17" s="18" t="s">
        <v>7</v>
      </c>
      <c r="B17" s="120" t="str">
        <f>IF('Príloha č. 1'!B24:C24="","",'Príloha č. 1'!B24:C24)</f>
        <v/>
      </c>
      <c r="F17" s="53"/>
      <c r="G17" s="53"/>
      <c r="H17" s="53"/>
      <c r="L17" s="124"/>
    </row>
    <row r="18" spans="1:14" ht="15" customHeight="1" x14ac:dyDescent="0.25">
      <c r="A18" s="18" t="s">
        <v>8</v>
      </c>
      <c r="B18" s="52" t="str">
        <f>IF('Príloha č. 1'!B25:C25="","",'Príloha č. 1'!B25:C25)</f>
        <v/>
      </c>
      <c r="C18" s="50"/>
      <c r="D18" s="32"/>
      <c r="E18" s="32"/>
      <c r="F18" s="53"/>
      <c r="G18" s="53"/>
      <c r="H18" s="53"/>
      <c r="L18" s="125" t="s">
        <v>66</v>
      </c>
      <c r="M18" s="122"/>
    </row>
    <row r="19" spans="1:14" x14ac:dyDescent="0.25">
      <c r="F19" s="53"/>
      <c r="G19" s="53"/>
      <c r="H19" s="53"/>
      <c r="K19" s="31"/>
      <c r="L19" s="125" t="s">
        <v>67</v>
      </c>
      <c r="M19" s="196" t="str">
        <f>IF('Príloha č. 1'!$D$29="","",'Príloha č. 1'!$D$29)</f>
        <v/>
      </c>
      <c r="N19" s="196"/>
    </row>
    <row r="20" spans="1:14" x14ac:dyDescent="0.25">
      <c r="F20" s="119"/>
      <c r="G20" s="119"/>
      <c r="H20" s="119"/>
      <c r="K20" s="31"/>
      <c r="L20" s="125"/>
      <c r="M20" s="34"/>
      <c r="N20" s="34"/>
    </row>
    <row r="21" spans="1:14" s="32" customFormat="1" x14ac:dyDescent="0.25">
      <c r="A21" s="219" t="s">
        <v>10</v>
      </c>
      <c r="B21" s="219"/>
      <c r="C21" s="50"/>
      <c r="K21" s="18"/>
      <c r="L21" s="18"/>
      <c r="N21" s="18"/>
    </row>
    <row r="22" spans="1:14" s="34" customFormat="1" ht="15" customHeight="1" x14ac:dyDescent="0.25">
      <c r="A22" s="33"/>
      <c r="B22" s="220" t="s">
        <v>12</v>
      </c>
      <c r="C22" s="220"/>
      <c r="D22" s="220"/>
      <c r="E22" s="220"/>
      <c r="F22" s="51"/>
      <c r="G22" s="51"/>
      <c r="H22" s="51"/>
    </row>
    <row r="23" spans="1:14" s="39" customFormat="1" ht="5.85" customHeight="1" thickBot="1" x14ac:dyDescent="0.3">
      <c r="A23" s="18"/>
      <c r="B23" s="35"/>
      <c r="C23" s="35"/>
      <c r="D23" s="35"/>
      <c r="E23" s="36"/>
      <c r="F23" s="36"/>
      <c r="G23" s="36"/>
      <c r="H23" s="36"/>
      <c r="I23" s="38"/>
      <c r="J23" s="37"/>
      <c r="M23" s="38"/>
    </row>
    <row r="24" spans="1:14" s="39" customFormat="1" ht="15.75" thickBot="1" x14ac:dyDescent="0.3">
      <c r="A24" s="40"/>
      <c r="B24" s="35" t="s">
        <v>64</v>
      </c>
      <c r="C24" s="35"/>
      <c r="D24" s="35"/>
      <c r="E24" s="36"/>
      <c r="F24" s="36"/>
      <c r="G24" s="36"/>
      <c r="H24" s="36"/>
      <c r="I24" s="38"/>
      <c r="J24" s="37"/>
      <c r="M24" s="38"/>
    </row>
    <row r="25" spans="1:14" ht="27" customHeight="1" x14ac:dyDescent="0.25">
      <c r="A25" s="218" t="s">
        <v>50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</sheetData>
  <mergeCells count="26">
    <mergeCell ref="C12:D12"/>
    <mergeCell ref="C13:D13"/>
    <mergeCell ref="C14:D14"/>
    <mergeCell ref="C15:D15"/>
    <mergeCell ref="A25:N25"/>
    <mergeCell ref="A21:B21"/>
    <mergeCell ref="B22:E22"/>
    <mergeCell ref="A14:B14"/>
    <mergeCell ref="A15:B15"/>
    <mergeCell ref="A12:B12"/>
    <mergeCell ref="A13:B13"/>
    <mergeCell ref="M19:N19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7:B18">
    <cfRule type="containsBlanks" dxfId="14" priority="12">
      <formula>LEN(TRIM(B17))=0</formula>
    </cfRule>
  </conditionalFormatting>
  <conditionalFormatting sqref="C12:D15">
    <cfRule type="containsBlanks" dxfId="13" priority="4">
      <formula>LEN(TRIM(C12))=0</formula>
    </cfRule>
  </conditionalFormatting>
  <conditionalFormatting sqref="M19:N19">
    <cfRule type="containsBlanks" dxfId="12" priority="1">
      <formula>LEN(TRIM(M19))=0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7:B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8"/>
  <sheetViews>
    <sheetView showGridLines="0" zoomScaleNormal="100" workbookViewId="0">
      <selection activeCell="L52" sqref="L52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04"/>
    <col min="72" max="16384" width="9.140625" style="1"/>
  </cols>
  <sheetData>
    <row r="1" spans="1:71" s="72" customFormat="1" ht="15" customHeight="1" x14ac:dyDescent="0.25">
      <c r="A1" s="201" t="s">
        <v>11</v>
      </c>
      <c r="B1" s="201"/>
      <c r="C1" s="68"/>
      <c r="D1" s="68"/>
      <c r="E1" s="18"/>
      <c r="F1" s="18"/>
      <c r="G1" s="18"/>
      <c r="H1" s="18"/>
      <c r="I1" s="18"/>
      <c r="J1" s="18"/>
      <c r="K1" s="18"/>
      <c r="L1" s="18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s="74" customFormat="1" ht="14.25" x14ac:dyDescent="0.2">
      <c r="A2" s="202" t="str">
        <f>'Príloha č. 1'!A2:D2</f>
        <v>Drôty rôznych veľkostí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3" spans="1:71" s="18" customFormat="1" ht="15" customHeight="1" x14ac:dyDescent="0.25">
      <c r="A3" s="203"/>
      <c r="B3" s="203"/>
      <c r="C3" s="203"/>
      <c r="D3" s="203"/>
      <c r="E3" s="203"/>
      <c r="F3" s="69"/>
      <c r="G3" s="69"/>
      <c r="H3" s="69"/>
    </row>
    <row r="4" spans="1:71" s="76" customFormat="1" ht="30" customHeight="1" x14ac:dyDescent="0.25">
      <c r="A4" s="245" t="s">
        <v>46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72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</row>
    <row r="5" spans="1:71" s="77" customFormat="1" ht="30" customHeight="1" thickBot="1" x14ac:dyDescent="0.3">
      <c r="A5" s="232" t="s">
        <v>110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71" s="105" customFormat="1" ht="15" customHeight="1" x14ac:dyDescent="0.25">
      <c r="A6" s="233" t="s">
        <v>20</v>
      </c>
      <c r="B6" s="235" t="s">
        <v>53</v>
      </c>
      <c r="C6" s="237" t="s">
        <v>54</v>
      </c>
      <c r="D6" s="239" t="s">
        <v>37</v>
      </c>
      <c r="E6" s="241" t="s">
        <v>55</v>
      </c>
      <c r="F6" s="222" t="s">
        <v>56</v>
      </c>
      <c r="G6" s="224" t="s">
        <v>57</v>
      </c>
      <c r="H6" s="226" t="s">
        <v>58</v>
      </c>
      <c r="I6" s="229" t="s">
        <v>59</v>
      </c>
      <c r="J6" s="230"/>
      <c r="K6" s="231"/>
    </row>
    <row r="7" spans="1:71" s="105" customFormat="1" ht="65.099999999999994" customHeight="1" x14ac:dyDescent="0.25">
      <c r="A7" s="234"/>
      <c r="B7" s="236"/>
      <c r="C7" s="238"/>
      <c r="D7" s="240"/>
      <c r="E7" s="242"/>
      <c r="F7" s="223"/>
      <c r="G7" s="225"/>
      <c r="H7" s="227"/>
      <c r="I7" s="121" t="s">
        <v>30</v>
      </c>
      <c r="J7" s="106" t="s">
        <v>60</v>
      </c>
      <c r="K7" s="107" t="s">
        <v>31</v>
      </c>
    </row>
    <row r="8" spans="1:71" s="85" customFormat="1" ht="12" customHeight="1" x14ac:dyDescent="0.25">
      <c r="A8" s="137" t="s">
        <v>13</v>
      </c>
      <c r="B8" s="138" t="s">
        <v>14</v>
      </c>
      <c r="C8" s="138" t="s">
        <v>15</v>
      </c>
      <c r="D8" s="112" t="s">
        <v>16</v>
      </c>
      <c r="E8" s="139" t="s">
        <v>23</v>
      </c>
      <c r="F8" s="112" t="s">
        <v>24</v>
      </c>
      <c r="G8" s="139" t="s">
        <v>25</v>
      </c>
      <c r="H8" s="115" t="s">
        <v>26</v>
      </c>
      <c r="I8" s="112" t="s">
        <v>27</v>
      </c>
      <c r="J8" s="113" t="s">
        <v>39</v>
      </c>
      <c r="K8" s="114" t="s">
        <v>40</v>
      </c>
    </row>
    <row r="9" spans="1:71" s="85" customFormat="1" ht="24.95" customHeight="1" x14ac:dyDescent="0.25">
      <c r="A9" s="78"/>
      <c r="B9" s="79"/>
      <c r="C9" s="80"/>
      <c r="D9" s="81"/>
      <c r="E9" s="82"/>
      <c r="F9" s="83"/>
      <c r="G9" s="84"/>
      <c r="H9" s="116"/>
      <c r="I9" s="145"/>
      <c r="J9" s="151"/>
      <c r="K9" s="148"/>
    </row>
    <row r="10" spans="1:71" s="85" customFormat="1" ht="24.95" customHeight="1" x14ac:dyDescent="0.25">
      <c r="A10" s="86"/>
      <c r="B10" s="87"/>
      <c r="C10" s="88"/>
      <c r="D10" s="89"/>
      <c r="E10" s="90"/>
      <c r="F10" s="91"/>
      <c r="G10" s="92"/>
      <c r="H10" s="117"/>
      <c r="I10" s="146"/>
      <c r="J10" s="152"/>
      <c r="K10" s="149"/>
    </row>
    <row r="11" spans="1:71" s="85" customFormat="1" ht="24.95" customHeight="1" thickBot="1" x14ac:dyDescent="0.3">
      <c r="A11" s="93"/>
      <c r="B11" s="94"/>
      <c r="C11" s="95"/>
      <c r="D11" s="96"/>
      <c r="E11" s="97"/>
      <c r="F11" s="98"/>
      <c r="G11" s="99"/>
      <c r="H11" s="118"/>
      <c r="I11" s="147"/>
      <c r="J11" s="153"/>
      <c r="K11" s="150"/>
    </row>
    <row r="12" spans="1:71" s="85" customFormat="1" ht="12" customHeight="1" x14ac:dyDescent="0.25">
      <c r="A12" s="100"/>
      <c r="B12" s="101"/>
      <c r="C12" s="101"/>
      <c r="D12" s="100"/>
      <c r="E12" s="100"/>
      <c r="F12" s="100"/>
      <c r="G12" s="100"/>
      <c r="H12" s="100"/>
      <c r="I12" s="102"/>
      <c r="J12" s="103"/>
      <c r="K12" s="102"/>
    </row>
    <row r="13" spans="1:71" s="77" customFormat="1" ht="30" customHeight="1" thickBot="1" x14ac:dyDescent="0.3">
      <c r="A13" s="232" t="s">
        <v>111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71" s="105" customFormat="1" ht="15" customHeight="1" x14ac:dyDescent="0.25">
      <c r="A14" s="233" t="s">
        <v>20</v>
      </c>
      <c r="B14" s="235" t="s">
        <v>53</v>
      </c>
      <c r="C14" s="237" t="s">
        <v>54</v>
      </c>
      <c r="D14" s="239" t="s">
        <v>37</v>
      </c>
      <c r="E14" s="241" t="s">
        <v>55</v>
      </c>
      <c r="F14" s="222" t="s">
        <v>56</v>
      </c>
      <c r="G14" s="224" t="s">
        <v>57</v>
      </c>
      <c r="H14" s="226" t="s">
        <v>58</v>
      </c>
      <c r="I14" s="229" t="s">
        <v>59</v>
      </c>
      <c r="J14" s="230"/>
      <c r="K14" s="231"/>
    </row>
    <row r="15" spans="1:71" s="105" customFormat="1" ht="65.099999999999994" customHeight="1" x14ac:dyDescent="0.25">
      <c r="A15" s="234"/>
      <c r="B15" s="236"/>
      <c r="C15" s="238"/>
      <c r="D15" s="240"/>
      <c r="E15" s="242"/>
      <c r="F15" s="223"/>
      <c r="G15" s="225"/>
      <c r="H15" s="227"/>
      <c r="I15" s="121" t="s">
        <v>30</v>
      </c>
      <c r="J15" s="106" t="s">
        <v>60</v>
      </c>
      <c r="K15" s="107" t="s">
        <v>31</v>
      </c>
    </row>
    <row r="16" spans="1:71" s="85" customFormat="1" ht="12" customHeight="1" x14ac:dyDescent="0.25">
      <c r="A16" s="108" t="s">
        <v>13</v>
      </c>
      <c r="B16" s="109" t="s">
        <v>14</v>
      </c>
      <c r="C16" s="109" t="s">
        <v>15</v>
      </c>
      <c r="D16" s="110" t="s">
        <v>16</v>
      </c>
      <c r="E16" s="111" t="s">
        <v>23</v>
      </c>
      <c r="F16" s="110" t="s">
        <v>24</v>
      </c>
      <c r="G16" s="111" t="s">
        <v>25</v>
      </c>
      <c r="H16" s="115" t="s">
        <v>26</v>
      </c>
      <c r="I16" s="112" t="s">
        <v>27</v>
      </c>
      <c r="J16" s="113" t="s">
        <v>39</v>
      </c>
      <c r="K16" s="114" t="s">
        <v>40</v>
      </c>
    </row>
    <row r="17" spans="1:11" s="85" customFormat="1" ht="24.95" customHeight="1" x14ac:dyDescent="0.25">
      <c r="A17" s="78"/>
      <c r="B17" s="79"/>
      <c r="C17" s="80"/>
      <c r="D17" s="81"/>
      <c r="E17" s="82"/>
      <c r="F17" s="83"/>
      <c r="G17" s="84"/>
      <c r="H17" s="116"/>
      <c r="I17" s="145"/>
      <c r="J17" s="151"/>
      <c r="K17" s="148"/>
    </row>
    <row r="18" spans="1:11" s="85" customFormat="1" ht="24.95" customHeight="1" x14ac:dyDescent="0.25">
      <c r="A18" s="86"/>
      <c r="B18" s="87"/>
      <c r="C18" s="88"/>
      <c r="D18" s="89"/>
      <c r="E18" s="90"/>
      <c r="F18" s="91"/>
      <c r="G18" s="92"/>
      <c r="H18" s="117"/>
      <c r="I18" s="146"/>
      <c r="J18" s="152"/>
      <c r="K18" s="149"/>
    </row>
    <row r="19" spans="1:11" s="85" customFormat="1" ht="24.95" customHeight="1" thickBot="1" x14ac:dyDescent="0.3">
      <c r="A19" s="93"/>
      <c r="B19" s="94"/>
      <c r="C19" s="95"/>
      <c r="D19" s="96"/>
      <c r="E19" s="97"/>
      <c r="F19" s="98"/>
      <c r="G19" s="99"/>
      <c r="H19" s="118"/>
      <c r="I19" s="147"/>
      <c r="J19" s="153"/>
      <c r="K19" s="150"/>
    </row>
    <row r="20" spans="1:11" s="85" customFormat="1" ht="12" customHeight="1" x14ac:dyDescent="0.25">
      <c r="A20" s="100"/>
      <c r="B20" s="101"/>
      <c r="C20" s="101"/>
      <c r="D20" s="100"/>
      <c r="E20" s="100"/>
      <c r="F20" s="100"/>
      <c r="G20" s="100"/>
      <c r="H20" s="100"/>
      <c r="I20" s="102"/>
      <c r="J20" s="103"/>
      <c r="K20" s="102"/>
    </row>
    <row r="21" spans="1:11" s="77" customFormat="1" ht="30" customHeight="1" thickBot="1" x14ac:dyDescent="0.3">
      <c r="A21" s="232" t="s">
        <v>112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</row>
    <row r="22" spans="1:11" s="105" customFormat="1" ht="15" customHeight="1" x14ac:dyDescent="0.25">
      <c r="A22" s="233" t="s">
        <v>20</v>
      </c>
      <c r="B22" s="235" t="s">
        <v>53</v>
      </c>
      <c r="C22" s="237" t="s">
        <v>54</v>
      </c>
      <c r="D22" s="239" t="s">
        <v>37</v>
      </c>
      <c r="E22" s="241" t="s">
        <v>55</v>
      </c>
      <c r="F22" s="222" t="s">
        <v>56</v>
      </c>
      <c r="G22" s="224" t="s">
        <v>57</v>
      </c>
      <c r="H22" s="226" t="s">
        <v>58</v>
      </c>
      <c r="I22" s="229" t="s">
        <v>59</v>
      </c>
      <c r="J22" s="230"/>
      <c r="K22" s="231"/>
    </row>
    <row r="23" spans="1:11" s="105" customFormat="1" ht="65.099999999999994" customHeight="1" x14ac:dyDescent="0.25">
      <c r="A23" s="234"/>
      <c r="B23" s="236"/>
      <c r="C23" s="238"/>
      <c r="D23" s="240"/>
      <c r="E23" s="242"/>
      <c r="F23" s="223"/>
      <c r="G23" s="225"/>
      <c r="H23" s="227"/>
      <c r="I23" s="121" t="s">
        <v>30</v>
      </c>
      <c r="J23" s="106" t="s">
        <v>60</v>
      </c>
      <c r="K23" s="107" t="s">
        <v>31</v>
      </c>
    </row>
    <row r="24" spans="1:11" s="85" customFormat="1" ht="12" customHeight="1" x14ac:dyDescent="0.25">
      <c r="A24" s="108" t="s">
        <v>13</v>
      </c>
      <c r="B24" s="109" t="s">
        <v>14</v>
      </c>
      <c r="C24" s="109" t="s">
        <v>15</v>
      </c>
      <c r="D24" s="110" t="s">
        <v>16</v>
      </c>
      <c r="E24" s="111" t="s">
        <v>23</v>
      </c>
      <c r="F24" s="110" t="s">
        <v>24</v>
      </c>
      <c r="G24" s="111" t="s">
        <v>25</v>
      </c>
      <c r="H24" s="115" t="s">
        <v>26</v>
      </c>
      <c r="I24" s="112" t="s">
        <v>27</v>
      </c>
      <c r="J24" s="113" t="s">
        <v>39</v>
      </c>
      <c r="K24" s="114" t="s">
        <v>40</v>
      </c>
    </row>
    <row r="25" spans="1:11" s="85" customFormat="1" ht="24.95" customHeight="1" x14ac:dyDescent="0.25">
      <c r="A25" s="78"/>
      <c r="B25" s="79"/>
      <c r="C25" s="80"/>
      <c r="D25" s="81"/>
      <c r="E25" s="82"/>
      <c r="F25" s="83"/>
      <c r="G25" s="84"/>
      <c r="H25" s="116"/>
      <c r="I25" s="145"/>
      <c r="J25" s="151"/>
      <c r="K25" s="148"/>
    </row>
    <row r="26" spans="1:11" s="85" customFormat="1" ht="24.95" customHeight="1" x14ac:dyDescent="0.25">
      <c r="A26" s="86"/>
      <c r="B26" s="87"/>
      <c r="C26" s="88"/>
      <c r="D26" s="89"/>
      <c r="E26" s="90"/>
      <c r="F26" s="91"/>
      <c r="G26" s="92"/>
      <c r="H26" s="117"/>
      <c r="I26" s="146"/>
      <c r="J26" s="152"/>
      <c r="K26" s="149"/>
    </row>
    <row r="27" spans="1:11" s="85" customFormat="1" ht="24.95" customHeight="1" thickBot="1" x14ac:dyDescent="0.3">
      <c r="A27" s="93"/>
      <c r="B27" s="94"/>
      <c r="C27" s="95"/>
      <c r="D27" s="96"/>
      <c r="E27" s="97"/>
      <c r="F27" s="98"/>
      <c r="G27" s="99"/>
      <c r="H27" s="118"/>
      <c r="I27" s="147"/>
      <c r="J27" s="153"/>
      <c r="K27" s="150"/>
    </row>
    <row r="28" spans="1:11" s="85" customFormat="1" ht="12" customHeight="1" x14ac:dyDescent="0.25">
      <c r="A28" s="100"/>
      <c r="B28" s="101"/>
      <c r="C28" s="101"/>
      <c r="D28" s="100"/>
      <c r="E28" s="100"/>
      <c r="F28" s="100"/>
      <c r="G28" s="100"/>
      <c r="H28" s="100"/>
      <c r="I28" s="102"/>
      <c r="J28" s="103"/>
      <c r="K28" s="102"/>
    </row>
    <row r="29" spans="1:11" s="85" customFormat="1" ht="24.95" customHeight="1" x14ac:dyDescent="0.25">
      <c r="A29" s="228" t="s">
        <v>49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1" spans="1:11" s="18" customFormat="1" ht="15" customHeight="1" x14ac:dyDescent="0.25">
      <c r="A31" s="18" t="s">
        <v>7</v>
      </c>
      <c r="B31" s="244" t="str">
        <f>IF('Príloha č. 1'!B24:C24="","",'Príloha č. 1'!B24:C24)</f>
        <v/>
      </c>
      <c r="C31" s="244"/>
    </row>
    <row r="32" spans="1:11" s="18" customFormat="1" ht="15" customHeight="1" x14ac:dyDescent="0.25">
      <c r="A32" s="18" t="s">
        <v>8</v>
      </c>
      <c r="B32" s="243" t="str">
        <f>IF('Príloha č. 1'!B25:C25="","",'Príloha č. 1'!B25:C25)</f>
        <v/>
      </c>
      <c r="C32" s="243"/>
    </row>
    <row r="33" spans="1:10" s="18" customFormat="1" x14ac:dyDescent="0.25">
      <c r="G33" s="123"/>
      <c r="H33" s="130" t="s">
        <v>66</v>
      </c>
      <c r="I33" s="122"/>
      <c r="J33" s="123"/>
    </row>
    <row r="34" spans="1:10" s="18" customFormat="1" ht="15" customHeight="1" x14ac:dyDescent="0.25">
      <c r="G34" s="19"/>
      <c r="H34" s="130" t="s">
        <v>67</v>
      </c>
      <c r="I34" s="196" t="str">
        <f>IF('Príloha č. 1'!$D$29="","",'Príloha č. 1'!$D$29)</f>
        <v/>
      </c>
      <c r="J34" s="196"/>
    </row>
    <row r="35" spans="1:10" s="18" customFormat="1" ht="16.5" customHeight="1" x14ac:dyDescent="0.25">
      <c r="G35" s="70"/>
      <c r="H35" s="70"/>
    </row>
    <row r="36" spans="1:10" s="32" customFormat="1" x14ac:dyDescent="0.25">
      <c r="A36" s="219" t="s">
        <v>10</v>
      </c>
      <c r="B36" s="219"/>
      <c r="E36" s="18"/>
    </row>
    <row r="37" spans="1:10" s="34" customFormat="1" ht="15" customHeight="1" x14ac:dyDescent="0.25">
      <c r="A37" s="33"/>
      <c r="B37" s="220" t="s">
        <v>12</v>
      </c>
      <c r="C37" s="220"/>
      <c r="D37" s="63"/>
      <c r="E37" s="18"/>
    </row>
    <row r="38" spans="1:10" ht="41.25" customHeight="1" x14ac:dyDescent="0.25"/>
  </sheetData>
  <mergeCells count="40">
    <mergeCell ref="A5:K5"/>
    <mergeCell ref="A6:A7"/>
    <mergeCell ref="G6:G7"/>
    <mergeCell ref="B37:C37"/>
    <mergeCell ref="I34:J34"/>
    <mergeCell ref="B31:C31"/>
    <mergeCell ref="A1:B1"/>
    <mergeCell ref="A2:L2"/>
    <mergeCell ref="A3:E3"/>
    <mergeCell ref="A4:K4"/>
    <mergeCell ref="A21:K21"/>
    <mergeCell ref="B14:B15"/>
    <mergeCell ref="C14:C15"/>
    <mergeCell ref="D14:D15"/>
    <mergeCell ref="E14:E15"/>
    <mergeCell ref="F14:F15"/>
    <mergeCell ref="G14:G15"/>
    <mergeCell ref="H14:H15"/>
    <mergeCell ref="I14:K14"/>
    <mergeCell ref="C22:C23"/>
    <mergeCell ref="D22:D23"/>
    <mergeCell ref="E22:E23"/>
    <mergeCell ref="B32:C32"/>
    <mergeCell ref="A36:B36"/>
    <mergeCell ref="F22:F23"/>
    <mergeCell ref="G22:G23"/>
    <mergeCell ref="H22:H23"/>
    <mergeCell ref="A29:K29"/>
    <mergeCell ref="H6:H7"/>
    <mergeCell ref="I6:K6"/>
    <mergeCell ref="A13:K13"/>
    <mergeCell ref="A14:A15"/>
    <mergeCell ref="B6:B7"/>
    <mergeCell ref="C6:C7"/>
    <mergeCell ref="D6:D7"/>
    <mergeCell ref="E6:E7"/>
    <mergeCell ref="F6:F7"/>
    <mergeCell ref="I22:K22"/>
    <mergeCell ref="A22:A23"/>
    <mergeCell ref="B22:B23"/>
  </mergeCells>
  <conditionalFormatting sqref="B31:C32">
    <cfRule type="containsBlanks" dxfId="11" priority="2">
      <formula>LEN(TRIM(B31))=0</formula>
    </cfRule>
  </conditionalFormatting>
  <conditionalFormatting sqref="I34:J34">
    <cfRule type="containsBlanks" dxfId="10" priority="1">
      <formula>LEN(TRIM(I34))=0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9" fitToHeight="0" orientation="landscape" r:id="rId1"/>
  <headerFooter>
    <oddHeader>&amp;L&amp;"Times New Roman,Tučné"&amp;12Príloha č. 4&amp;"Times New Roman,Normálne"
Sortiment ponúkaného tovaru</oddHeader>
  </headerFooter>
  <rowBreaks count="2" manualBreakCount="2">
    <brk id="20" max="10" man="1"/>
    <brk id="35" max="10" man="1"/>
  </rowBreaks>
  <colBreaks count="1" manualBreakCount="1">
    <brk id="10" max="1048575" man="1"/>
  </colBreaks>
  <ignoredErrors>
    <ignoredError sqref="B31:C3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1" t="s">
        <v>11</v>
      </c>
      <c r="B1" s="201"/>
    </row>
    <row r="2" spans="1:12" ht="15" customHeight="1" x14ac:dyDescent="0.25">
      <c r="A2" s="202" t="str">
        <f>'Príloha č. 1'!A2:D2</f>
        <v>Drôty rôznych veľkostí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" customHeight="1" x14ac:dyDescent="0.25">
      <c r="A3" s="203"/>
      <c r="B3" s="203"/>
      <c r="C3" s="203"/>
      <c r="D3" s="203"/>
      <c r="E3" s="203"/>
      <c r="F3" s="64"/>
      <c r="G3" s="64"/>
      <c r="H3" s="64"/>
    </row>
    <row r="4" spans="1:12" s="31" customFormat="1" ht="45.75" customHeight="1" x14ac:dyDescent="0.25">
      <c r="A4" s="247" t="s">
        <v>44</v>
      </c>
      <c r="B4" s="247"/>
      <c r="C4" s="247"/>
      <c r="D4" s="247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21" t="s">
        <v>0</v>
      </c>
      <c r="B6" s="221"/>
      <c r="C6" s="246" t="str">
        <f>IF('Príloha č. 1'!$C$6="","",'Príloha č. 1'!$C$6)</f>
        <v/>
      </c>
      <c r="D6" s="246"/>
      <c r="J6" s="61"/>
    </row>
    <row r="7" spans="1:12" s="31" customFormat="1" ht="15" customHeight="1" x14ac:dyDescent="0.25">
      <c r="A7" s="218" t="s">
        <v>1</v>
      </c>
      <c r="B7" s="218"/>
      <c r="C7" s="246" t="str">
        <f>IF('Príloha č. 1'!$C$7="","",'Príloha č. 1'!$C$7)</f>
        <v/>
      </c>
      <c r="D7" s="246"/>
    </row>
    <row r="8" spans="1:12" s="31" customFormat="1" x14ac:dyDescent="0.25">
      <c r="A8" s="218" t="s">
        <v>2</v>
      </c>
      <c r="B8" s="218"/>
      <c r="C8" s="246" t="str">
        <f>IF('Príloha č. 1'!$C$8="","",'Príloha č. 1'!$C$8)</f>
        <v/>
      </c>
      <c r="D8" s="246"/>
    </row>
    <row r="9" spans="1:12" s="31" customFormat="1" x14ac:dyDescent="0.25">
      <c r="A9" s="218" t="s">
        <v>3</v>
      </c>
      <c r="B9" s="218"/>
      <c r="C9" s="246" t="str">
        <f>IF('Príloha č. 1'!$C$9="","",'Príloha č. 1'!$C$9)</f>
        <v/>
      </c>
      <c r="D9" s="246"/>
    </row>
    <row r="10" spans="1:12" x14ac:dyDescent="0.25">
      <c r="C10" s="58"/>
    </row>
    <row r="11" spans="1:12" ht="37.5" customHeight="1" x14ac:dyDescent="0.25">
      <c r="A11" s="228" t="s">
        <v>45</v>
      </c>
      <c r="B11" s="228"/>
      <c r="C11" s="228"/>
      <c r="D11" s="228"/>
    </row>
    <row r="12" spans="1:12" x14ac:dyDescent="0.25">
      <c r="C12" s="58"/>
    </row>
    <row r="14" spans="1:12" ht="15" customHeight="1" x14ac:dyDescent="0.25">
      <c r="A14" s="18" t="s">
        <v>7</v>
      </c>
      <c r="B14" s="244" t="str">
        <f>IF('Príloha č. 1'!B24:C24="","",'Príloha č. 1'!B24:C24)</f>
        <v/>
      </c>
      <c r="C14" s="244"/>
    </row>
    <row r="15" spans="1:12" ht="15" customHeight="1" x14ac:dyDescent="0.25">
      <c r="A15" s="18" t="s">
        <v>8</v>
      </c>
      <c r="B15" s="243" t="str">
        <f>IF('Príloha č. 1'!B25:C25="","",'Príloha č. 1'!B25:C25)</f>
        <v/>
      </c>
      <c r="C15" s="243"/>
    </row>
    <row r="18" spans="1:12" x14ac:dyDescent="0.25">
      <c r="C18" s="125" t="s">
        <v>66</v>
      </c>
      <c r="D18" s="3"/>
      <c r="K18" s="62"/>
      <c r="L18" s="62"/>
    </row>
    <row r="19" spans="1:12" x14ac:dyDescent="0.25">
      <c r="C19" s="125" t="s">
        <v>67</v>
      </c>
      <c r="D19" s="129" t="str">
        <f>IF('Príloha č. 1'!$D$29="","",'Príloha č. 1'!$D$29)</f>
        <v/>
      </c>
    </row>
    <row r="20" spans="1:12" x14ac:dyDescent="0.25">
      <c r="C20" s="125"/>
      <c r="D20" s="63"/>
    </row>
    <row r="21" spans="1:12" s="32" customFormat="1" x14ac:dyDescent="0.25">
      <c r="A21" s="219" t="s">
        <v>10</v>
      </c>
      <c r="B21" s="219"/>
      <c r="E21" s="18"/>
    </row>
    <row r="22" spans="1:12" s="34" customFormat="1" ht="15" customHeight="1" x14ac:dyDescent="0.25">
      <c r="A22" s="33"/>
      <c r="B22" s="220" t="s">
        <v>12</v>
      </c>
      <c r="C22" s="220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1" t="s">
        <v>11</v>
      </c>
      <c r="B1" s="201"/>
    </row>
    <row r="2" spans="1:12" ht="15" customHeight="1" x14ac:dyDescent="0.25">
      <c r="A2" s="248" t="str">
        <f>'Príloha č. 1'!A2:D2</f>
        <v>Drôty rôznych veľkostí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5" customHeight="1" x14ac:dyDescent="0.25">
      <c r="A3" s="203"/>
      <c r="B3" s="203"/>
      <c r="C3" s="203"/>
      <c r="D3" s="203"/>
      <c r="E3" s="203"/>
      <c r="F3" s="66"/>
      <c r="G3" s="66"/>
      <c r="H3" s="66"/>
    </row>
    <row r="4" spans="1:12" s="31" customFormat="1" ht="55.5" customHeight="1" x14ac:dyDescent="0.25">
      <c r="A4" s="247" t="s">
        <v>51</v>
      </c>
      <c r="B4" s="247"/>
      <c r="C4" s="247"/>
      <c r="D4" s="247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67"/>
      <c r="B5" s="67"/>
      <c r="C5" s="67"/>
      <c r="D5" s="67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21" t="s">
        <v>0</v>
      </c>
      <c r="B6" s="221"/>
      <c r="C6" s="246" t="str">
        <f xml:space="preserve"> IF('Príloha č. 1'!$C$6="","",'Príloha č. 1'!$C$6)</f>
        <v/>
      </c>
      <c r="D6" s="246"/>
      <c r="J6" s="61"/>
    </row>
    <row r="7" spans="1:12" s="31" customFormat="1" ht="15" customHeight="1" x14ac:dyDescent="0.25">
      <c r="A7" s="218" t="s">
        <v>1</v>
      </c>
      <c r="B7" s="218"/>
      <c r="C7" s="246" t="str">
        <f xml:space="preserve"> IF('Príloha č. 1'!$C$6="","",'Príloha č. 1'!$C$6)</f>
        <v/>
      </c>
      <c r="D7" s="246"/>
    </row>
    <row r="8" spans="1:12" s="31" customFormat="1" x14ac:dyDescent="0.25">
      <c r="A8" s="218" t="s">
        <v>2</v>
      </c>
      <c r="B8" s="218"/>
      <c r="C8" s="246" t="str">
        <f xml:space="preserve"> IF('Príloha č. 1'!$C$6="","",'Príloha č. 1'!$C$6)</f>
        <v/>
      </c>
      <c r="D8" s="246"/>
    </row>
    <row r="9" spans="1:12" s="31" customFormat="1" x14ac:dyDescent="0.25">
      <c r="A9" s="218" t="s">
        <v>3</v>
      </c>
      <c r="B9" s="218"/>
      <c r="C9" s="246" t="str">
        <f xml:space="preserve"> IF('Príloha č. 1'!$C$6="","",'Príloha č. 1'!$C$6)</f>
        <v/>
      </c>
      <c r="D9" s="246"/>
    </row>
    <row r="10" spans="1:12" x14ac:dyDescent="0.25">
      <c r="C10" s="65"/>
    </row>
    <row r="11" spans="1:12" ht="48" customHeight="1" x14ac:dyDescent="0.25">
      <c r="A11" s="228" t="s">
        <v>52</v>
      </c>
      <c r="B11" s="228"/>
      <c r="C11" s="228"/>
      <c r="D11" s="228"/>
    </row>
    <row r="12" spans="1:12" x14ac:dyDescent="0.25">
      <c r="C12" s="65"/>
    </row>
    <row r="14" spans="1:12" ht="15" customHeight="1" x14ac:dyDescent="0.25">
      <c r="A14" s="18" t="s">
        <v>7</v>
      </c>
      <c r="B14" s="244" t="str">
        <f>IF('Príloha č. 1'!B24:C24="","",'Príloha č. 1'!B24:C24)</f>
        <v/>
      </c>
      <c r="C14" s="244"/>
    </row>
    <row r="15" spans="1:12" ht="15" customHeight="1" x14ac:dyDescent="0.25">
      <c r="A15" s="18" t="s">
        <v>8</v>
      </c>
      <c r="B15" s="243" t="str">
        <f>IF('Príloha č. 1'!B25:C25="","",'Príloha č. 1'!B25:C25)</f>
        <v/>
      </c>
      <c r="C15" s="243"/>
    </row>
    <row r="18" spans="1:12" x14ac:dyDescent="0.25">
      <c r="C18" s="125" t="s">
        <v>66</v>
      </c>
      <c r="D18" s="3"/>
      <c r="K18" s="62"/>
      <c r="L18" s="62"/>
    </row>
    <row r="19" spans="1:12" x14ac:dyDescent="0.25">
      <c r="C19" s="125" t="s">
        <v>67</v>
      </c>
      <c r="D19" s="129" t="str">
        <f>IF('Príloha č. 1'!$D$29="","",'Príloha č. 1'!$D$29)</f>
        <v/>
      </c>
    </row>
    <row r="20" spans="1:12" x14ac:dyDescent="0.25">
      <c r="C20" s="125"/>
      <c r="D20" s="32"/>
    </row>
    <row r="21" spans="1:12" s="32" customFormat="1" x14ac:dyDescent="0.25">
      <c r="A21" s="219" t="s">
        <v>10</v>
      </c>
      <c r="B21" s="219"/>
      <c r="E21" s="18"/>
    </row>
    <row r="22" spans="1:12" s="34" customFormat="1" ht="15" customHeight="1" x14ac:dyDescent="0.25">
      <c r="A22" s="33"/>
      <c r="B22" s="220" t="s">
        <v>12</v>
      </c>
      <c r="C22" s="220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10 B14:C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2019-04-02T08:11:58Z</cp:lastPrinted>
  <dcterms:created xsi:type="dcterms:W3CDTF">2014-08-04T05:30:35Z</dcterms:created>
  <dcterms:modified xsi:type="dcterms:W3CDTF">2019-06-20T12:27:11Z</dcterms:modified>
</cp:coreProperties>
</file>