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4_Heparínové PTFE a pletené protézy\06. Výzva bez predloženia ponuky VZOR\"/>
    </mc:Choice>
  </mc:AlternateContent>
  <bookViews>
    <workbookView xWindow="0" yWindow="0" windowWidth="18105" windowHeight="11475" tabRatio="727" firstSheet="1" activeTab="1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'!$A$1:$G$88</definedName>
    <definedName name="_xlnm.Print_Area" localSheetId="2">'Príloha č. 3'!$A$1:$N$18</definedName>
    <definedName name="_xlnm.Print_Area" localSheetId="3">'Príloha č. 4'!$A$1:$K$46</definedName>
    <definedName name="_xlnm.Print_Area" localSheetId="4">'Príloha č. 5'!$A$1:$D$20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C9" i="15" l="1"/>
  <c r="C8" i="15"/>
  <c r="C7" i="15"/>
  <c r="N9" i="11" l="1"/>
  <c r="D19" i="15" l="1"/>
  <c r="D19" i="12"/>
  <c r="I45" i="14"/>
  <c r="M17" i="11"/>
  <c r="F87" i="6"/>
  <c r="B15" i="15"/>
  <c r="B14" i="15"/>
  <c r="C6" i="15"/>
  <c r="C6" i="12"/>
  <c r="B86" i="6"/>
  <c r="B85" i="6"/>
  <c r="B15" i="11"/>
  <c r="A2" i="15" l="1"/>
  <c r="B43" i="14" l="1"/>
  <c r="B42" i="14"/>
  <c r="E76" i="6" l="1"/>
  <c r="E75" i="6"/>
  <c r="B15" i="12" l="1"/>
  <c r="C9" i="12"/>
  <c r="C8" i="12"/>
  <c r="C7" i="12"/>
  <c r="C10" i="11"/>
  <c r="C11" i="11"/>
  <c r="E77" i="6"/>
  <c r="A2" i="12"/>
  <c r="C13" i="11" l="1"/>
  <c r="C12" i="11"/>
  <c r="E78" i="6" l="1"/>
  <c r="E80" i="6"/>
  <c r="E81" i="6"/>
  <c r="E82" i="6"/>
  <c r="E83" i="6"/>
  <c r="A2" i="11" l="1"/>
  <c r="A2" i="6" l="1"/>
  <c r="B16" i="11" l="1"/>
  <c r="B14" i="12"/>
</calcChain>
</file>

<file path=xl/sharedStrings.xml><?xml version="1.0" encoding="utf-8"?>
<sst xmlns="http://schemas.openxmlformats.org/spreadsheetml/2006/main" count="282" uniqueCount="159">
  <si>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</si>
  <si>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</si>
  <si>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</si>
  <si>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</si>
  <si>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</si>
  <si>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</si>
  <si>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</si>
  <si>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</si>
  <si>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</si>
  <si>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</si>
  <si>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</si>
  <si>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</si>
  <si>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</si>
  <si>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</si>
  <si>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</si>
  <si>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</si>
  <si>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</si>
  <si>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</si>
  <si>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</si>
  <si>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</si>
  <si>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</si>
  <si>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</si>
  <si>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</si>
  <si>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</si>
  <si>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</si>
  <si>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</si>
  <si>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</si>
  <si>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</si>
  <si>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</si>
  <si>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</si>
  <si>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</si>
  <si>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</si>
  <si>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</si>
  <si>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</si>
  <si>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</si>
  <si>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</si>
  <si>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</si>
  <si>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</si>
  <si>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</si>
  <si>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</si>
  <si>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</si>
  <si>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</si>
  <si>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</si>
  <si>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</si>
  <si>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</si>
  <si>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</si>
  <si>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</si>
  <si>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</si>
  <si>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</si>
  <si>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</si>
  <si>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</si>
  <si>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</si>
  <si>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</si>
  <si>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</si>
  <si>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</si>
  <si>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</si>
  <si>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</si>
  <si>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</si>
  <si>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</si>
  <si>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</si>
  <si>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</si>
  <si>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</si>
  <si>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</si>
  <si>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</si>
  <si>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</si>
  <si>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</si>
  <si>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</si>
  <si>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</si>
  <si>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</si>
  <si>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</si>
  <si>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</si>
  <si>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</si>
  <si>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</si>
  <si>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</si>
  <si>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</si>
  <si>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</si>
  <si>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</si>
  <si>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</si>
  <si>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</si>
  <si>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</si>
  <si>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</si>
  <si>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</si>
  <si>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</si>
  <si>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4.1</t>
  </si>
  <si>
    <t>4.2</t>
  </si>
  <si>
    <t>4.3</t>
  </si>
  <si>
    <t>5.1</t>
  </si>
  <si>
    <t>5.2</t>
  </si>
  <si>
    <t>6.1</t>
  </si>
  <si>
    <t>6.2</t>
  </si>
  <si>
    <t>Heparínové PTFE protézy</t>
  </si>
  <si>
    <t>Položka č. 1 - Heparínové PTFE protézy:</t>
  </si>
  <si>
    <t>Položka č. 1 - Heparínová protéza 5mm x 40cm (tolerancia +/- 5 cm):</t>
  </si>
  <si>
    <t>priemer: 5 mm</t>
  </si>
  <si>
    <t>dĺžka: 40 cm (tolerancia +/- 5 cm)</t>
  </si>
  <si>
    <t>tenkostenná (0,4mm) a nevystužená,</t>
  </si>
  <si>
    <t>tenkostenná (0,4mm) a vystužená,</t>
  </si>
  <si>
    <t>so štandardnou stenou (0,7 mm) a nevystužená,</t>
  </si>
  <si>
    <t>Položka č. 2 - Heparínová protéza 5mm x 70cm (tolerancia +/- 5 cm):</t>
  </si>
  <si>
    <t>dĺžka: 70 cm (tolerancia +/- 5 cm)</t>
  </si>
  <si>
    <t>Položka č. 3 - Heparínová protéza 6mm x 20cm (tolerancia +/- 5 cm):</t>
  </si>
  <si>
    <t>priemer: 6 mm</t>
  </si>
  <si>
    <t>Položka č. 4 - Heparínová protéza 6mm x 50cm (tolerancia +/- 5 cm):</t>
  </si>
  <si>
    <t>dĺžka: 50 cm (tolerancia +/- 5 cm)</t>
  </si>
  <si>
    <t>so štandardnou stenou (0,7 mm) a vystužená.</t>
  </si>
  <si>
    <t>Položka č. 5 - Heparínová protéza 6mm x 80cm (tolerancia +/- 5 cm):</t>
  </si>
  <si>
    <t>dĺžka: 80 cm (tolerancia +/- 5 cm)</t>
  </si>
  <si>
    <t>Položka č. 6 - Heparínová protéza 7mm x 20cm (tolerancia +/- 5 cm):</t>
  </si>
  <si>
    <t>priemer: 7 mm</t>
  </si>
  <si>
    <t>dĺžka: 20 cm (tolerancia +/- 5 cm)</t>
  </si>
  <si>
    <t>Položka č. 7 - Heparínová protéza 7mm x 50cm (tolerancia +/- 5 cm):</t>
  </si>
  <si>
    <t>Položka č. 8 - Heparínová protéza 7mm x 80cm (tolerancia +/- 5 cm):</t>
  </si>
  <si>
    <t>Položka č. 9 - Heparínová protéza 8mm x 50cm (tolerancia +/- 5 cm):</t>
  </si>
  <si>
    <t>priemer: 8 mm</t>
  </si>
  <si>
    <t>so štandardnou stenou (0,7 mm) a vystužená,</t>
  </si>
  <si>
    <t>Položka č. 10 - Heparínová protéza 8mm x 80cm (tolerancia +/- 5 cm):</t>
  </si>
  <si>
    <t>Spoločné požiadavka na predmet zákazky:</t>
  </si>
  <si>
    <t>heparínom impregnovaná cievna protéza,</t>
  </si>
  <si>
    <t>z expandovaného polytetrafluóretylénu (ePTFE),</t>
  </si>
  <si>
    <t>s bioaktívnou heparínovou povrchovou vrstvou,</t>
  </si>
  <si>
    <t>povrch lumenu protézy potiahnutý vysokomolekulárnym heparínom,</t>
  </si>
  <si>
    <t>v prípade vystuženej heparínovej protézy sa požaduje s odnímateľným vonkajším špirálovým vystužením z PTFE (na použitie v oblastiach s vysokým nebezpečenstvom kompresie a zalomenia).</t>
  </si>
  <si>
    <t>2.5</t>
  </si>
  <si>
    <t>3.3</t>
  </si>
  <si>
    <t>4.4</t>
  </si>
  <si>
    <t>4.5</t>
  </si>
  <si>
    <t>4.6</t>
  </si>
  <si>
    <t>5.3</t>
  </si>
  <si>
    <t>5.4</t>
  </si>
  <si>
    <t>5.5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</si>
  <si>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</si>
  <si>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</si>
  <si>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</si>
  <si>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</si>
  <si>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</si>
  <si>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</si>
  <si>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</si>
  <si>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</si>
  <si>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</si>
  <si>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</si>
  <si>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</si>
  <si>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</si>
  <si>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</si>
  <si>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</si>
  <si>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</si>
  <si>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</si>
  <si>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</si>
  <si>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</si>
  <si>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</si>
  <si>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</si>
  <si>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</si>
  <si>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</si>
  <si>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</si>
  <si>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</si>
  <si>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</si>
  <si>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</si>
  <si>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</si>
  <si>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</si>
  <si>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Položka č. 1 - Heparínové PTFE protézy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</si>
</sst>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7" xfId="0" applyNumberFormat="1" applyFont="1" applyBorder="1" applyAlignment="1" applyProtection="1">
      <alignment horizontal="left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left" vertical="center" wrapText="1"/>
      <protection locked="0"/>
    </xf>
    <xf numFmtId="49" fontId="13" fillId="0" borderId="67" xfId="0" applyNumberFormat="1" applyFont="1" applyBorder="1" applyAlignment="1" applyProtection="1">
      <alignment horizontal="left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69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74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0" xfId="0" applyNumberFormat="1" applyFont="1" applyFill="1" applyBorder="1" applyAlignment="1">
      <alignment horizontal="center" vertical="top" wrapText="1"/>
    </xf>
    <xf numFmtId="49" fontId="16" fillId="4" borderId="8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4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75" xfId="0" applyNumberFormat="1" applyFont="1" applyBorder="1" applyAlignment="1" applyProtection="1">
      <alignment horizontal="right" vertical="center" wrapText="1"/>
      <protection locked="0"/>
    </xf>
    <xf numFmtId="166" fontId="13" fillId="0" borderId="70" xfId="0" applyNumberFormat="1" applyFont="1" applyBorder="1" applyAlignment="1" applyProtection="1">
      <alignment horizontal="right" vertical="center" wrapText="1"/>
      <protection locked="0"/>
    </xf>
    <xf numFmtId="166" fontId="13" fillId="0" borderId="63" xfId="0" applyNumberFormat="1" applyFont="1" applyBorder="1" applyAlignment="1" applyProtection="1">
      <alignment horizontal="right" vertical="center" wrapText="1"/>
      <protection locked="0"/>
    </xf>
    <xf numFmtId="166" fontId="13" fillId="0" borderId="73" xfId="0" applyNumberFormat="1" applyFont="1" applyBorder="1" applyAlignment="1" applyProtection="1">
      <alignment horizontal="right" vertical="center" wrapText="1"/>
      <protection locked="0"/>
    </xf>
    <xf numFmtId="9" fontId="13" fillId="0" borderId="62" xfId="0" applyNumberFormat="1" applyFont="1" applyBorder="1" applyAlignment="1" applyProtection="1">
      <alignment horizontal="center" vertical="center" wrapText="1"/>
      <protection locked="0"/>
    </xf>
    <xf numFmtId="9" fontId="13" fillId="0" borderId="72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1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49" fontId="16" fillId="4" borderId="76" xfId="0" applyNumberFormat="1" applyFont="1" applyFill="1" applyBorder="1" applyAlignment="1">
      <alignment horizontal="left" vertical="top" wrapText="1"/>
    </xf>
    <xf numFmtId="49" fontId="16" fillId="4" borderId="39" xfId="0" applyNumberFormat="1" applyFont="1" applyFill="1" applyBorder="1" applyAlignment="1">
      <alignment horizontal="left" vertical="top" wrapText="1"/>
    </xf>
    <xf numFmtId="49" fontId="16" fillId="4" borderId="77" xfId="0" applyNumberFormat="1" applyFont="1" applyFill="1" applyBorder="1" applyAlignment="1">
      <alignment horizontal="left" vertical="top" wrapText="1"/>
    </xf>
    <xf numFmtId="49" fontId="16" fillId="4" borderId="80" xfId="0" applyNumberFormat="1" applyFont="1" applyFill="1" applyBorder="1" applyAlignment="1">
      <alignment horizontal="left" vertical="top" wrapText="1"/>
    </xf>
    <xf numFmtId="0" fontId="16" fillId="4" borderId="78" xfId="0" applyFont="1" applyFill="1" applyBorder="1" applyAlignment="1">
      <alignment horizontal="center" vertical="top" wrapText="1"/>
    </xf>
    <xf numFmtId="0" fontId="16" fillId="4" borderId="79" xfId="0" applyFont="1" applyFill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52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5" xfId="0" applyNumberFormat="1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9" fillId="0" borderId="8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49" fontId="20" fillId="0" borderId="34" xfId="0" applyNumberFormat="1" applyFont="1" applyFill="1" applyBorder="1" applyAlignment="1">
      <alignment horizontal="left" vertical="center" wrapText="1"/>
    </xf>
    <xf numFmtId="49" fontId="20" fillId="0" borderId="35" xfId="0" applyNumberFormat="1" applyFont="1" applyFill="1" applyBorder="1" applyAlignment="1">
      <alignment horizontal="left" vertical="center" wrapText="1"/>
    </xf>
    <xf numFmtId="49" fontId="19" fillId="0" borderId="34" xfId="0" applyNumberFormat="1" applyFont="1" applyFill="1" applyBorder="1" applyAlignment="1">
      <alignment horizontal="left" vertical="center" wrapText="1"/>
    </xf>
    <xf numFmtId="49" fontId="19" fillId="0" borderId="35" xfId="0" applyNumberFormat="1" applyFont="1" applyFill="1" applyBorder="1" applyAlignment="1">
      <alignment horizontal="left" vertical="center" wrapText="1"/>
    </xf>
    <xf numFmtId="0" fontId="20" fillId="0" borderId="8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82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83" xfId="0" applyNumberFormat="1" applyFont="1" applyFill="1" applyBorder="1" applyAlignment="1">
      <alignment horizontal="left" vertical="center" wrapText="1"/>
    </xf>
    <xf numFmtId="49" fontId="20" fillId="0" borderId="23" xfId="0" applyNumberFormat="1" applyFont="1" applyFill="1" applyBorder="1" applyAlignment="1">
      <alignment horizontal="left" vertical="center" wrapText="1"/>
    </xf>
    <xf numFmtId="49" fontId="21" fillId="0" borderId="84" xfId="0" applyNumberFormat="1" applyFont="1" applyBorder="1" applyAlignment="1">
      <alignment horizontal="left" vertical="center" wrapText="1"/>
    </xf>
    <xf numFmtId="49" fontId="8" fillId="0" borderId="85" xfId="0" applyNumberFormat="1" applyFont="1" applyBorder="1" applyAlignment="1">
      <alignment horizontal="center" vertical="center" wrapText="1"/>
    </xf>
    <xf numFmtId="49" fontId="21" fillId="0" borderId="85" xfId="0" applyNumberFormat="1" applyFont="1" applyBorder="1" applyAlignment="1">
      <alignment horizontal="left" vertical="center" wrapText="1"/>
    </xf>
    <xf numFmtId="49" fontId="8" fillId="0" borderId="86" xfId="0" applyNumberFormat="1" applyFont="1" applyBorder="1" applyAlignment="1">
      <alignment horizontal="center" vertical="center" wrapText="1"/>
    </xf>
    <xf numFmtId="166" fontId="13" fillId="0" borderId="61" xfId="0" applyNumberFormat="1" applyFont="1" applyBorder="1" applyAlignment="1" applyProtection="1">
      <alignment horizontal="right" vertical="center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49" t="s">
        <v>11</v>
      </c>
      <c r="B1" s="149"/>
    </row>
    <row r="2" spans="1:10" x14ac:dyDescent="0.25">
      <c r="A2" s="150" t="s">
        <v>90</v>
      </c>
      <c r="B2" s="150"/>
      <c r="C2" s="150"/>
      <c r="D2" s="150"/>
    </row>
    <row r="3" spans="1:10" ht="24.95" customHeight="1" x14ac:dyDescent="0.25">
      <c r="A3" s="143"/>
      <c r="B3" s="143"/>
      <c r="C3" s="143"/>
    </row>
    <row r="4" spans="1:10" ht="36" customHeight="1" x14ac:dyDescent="0.3">
      <c r="A4" s="144" t="s">
        <v>34</v>
      </c>
      <c r="B4" s="145"/>
      <c r="C4" s="145"/>
      <c r="D4" s="145"/>
      <c r="E4" s="2"/>
      <c r="F4" s="2"/>
      <c r="G4" s="2"/>
      <c r="H4" s="2"/>
      <c r="I4" s="2"/>
      <c r="J4" s="2"/>
    </row>
    <row r="6" spans="1:10" x14ac:dyDescent="0.25">
      <c r="A6" s="136" t="s">
        <v>0</v>
      </c>
      <c r="B6" s="136"/>
      <c r="C6" s="146"/>
      <c r="D6" s="146"/>
      <c r="F6" s="16"/>
    </row>
    <row r="7" spans="1:10" x14ac:dyDescent="0.25">
      <c r="A7" s="136" t="s">
        <v>1</v>
      </c>
      <c r="B7" s="136"/>
      <c r="C7" s="141"/>
      <c r="D7" s="141"/>
    </row>
    <row r="8" spans="1:10" x14ac:dyDescent="0.25">
      <c r="A8" s="136" t="s">
        <v>2</v>
      </c>
      <c r="B8" s="136"/>
      <c r="C8" s="141"/>
      <c r="D8" s="141"/>
    </row>
    <row r="9" spans="1:10" x14ac:dyDescent="0.25">
      <c r="A9" s="136" t="s">
        <v>3</v>
      </c>
      <c r="B9" s="136"/>
      <c r="C9" s="141"/>
      <c r="D9" s="141"/>
    </row>
    <row r="10" spans="1:10" x14ac:dyDescent="0.25">
      <c r="A10" s="3"/>
      <c r="B10" s="3"/>
      <c r="C10" s="3"/>
    </row>
    <row r="11" spans="1:10" x14ac:dyDescent="0.25">
      <c r="A11" s="148" t="s">
        <v>47</v>
      </c>
      <c r="B11" s="148"/>
      <c r="C11" s="148"/>
      <c r="D11" s="5"/>
      <c r="E11" s="5"/>
      <c r="F11" s="5"/>
      <c r="G11" s="5"/>
      <c r="H11" s="5"/>
      <c r="I11" s="5"/>
      <c r="J11" s="5"/>
    </row>
    <row r="12" spans="1:10" x14ac:dyDescent="0.25">
      <c r="A12" s="136" t="s">
        <v>4</v>
      </c>
      <c r="B12" s="136"/>
      <c r="C12" s="139"/>
      <c r="D12" s="139"/>
    </row>
    <row r="13" spans="1:10" x14ac:dyDescent="0.25">
      <c r="A13" s="136" t="s">
        <v>18</v>
      </c>
      <c r="B13" s="136"/>
      <c r="C13" s="138"/>
      <c r="D13" s="138"/>
    </row>
    <row r="14" spans="1:10" x14ac:dyDescent="0.25">
      <c r="A14" s="136" t="s">
        <v>5</v>
      </c>
      <c r="B14" s="136"/>
      <c r="C14" s="138"/>
      <c r="D14" s="138"/>
    </row>
    <row r="15" spans="1:10" x14ac:dyDescent="0.25">
      <c r="A15" s="136" t="s">
        <v>6</v>
      </c>
      <c r="B15" s="136"/>
      <c r="C15" s="137"/>
      <c r="D15" s="138"/>
    </row>
    <row r="17" spans="1:10" ht="14.25" customHeight="1" x14ac:dyDescent="0.25">
      <c r="A17" s="148" t="s">
        <v>48</v>
      </c>
      <c r="B17" s="148"/>
      <c r="C17" s="148"/>
      <c r="D17" s="5"/>
      <c r="E17" s="5"/>
      <c r="F17" s="5"/>
      <c r="G17" s="5"/>
      <c r="H17" s="5"/>
      <c r="I17" s="5"/>
      <c r="J17" s="5"/>
    </row>
    <row r="18" spans="1:10" x14ac:dyDescent="0.25">
      <c r="A18" s="136" t="s">
        <v>4</v>
      </c>
      <c r="B18" s="136"/>
      <c r="C18" s="139"/>
      <c r="D18" s="139"/>
    </row>
    <row r="19" spans="1:10" x14ac:dyDescent="0.25">
      <c r="A19" s="136" t="s">
        <v>18</v>
      </c>
      <c r="B19" s="136"/>
      <c r="C19" s="138"/>
      <c r="D19" s="138"/>
    </row>
    <row r="20" spans="1:10" x14ac:dyDescent="0.25">
      <c r="A20" s="136" t="s">
        <v>5</v>
      </c>
      <c r="B20" s="136"/>
      <c r="C20" s="138"/>
      <c r="D20" s="138"/>
    </row>
    <row r="21" spans="1:10" x14ac:dyDescent="0.25">
      <c r="A21" s="136" t="s">
        <v>6</v>
      </c>
      <c r="B21" s="136"/>
      <c r="C21" s="137"/>
      <c r="D21" s="138"/>
    </row>
    <row r="22" spans="1:10" x14ac:dyDescent="0.25">
      <c r="A22" s="3"/>
      <c r="B22" s="3"/>
      <c r="C22" s="3"/>
    </row>
    <row r="23" spans="1:10" ht="24.95" customHeight="1" x14ac:dyDescent="0.25">
      <c r="A23" s="143"/>
      <c r="B23" s="143"/>
      <c r="C23" s="143"/>
    </row>
    <row r="24" spans="1:10" x14ac:dyDescent="0.25">
      <c r="A24" s="1" t="s">
        <v>7</v>
      </c>
      <c r="B24" s="141"/>
      <c r="C24" s="141"/>
    </row>
    <row r="25" spans="1:10" x14ac:dyDescent="0.25">
      <c r="A25" s="4" t="s">
        <v>9</v>
      </c>
      <c r="B25" s="142"/>
      <c r="C25" s="142"/>
    </row>
    <row r="28" spans="1:10" x14ac:dyDescent="0.25">
      <c r="C28" s="113" t="s">
        <v>66</v>
      </c>
      <c r="D28" s="3"/>
    </row>
    <row r="29" spans="1:10" x14ac:dyDescent="0.25">
      <c r="C29" s="113" t="s">
        <v>67</v>
      </c>
      <c r="D29" s="117"/>
    </row>
    <row r="30" spans="1:10" ht="28.5" customHeight="1" x14ac:dyDescent="0.25">
      <c r="D30" s="116"/>
    </row>
    <row r="32" spans="1:10" s="9" customFormat="1" ht="11.25" x14ac:dyDescent="0.2">
      <c r="A32" s="147" t="s">
        <v>10</v>
      </c>
      <c r="B32" s="147"/>
    </row>
    <row r="33" spans="1:5" s="10" customFormat="1" ht="15" customHeight="1" x14ac:dyDescent="0.2">
      <c r="A33" s="13"/>
      <c r="B33" s="140" t="s">
        <v>12</v>
      </c>
      <c r="C33" s="140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1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36" t="s">
        <v>11</v>
      </c>
      <c r="B1" s="136"/>
      <c r="C1" s="136"/>
      <c r="D1" s="136"/>
      <c r="E1" s="48"/>
    </row>
    <row r="2" spans="1:13" ht="15" customHeight="1" x14ac:dyDescent="0.25">
      <c r="A2" s="158" t="str">
        <f>'Príloha č. 1'!A2:C2</f>
        <v>Heparínové PTFE protézy</v>
      </c>
      <c r="B2" s="158"/>
      <c r="C2" s="158"/>
      <c r="D2" s="158"/>
      <c r="E2" s="158"/>
      <c r="F2" s="158"/>
      <c r="G2" s="158"/>
    </row>
    <row r="3" spans="1:13" ht="9.9499999999999993" customHeight="1" x14ac:dyDescent="0.25">
      <c r="A3" s="156"/>
      <c r="B3" s="156"/>
      <c r="C3" s="156"/>
      <c r="D3" s="156"/>
      <c r="E3" s="156"/>
      <c r="F3" s="156"/>
    </row>
    <row r="4" spans="1:13" ht="18.75" customHeight="1" x14ac:dyDescent="0.3">
      <c r="A4" s="144" t="s">
        <v>19</v>
      </c>
      <c r="B4" s="144"/>
      <c r="C4" s="144"/>
      <c r="D4" s="144"/>
      <c r="E4" s="144"/>
      <c r="F4" s="144"/>
      <c r="G4" s="14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64" t="s">
        <v>68</v>
      </c>
      <c r="B6" s="165"/>
      <c r="C6" s="165"/>
      <c r="D6" s="165"/>
      <c r="E6" s="165"/>
      <c r="F6" s="168" t="s">
        <v>71</v>
      </c>
      <c r="G6" s="169"/>
    </row>
    <row r="7" spans="1:13" s="7" customFormat="1" ht="53.25" customHeight="1" thickBot="1" x14ac:dyDescent="0.3">
      <c r="A7" s="166"/>
      <c r="B7" s="167"/>
      <c r="C7" s="167"/>
      <c r="D7" s="167"/>
      <c r="E7" s="167"/>
      <c r="F7" s="114" t="s">
        <v>69</v>
      </c>
      <c r="G7" s="115" t="s">
        <v>70</v>
      </c>
    </row>
    <row r="8" spans="1:13" s="6" customFormat="1" ht="27.75" customHeight="1" x14ac:dyDescent="0.25">
      <c r="A8" s="151" t="s">
        <v>91</v>
      </c>
      <c r="B8" s="152"/>
      <c r="C8" s="152"/>
      <c r="D8" s="152"/>
      <c r="E8" s="152"/>
      <c r="F8" s="152"/>
      <c r="G8" s="153"/>
    </row>
    <row r="9" spans="1:13" s="6" customFormat="1" ht="27.75" customHeight="1" x14ac:dyDescent="0.25">
      <c r="A9" s="233" t="s">
        <v>13</v>
      </c>
      <c r="B9" s="219" t="s">
        <v>92</v>
      </c>
      <c r="C9" s="220"/>
      <c r="D9" s="220"/>
      <c r="E9" s="220"/>
      <c r="F9" s="119"/>
      <c r="G9" s="120"/>
    </row>
    <row r="10" spans="1:13" s="6" customFormat="1" ht="27.75" customHeight="1" x14ac:dyDescent="0.25">
      <c r="A10" s="234" t="s">
        <v>72</v>
      </c>
      <c r="B10" s="221" t="s">
        <v>93</v>
      </c>
      <c r="C10" s="222"/>
      <c r="D10" s="222"/>
      <c r="E10" s="222"/>
      <c r="F10" s="119"/>
      <c r="G10" s="120"/>
    </row>
    <row r="11" spans="1:13" s="6" customFormat="1" ht="27.75" customHeight="1" x14ac:dyDescent="0.25">
      <c r="A11" s="234" t="s">
        <v>73</v>
      </c>
      <c r="B11" s="221" t="s">
        <v>94</v>
      </c>
      <c r="C11" s="222"/>
      <c r="D11" s="222"/>
      <c r="E11" s="222"/>
      <c r="F11" s="119"/>
      <c r="G11" s="120"/>
    </row>
    <row r="12" spans="1:13" s="6" customFormat="1" ht="27.75" customHeight="1" x14ac:dyDescent="0.25">
      <c r="A12" s="234" t="s">
        <v>74</v>
      </c>
      <c r="B12" s="221" t="s">
        <v>95</v>
      </c>
      <c r="C12" s="222"/>
      <c r="D12" s="222"/>
      <c r="E12" s="222"/>
      <c r="F12" s="119"/>
      <c r="G12" s="120"/>
    </row>
    <row r="13" spans="1:13" s="6" customFormat="1" ht="27.75" customHeight="1" x14ac:dyDescent="0.25">
      <c r="A13" s="234" t="s">
        <v>75</v>
      </c>
      <c r="B13" s="221" t="s">
        <v>96</v>
      </c>
      <c r="C13" s="222"/>
      <c r="D13" s="222"/>
      <c r="E13" s="222"/>
      <c r="F13" s="119"/>
      <c r="G13" s="120"/>
    </row>
    <row r="14" spans="1:13" s="6" customFormat="1" ht="27.75" customHeight="1" x14ac:dyDescent="0.25">
      <c r="A14" s="234" t="s">
        <v>76</v>
      </c>
      <c r="B14" s="223" t="s">
        <v>97</v>
      </c>
      <c r="C14" s="224"/>
      <c r="D14" s="224"/>
      <c r="E14" s="224"/>
      <c r="F14" s="119"/>
      <c r="G14" s="120"/>
    </row>
    <row r="15" spans="1:13" s="6" customFormat="1" ht="27.75" customHeight="1" x14ac:dyDescent="0.25">
      <c r="A15" s="235" t="s">
        <v>14</v>
      </c>
      <c r="B15" s="225" t="s">
        <v>98</v>
      </c>
      <c r="C15" s="226"/>
      <c r="D15" s="226"/>
      <c r="E15" s="226"/>
      <c r="F15" s="119"/>
      <c r="G15" s="120"/>
    </row>
    <row r="16" spans="1:13" s="6" customFormat="1" ht="27.75" customHeight="1" x14ac:dyDescent="0.25">
      <c r="A16" s="234" t="s">
        <v>77</v>
      </c>
      <c r="B16" s="221" t="s">
        <v>93</v>
      </c>
      <c r="C16" s="222"/>
      <c r="D16" s="222"/>
      <c r="E16" s="222"/>
      <c r="F16" s="119"/>
      <c r="G16" s="120"/>
    </row>
    <row r="17" spans="1:7" s="6" customFormat="1" ht="27.75" customHeight="1" x14ac:dyDescent="0.25">
      <c r="A17" s="234" t="s">
        <v>78</v>
      </c>
      <c r="B17" s="223" t="s">
        <v>99</v>
      </c>
      <c r="C17" s="224"/>
      <c r="D17" s="224"/>
      <c r="E17" s="224"/>
      <c r="F17" s="119"/>
      <c r="G17" s="120"/>
    </row>
    <row r="18" spans="1:7" s="6" customFormat="1" ht="27.75" customHeight="1" x14ac:dyDescent="0.25">
      <c r="A18" s="234" t="s">
        <v>79</v>
      </c>
      <c r="B18" s="221" t="s">
        <v>95</v>
      </c>
      <c r="C18" s="222"/>
      <c r="D18" s="222"/>
      <c r="E18" s="222"/>
      <c r="F18" s="119"/>
      <c r="G18" s="120"/>
    </row>
    <row r="19" spans="1:7" s="6" customFormat="1" ht="27.75" customHeight="1" x14ac:dyDescent="0.25">
      <c r="A19" s="234" t="s">
        <v>80</v>
      </c>
      <c r="B19" s="221" t="s">
        <v>96</v>
      </c>
      <c r="C19" s="222"/>
      <c r="D19" s="222"/>
      <c r="E19" s="222"/>
      <c r="F19" s="119"/>
      <c r="G19" s="120"/>
    </row>
    <row r="20" spans="1:7" s="6" customFormat="1" ht="27.75" customHeight="1" x14ac:dyDescent="0.25">
      <c r="A20" s="234" t="s">
        <v>122</v>
      </c>
      <c r="B20" s="221" t="s">
        <v>97</v>
      </c>
      <c r="C20" s="222"/>
      <c r="D20" s="222"/>
      <c r="E20" s="222"/>
      <c r="F20" s="119"/>
      <c r="G20" s="120"/>
    </row>
    <row r="21" spans="1:7" s="6" customFormat="1" ht="27.75" customHeight="1" x14ac:dyDescent="0.25">
      <c r="A21" s="235" t="s">
        <v>15</v>
      </c>
      <c r="B21" s="225" t="s">
        <v>100</v>
      </c>
      <c r="C21" s="226"/>
      <c r="D21" s="226"/>
      <c r="E21" s="226"/>
      <c r="F21" s="119"/>
      <c r="G21" s="120"/>
    </row>
    <row r="22" spans="1:7" s="6" customFormat="1" ht="27.75" customHeight="1" x14ac:dyDescent="0.25">
      <c r="A22" s="234" t="s">
        <v>81</v>
      </c>
      <c r="B22" s="221" t="s">
        <v>101</v>
      </c>
      <c r="C22" s="222"/>
      <c r="D22" s="222"/>
      <c r="E22" s="222"/>
      <c r="F22" s="119"/>
      <c r="G22" s="120"/>
    </row>
    <row r="23" spans="1:7" s="6" customFormat="1" ht="27.75" customHeight="1" x14ac:dyDescent="0.25">
      <c r="A23" s="234" t="s">
        <v>82</v>
      </c>
      <c r="B23" s="221" t="s">
        <v>109</v>
      </c>
      <c r="C23" s="222"/>
      <c r="D23" s="222"/>
      <c r="E23" s="222"/>
      <c r="F23" s="119"/>
      <c r="G23" s="120"/>
    </row>
    <row r="24" spans="1:7" s="6" customFormat="1" ht="27.75" customHeight="1" x14ac:dyDescent="0.25">
      <c r="A24" s="234" t="s">
        <v>123</v>
      </c>
      <c r="B24" s="221" t="s">
        <v>97</v>
      </c>
      <c r="C24" s="222"/>
      <c r="D24" s="222"/>
      <c r="E24" s="222"/>
      <c r="F24" s="119"/>
      <c r="G24" s="120"/>
    </row>
    <row r="25" spans="1:7" s="6" customFormat="1" ht="27.75" customHeight="1" x14ac:dyDescent="0.25">
      <c r="A25" s="235" t="s">
        <v>16</v>
      </c>
      <c r="B25" s="225" t="s">
        <v>102</v>
      </c>
      <c r="C25" s="226"/>
      <c r="D25" s="226"/>
      <c r="E25" s="226"/>
      <c r="F25" s="119"/>
      <c r="G25" s="120"/>
    </row>
    <row r="26" spans="1:7" s="6" customFormat="1" ht="27.75" customHeight="1" x14ac:dyDescent="0.25">
      <c r="A26" s="234" t="s">
        <v>83</v>
      </c>
      <c r="B26" s="221" t="s">
        <v>101</v>
      </c>
      <c r="C26" s="222"/>
      <c r="D26" s="222"/>
      <c r="E26" s="222"/>
      <c r="F26" s="119"/>
      <c r="G26" s="120"/>
    </row>
    <row r="27" spans="1:7" s="6" customFormat="1" ht="27.75" customHeight="1" x14ac:dyDescent="0.25">
      <c r="A27" s="234" t="s">
        <v>84</v>
      </c>
      <c r="B27" s="223" t="s">
        <v>103</v>
      </c>
      <c r="C27" s="224"/>
      <c r="D27" s="224"/>
      <c r="E27" s="224"/>
      <c r="F27" s="119"/>
      <c r="G27" s="120"/>
    </row>
    <row r="28" spans="1:7" s="6" customFormat="1" ht="27.75" customHeight="1" x14ac:dyDescent="0.25">
      <c r="A28" s="234" t="s">
        <v>85</v>
      </c>
      <c r="B28" s="221" t="s">
        <v>95</v>
      </c>
      <c r="C28" s="222"/>
      <c r="D28" s="222"/>
      <c r="E28" s="222"/>
      <c r="F28" s="119"/>
      <c r="G28" s="120"/>
    </row>
    <row r="29" spans="1:7" s="6" customFormat="1" ht="27.75" customHeight="1" x14ac:dyDescent="0.25">
      <c r="A29" s="234" t="s">
        <v>124</v>
      </c>
      <c r="B29" s="221" t="s">
        <v>96</v>
      </c>
      <c r="C29" s="222"/>
      <c r="D29" s="222"/>
      <c r="E29" s="222"/>
      <c r="F29" s="119"/>
      <c r="G29" s="120"/>
    </row>
    <row r="30" spans="1:7" s="6" customFormat="1" ht="27.75" customHeight="1" x14ac:dyDescent="0.25">
      <c r="A30" s="234" t="s">
        <v>125</v>
      </c>
      <c r="B30" s="221" t="s">
        <v>97</v>
      </c>
      <c r="C30" s="222"/>
      <c r="D30" s="222"/>
      <c r="E30" s="222"/>
      <c r="F30" s="119"/>
      <c r="G30" s="120"/>
    </row>
    <row r="31" spans="1:7" s="6" customFormat="1" ht="27.75" customHeight="1" x14ac:dyDescent="0.25">
      <c r="A31" s="234" t="s">
        <v>126</v>
      </c>
      <c r="B31" s="223" t="s">
        <v>104</v>
      </c>
      <c r="C31" s="224"/>
      <c r="D31" s="224"/>
      <c r="E31" s="224"/>
      <c r="F31" s="119"/>
      <c r="G31" s="120"/>
    </row>
    <row r="32" spans="1:7" s="6" customFormat="1" ht="27.75" customHeight="1" x14ac:dyDescent="0.25">
      <c r="A32" s="235" t="s">
        <v>23</v>
      </c>
      <c r="B32" s="225" t="s">
        <v>105</v>
      </c>
      <c r="C32" s="226"/>
      <c r="D32" s="226"/>
      <c r="E32" s="226"/>
      <c r="F32" s="119"/>
      <c r="G32" s="120"/>
    </row>
    <row r="33" spans="1:7" s="6" customFormat="1" ht="27.75" customHeight="1" x14ac:dyDescent="0.25">
      <c r="A33" s="234" t="s">
        <v>86</v>
      </c>
      <c r="B33" s="223" t="s">
        <v>101</v>
      </c>
      <c r="C33" s="224"/>
      <c r="D33" s="224"/>
      <c r="E33" s="224"/>
      <c r="F33" s="119"/>
      <c r="G33" s="120"/>
    </row>
    <row r="34" spans="1:7" s="6" customFormat="1" ht="27.75" customHeight="1" x14ac:dyDescent="0.25">
      <c r="A34" s="234" t="s">
        <v>87</v>
      </c>
      <c r="B34" s="223" t="s">
        <v>106</v>
      </c>
      <c r="C34" s="224"/>
      <c r="D34" s="224"/>
      <c r="E34" s="224"/>
      <c r="F34" s="119"/>
      <c r="G34" s="120"/>
    </row>
    <row r="35" spans="1:7" s="6" customFormat="1" ht="27.75" customHeight="1" x14ac:dyDescent="0.25">
      <c r="A35" s="234" t="s">
        <v>127</v>
      </c>
      <c r="B35" s="223" t="s">
        <v>95</v>
      </c>
      <c r="C35" s="224"/>
      <c r="D35" s="224"/>
      <c r="E35" s="224"/>
      <c r="F35" s="119"/>
      <c r="G35" s="120"/>
    </row>
    <row r="36" spans="1:7" s="6" customFormat="1" ht="27.75" customHeight="1" x14ac:dyDescent="0.25">
      <c r="A36" s="234" t="s">
        <v>128</v>
      </c>
      <c r="B36" s="223" t="s">
        <v>96</v>
      </c>
      <c r="C36" s="224"/>
      <c r="D36" s="224"/>
      <c r="E36" s="224"/>
      <c r="F36" s="119"/>
      <c r="G36" s="120"/>
    </row>
    <row r="37" spans="1:7" s="6" customFormat="1" ht="27.75" customHeight="1" x14ac:dyDescent="0.25">
      <c r="A37" s="234" t="s">
        <v>129</v>
      </c>
      <c r="B37" s="223" t="s">
        <v>104</v>
      </c>
      <c r="C37" s="224"/>
      <c r="D37" s="224"/>
      <c r="E37" s="224"/>
      <c r="F37" s="119"/>
      <c r="G37" s="120"/>
    </row>
    <row r="38" spans="1:7" s="6" customFormat="1" ht="27.75" customHeight="1" x14ac:dyDescent="0.25">
      <c r="A38" s="235" t="s">
        <v>24</v>
      </c>
      <c r="B38" s="225" t="s">
        <v>107</v>
      </c>
      <c r="C38" s="226"/>
      <c r="D38" s="226"/>
      <c r="E38" s="226"/>
      <c r="F38" s="119"/>
      <c r="G38" s="120"/>
    </row>
    <row r="39" spans="1:7" s="6" customFormat="1" ht="27.75" customHeight="1" x14ac:dyDescent="0.25">
      <c r="A39" s="234" t="s">
        <v>88</v>
      </c>
      <c r="B39" s="223" t="s">
        <v>108</v>
      </c>
      <c r="C39" s="224"/>
      <c r="D39" s="224"/>
      <c r="E39" s="224"/>
      <c r="F39" s="119"/>
      <c r="G39" s="120"/>
    </row>
    <row r="40" spans="1:7" s="6" customFormat="1" ht="27.75" customHeight="1" x14ac:dyDescent="0.25">
      <c r="A40" s="234" t="s">
        <v>89</v>
      </c>
      <c r="B40" s="223" t="s">
        <v>109</v>
      </c>
      <c r="C40" s="224"/>
      <c r="D40" s="224"/>
      <c r="E40" s="224"/>
      <c r="F40" s="119"/>
      <c r="G40" s="120"/>
    </row>
    <row r="41" spans="1:7" s="6" customFormat="1" ht="27.75" customHeight="1" x14ac:dyDescent="0.25">
      <c r="A41" s="234" t="s">
        <v>130</v>
      </c>
      <c r="B41" s="223" t="s">
        <v>97</v>
      </c>
      <c r="C41" s="224"/>
      <c r="D41" s="224"/>
      <c r="E41" s="224"/>
      <c r="F41" s="119"/>
      <c r="G41" s="120"/>
    </row>
    <row r="42" spans="1:7" s="6" customFormat="1" ht="27.75" customHeight="1" x14ac:dyDescent="0.25">
      <c r="A42" s="235" t="s">
        <v>25</v>
      </c>
      <c r="B42" s="225" t="s">
        <v>110</v>
      </c>
      <c r="C42" s="226"/>
      <c r="D42" s="226"/>
      <c r="E42" s="226"/>
      <c r="F42" s="119"/>
      <c r="G42" s="120"/>
    </row>
    <row r="43" spans="1:7" s="6" customFormat="1" ht="27.75" customHeight="1" x14ac:dyDescent="0.25">
      <c r="A43" s="234" t="s">
        <v>131</v>
      </c>
      <c r="B43" s="221" t="s">
        <v>108</v>
      </c>
      <c r="C43" s="222"/>
      <c r="D43" s="222"/>
      <c r="E43" s="222"/>
      <c r="F43" s="119"/>
      <c r="G43" s="120"/>
    </row>
    <row r="44" spans="1:7" s="6" customFormat="1" ht="27.75" customHeight="1" x14ac:dyDescent="0.25">
      <c r="A44" s="234" t="s">
        <v>132</v>
      </c>
      <c r="B44" s="221" t="s">
        <v>103</v>
      </c>
      <c r="C44" s="222"/>
      <c r="D44" s="222"/>
      <c r="E44" s="222"/>
      <c r="F44" s="119"/>
      <c r="G44" s="120"/>
    </row>
    <row r="45" spans="1:7" s="6" customFormat="1" ht="27.75" customHeight="1" x14ac:dyDescent="0.25">
      <c r="A45" s="234" t="s">
        <v>133</v>
      </c>
      <c r="B45" s="221" t="s">
        <v>95</v>
      </c>
      <c r="C45" s="222"/>
      <c r="D45" s="222"/>
      <c r="E45" s="222"/>
      <c r="F45" s="119"/>
      <c r="G45" s="120"/>
    </row>
    <row r="46" spans="1:7" s="6" customFormat="1" ht="27.75" customHeight="1" x14ac:dyDescent="0.25">
      <c r="A46" s="234" t="s">
        <v>134</v>
      </c>
      <c r="B46" s="223" t="s">
        <v>96</v>
      </c>
      <c r="C46" s="224"/>
      <c r="D46" s="224"/>
      <c r="E46" s="224"/>
      <c r="F46" s="119"/>
      <c r="G46" s="120"/>
    </row>
    <row r="47" spans="1:7" s="6" customFormat="1" ht="27.75" customHeight="1" x14ac:dyDescent="0.25">
      <c r="A47" s="234" t="s">
        <v>135</v>
      </c>
      <c r="B47" s="227" t="s">
        <v>97</v>
      </c>
      <c r="C47" s="228"/>
      <c r="D47" s="228"/>
      <c r="E47" s="228"/>
      <c r="F47" s="119"/>
      <c r="G47" s="120"/>
    </row>
    <row r="48" spans="1:7" s="6" customFormat="1" ht="27.75" customHeight="1" x14ac:dyDescent="0.25">
      <c r="A48" s="234" t="s">
        <v>136</v>
      </c>
      <c r="B48" s="221" t="s">
        <v>104</v>
      </c>
      <c r="C48" s="222"/>
      <c r="D48" s="222"/>
      <c r="E48" s="222"/>
      <c r="F48" s="119"/>
      <c r="G48" s="120"/>
    </row>
    <row r="49" spans="1:7" s="6" customFormat="1" ht="27.75" customHeight="1" x14ac:dyDescent="0.25">
      <c r="A49" s="235" t="s">
        <v>26</v>
      </c>
      <c r="B49" s="225" t="s">
        <v>111</v>
      </c>
      <c r="C49" s="226"/>
      <c r="D49" s="226"/>
      <c r="E49" s="226"/>
      <c r="F49" s="119"/>
      <c r="G49" s="120"/>
    </row>
    <row r="50" spans="1:7" s="6" customFormat="1" ht="27.75" customHeight="1" x14ac:dyDescent="0.25">
      <c r="A50" s="234" t="s">
        <v>137</v>
      </c>
      <c r="B50" s="221" t="s">
        <v>108</v>
      </c>
      <c r="C50" s="222"/>
      <c r="D50" s="222"/>
      <c r="E50" s="222"/>
      <c r="F50" s="119"/>
      <c r="G50" s="120"/>
    </row>
    <row r="51" spans="1:7" s="6" customFormat="1" ht="27.75" customHeight="1" x14ac:dyDescent="0.25">
      <c r="A51" s="234" t="s">
        <v>138</v>
      </c>
      <c r="B51" s="221" t="s">
        <v>106</v>
      </c>
      <c r="C51" s="222"/>
      <c r="D51" s="222"/>
      <c r="E51" s="222"/>
      <c r="F51" s="119"/>
      <c r="G51" s="120"/>
    </row>
    <row r="52" spans="1:7" s="6" customFormat="1" ht="27.75" customHeight="1" x14ac:dyDescent="0.25">
      <c r="A52" s="234" t="s">
        <v>139</v>
      </c>
      <c r="B52" s="223" t="s">
        <v>95</v>
      </c>
      <c r="C52" s="224"/>
      <c r="D52" s="224"/>
      <c r="E52" s="224"/>
      <c r="F52" s="119"/>
      <c r="G52" s="120"/>
    </row>
    <row r="53" spans="1:7" s="6" customFormat="1" ht="27.75" customHeight="1" x14ac:dyDescent="0.25">
      <c r="A53" s="234" t="s">
        <v>140</v>
      </c>
      <c r="B53" s="221" t="s">
        <v>96</v>
      </c>
      <c r="C53" s="222"/>
      <c r="D53" s="222"/>
      <c r="E53" s="222"/>
      <c r="F53" s="119"/>
      <c r="G53" s="120"/>
    </row>
    <row r="54" spans="1:7" s="6" customFormat="1" ht="27.75" customHeight="1" x14ac:dyDescent="0.25">
      <c r="A54" s="234" t="s">
        <v>141</v>
      </c>
      <c r="B54" s="221" t="s">
        <v>104</v>
      </c>
      <c r="C54" s="222"/>
      <c r="D54" s="222"/>
      <c r="E54" s="222"/>
      <c r="F54" s="119"/>
      <c r="G54" s="120"/>
    </row>
    <row r="55" spans="1:7" s="6" customFormat="1" ht="27.75" customHeight="1" x14ac:dyDescent="0.25">
      <c r="A55" s="235" t="s">
        <v>27</v>
      </c>
      <c r="B55" s="225" t="s">
        <v>112</v>
      </c>
      <c r="C55" s="226"/>
      <c r="D55" s="226"/>
      <c r="E55" s="226"/>
      <c r="F55" s="119"/>
      <c r="G55" s="120"/>
    </row>
    <row r="56" spans="1:7" s="6" customFormat="1" ht="27.75" customHeight="1" x14ac:dyDescent="0.25">
      <c r="A56" s="234" t="s">
        <v>142</v>
      </c>
      <c r="B56" s="223" t="s">
        <v>113</v>
      </c>
      <c r="C56" s="224"/>
      <c r="D56" s="224"/>
      <c r="E56" s="224"/>
      <c r="F56" s="119"/>
      <c r="G56" s="120"/>
    </row>
    <row r="57" spans="1:7" s="6" customFormat="1" ht="27.75" customHeight="1" x14ac:dyDescent="0.25">
      <c r="A57" s="234" t="s">
        <v>143</v>
      </c>
      <c r="B57" s="223" t="s">
        <v>103</v>
      </c>
      <c r="C57" s="224"/>
      <c r="D57" s="224"/>
      <c r="E57" s="224"/>
      <c r="F57" s="119"/>
      <c r="G57" s="120"/>
    </row>
    <row r="58" spans="1:7" s="6" customFormat="1" ht="27.75" customHeight="1" x14ac:dyDescent="0.25">
      <c r="A58" s="234" t="s">
        <v>144</v>
      </c>
      <c r="B58" s="223" t="s">
        <v>95</v>
      </c>
      <c r="C58" s="224"/>
      <c r="D58" s="224"/>
      <c r="E58" s="224"/>
      <c r="F58" s="119"/>
      <c r="G58" s="120"/>
    </row>
    <row r="59" spans="1:7" s="6" customFormat="1" ht="27.75" customHeight="1" x14ac:dyDescent="0.25">
      <c r="A59" s="234" t="s">
        <v>145</v>
      </c>
      <c r="B59" s="223" t="s">
        <v>96</v>
      </c>
      <c r="C59" s="224"/>
      <c r="D59" s="224"/>
      <c r="E59" s="224"/>
      <c r="F59" s="119"/>
      <c r="G59" s="120"/>
    </row>
    <row r="60" spans="1:7" s="6" customFormat="1" ht="27.75" customHeight="1" x14ac:dyDescent="0.25">
      <c r="A60" s="234" t="s">
        <v>146</v>
      </c>
      <c r="B60" s="223" t="s">
        <v>97</v>
      </c>
      <c r="C60" s="224"/>
      <c r="D60" s="224"/>
      <c r="E60" s="224"/>
      <c r="F60" s="119"/>
      <c r="G60" s="120"/>
    </row>
    <row r="61" spans="1:7" s="6" customFormat="1" ht="27.75" customHeight="1" x14ac:dyDescent="0.25">
      <c r="A61" s="234" t="s">
        <v>147</v>
      </c>
      <c r="B61" s="223" t="s">
        <v>114</v>
      </c>
      <c r="C61" s="224"/>
      <c r="D61" s="224"/>
      <c r="E61" s="224"/>
      <c r="F61" s="119"/>
      <c r="G61" s="120"/>
    </row>
    <row r="62" spans="1:7" s="6" customFormat="1" ht="27.75" customHeight="1" x14ac:dyDescent="0.25">
      <c r="A62" s="235" t="s">
        <v>39</v>
      </c>
      <c r="B62" s="225" t="s">
        <v>115</v>
      </c>
      <c r="C62" s="226"/>
      <c r="D62" s="226"/>
      <c r="E62" s="226"/>
      <c r="F62" s="119"/>
      <c r="G62" s="120"/>
    </row>
    <row r="63" spans="1:7" s="6" customFormat="1" ht="27.75" customHeight="1" x14ac:dyDescent="0.25">
      <c r="A63" s="234" t="s">
        <v>148</v>
      </c>
      <c r="B63" s="223" t="s">
        <v>113</v>
      </c>
      <c r="C63" s="224"/>
      <c r="D63" s="224"/>
      <c r="E63" s="224"/>
      <c r="F63" s="119"/>
      <c r="G63" s="120"/>
    </row>
    <row r="64" spans="1:7" s="6" customFormat="1" ht="27.75" customHeight="1" x14ac:dyDescent="0.25">
      <c r="A64" s="234" t="s">
        <v>149</v>
      </c>
      <c r="B64" s="223" t="s">
        <v>106</v>
      </c>
      <c r="C64" s="224"/>
      <c r="D64" s="224"/>
      <c r="E64" s="224"/>
      <c r="F64" s="119"/>
      <c r="G64" s="120"/>
    </row>
    <row r="65" spans="1:8" s="6" customFormat="1" ht="27.75" customHeight="1" x14ac:dyDescent="0.25">
      <c r="A65" s="234" t="s">
        <v>150</v>
      </c>
      <c r="B65" s="223" t="s">
        <v>95</v>
      </c>
      <c r="C65" s="224"/>
      <c r="D65" s="224"/>
      <c r="E65" s="224"/>
      <c r="F65" s="119"/>
      <c r="G65" s="120"/>
    </row>
    <row r="66" spans="1:8" s="6" customFormat="1" ht="27.75" customHeight="1" x14ac:dyDescent="0.25">
      <c r="A66" s="234" t="s">
        <v>151</v>
      </c>
      <c r="B66" s="223" t="s">
        <v>96</v>
      </c>
      <c r="C66" s="224"/>
      <c r="D66" s="224"/>
      <c r="E66" s="224"/>
      <c r="F66" s="119"/>
      <c r="G66" s="120"/>
    </row>
    <row r="67" spans="1:8" s="6" customFormat="1" ht="27.75" customHeight="1" x14ac:dyDescent="0.25">
      <c r="A67" s="234" t="s">
        <v>152</v>
      </c>
      <c r="B67" s="223" t="s">
        <v>104</v>
      </c>
      <c r="C67" s="224"/>
      <c r="D67" s="224"/>
      <c r="E67" s="224"/>
      <c r="F67" s="119"/>
      <c r="G67" s="120"/>
    </row>
    <row r="68" spans="1:8" s="6" customFormat="1" ht="27.75" customHeight="1" x14ac:dyDescent="0.25">
      <c r="A68" s="235" t="s">
        <v>40</v>
      </c>
      <c r="B68" s="225" t="s">
        <v>116</v>
      </c>
      <c r="C68" s="226"/>
      <c r="D68" s="226"/>
      <c r="E68" s="226"/>
      <c r="F68" s="119"/>
      <c r="G68" s="120"/>
    </row>
    <row r="69" spans="1:8" s="6" customFormat="1" ht="27.75" customHeight="1" x14ac:dyDescent="0.25">
      <c r="A69" s="234" t="s">
        <v>153</v>
      </c>
      <c r="B69" s="229" t="s">
        <v>117</v>
      </c>
      <c r="C69" s="230"/>
      <c r="D69" s="230"/>
      <c r="E69" s="230"/>
      <c r="F69" s="119"/>
      <c r="G69" s="120"/>
    </row>
    <row r="70" spans="1:8" s="6" customFormat="1" ht="27.75" customHeight="1" x14ac:dyDescent="0.25">
      <c r="A70" s="234" t="s">
        <v>154</v>
      </c>
      <c r="B70" s="223" t="s">
        <v>118</v>
      </c>
      <c r="C70" s="224"/>
      <c r="D70" s="224"/>
      <c r="E70" s="224"/>
      <c r="F70" s="119"/>
      <c r="G70" s="120"/>
    </row>
    <row r="71" spans="1:8" s="6" customFormat="1" ht="27.75" customHeight="1" x14ac:dyDescent="0.25">
      <c r="A71" s="234" t="s">
        <v>155</v>
      </c>
      <c r="B71" s="223" t="s">
        <v>119</v>
      </c>
      <c r="C71" s="224"/>
      <c r="D71" s="224"/>
      <c r="E71" s="224"/>
      <c r="F71" s="119"/>
      <c r="G71" s="120"/>
    </row>
    <row r="72" spans="1:8" s="6" customFormat="1" ht="27.75" customHeight="1" x14ac:dyDescent="0.25">
      <c r="A72" s="234" t="s">
        <v>156</v>
      </c>
      <c r="B72" s="223" t="s">
        <v>120</v>
      </c>
      <c r="C72" s="224"/>
      <c r="D72" s="224"/>
      <c r="E72" s="224"/>
      <c r="F72" s="119"/>
      <c r="G72" s="120"/>
    </row>
    <row r="73" spans="1:8" s="6" customFormat="1" ht="39.950000000000003" customHeight="1" x14ac:dyDescent="0.25">
      <c r="A73" s="236" t="s">
        <v>157</v>
      </c>
      <c r="B73" s="231" t="s">
        <v>121</v>
      </c>
      <c r="C73" s="232"/>
      <c r="D73" s="232"/>
      <c r="E73" s="232"/>
      <c r="F73" s="119"/>
      <c r="G73" s="120"/>
    </row>
    <row r="74" spans="1:8" s="17" customFormat="1" ht="28.35" customHeight="1" x14ac:dyDescent="0.25">
      <c r="A74" s="157" t="s">
        <v>33</v>
      </c>
      <c r="B74" s="157"/>
      <c r="C74" s="157"/>
      <c r="D74" s="157"/>
      <c r="E74" s="157"/>
      <c r="F74" s="157"/>
      <c r="G74" s="157"/>
    </row>
    <row r="75" spans="1:8" ht="30" customHeight="1" x14ac:dyDescent="0.25">
      <c r="A75" s="154" t="s">
        <v>0</v>
      </c>
      <c r="B75" s="154"/>
      <c r="C75" s="154"/>
      <c r="D75" s="154"/>
      <c r="E75" s="155" t="str">
        <f>IF('Príloha č. 1'!$C$6="","",'Príloha č. 1'!$C$6)</f>
        <v/>
      </c>
      <c r="F75" s="155"/>
    </row>
    <row r="76" spans="1:8" ht="15" customHeight="1" x14ac:dyDescent="0.25">
      <c r="A76" s="154" t="s">
        <v>1</v>
      </c>
      <c r="B76" s="154"/>
      <c r="C76" s="154"/>
      <c r="D76" s="154"/>
      <c r="E76" s="155" t="str">
        <f>IF('Príloha č. 1'!$C$7="","",'Príloha č. 1'!$C$7)</f>
        <v/>
      </c>
      <c r="F76" s="155"/>
    </row>
    <row r="77" spans="1:8" x14ac:dyDescent="0.25">
      <c r="A77" s="154" t="s">
        <v>2</v>
      </c>
      <c r="B77" s="154"/>
      <c r="C77" s="154"/>
      <c r="D77" s="154"/>
      <c r="E77" s="155" t="str">
        <f>IF('Príloha č. 1'!$C$8="","",'Príloha č. 1'!$C$8)</f>
        <v/>
      </c>
      <c r="F77" s="155"/>
    </row>
    <row r="78" spans="1:8" x14ac:dyDescent="0.25">
      <c r="A78" s="154" t="s">
        <v>3</v>
      </c>
      <c r="B78" s="154"/>
      <c r="C78" s="154"/>
      <c r="D78" s="154"/>
      <c r="E78" s="155" t="str">
        <f>IF('Príloha č. 1'!$C$9="","",'Príloha č. 1'!$C$9)</f>
        <v/>
      </c>
      <c r="F78" s="155"/>
    </row>
    <row r="79" spans="1:8" s="14" customFormat="1" ht="30" customHeight="1" x14ac:dyDescent="0.25">
      <c r="A79" s="160" t="s">
        <v>17</v>
      </c>
      <c r="B79" s="160"/>
      <c r="C79" s="160"/>
      <c r="D79" s="160"/>
      <c r="E79" s="160"/>
      <c r="F79" s="160"/>
      <c r="G79" s="160"/>
    </row>
    <row r="80" spans="1:8" s="7" customFormat="1" ht="15.75" customHeight="1" x14ac:dyDescent="0.25">
      <c r="A80" s="154" t="s">
        <v>4</v>
      </c>
      <c r="B80" s="154"/>
      <c r="C80" s="154"/>
      <c r="D80" s="154"/>
      <c r="E80" s="163" t="str">
        <f>IF('Príloha č. 1'!$C$12="","",'Príloha č. 1'!$C$12)</f>
        <v/>
      </c>
      <c r="F80" s="163"/>
      <c r="H80" s="4"/>
    </row>
    <row r="81" spans="1:8" s="7" customFormat="1" x14ac:dyDescent="0.25">
      <c r="A81" s="161" t="s">
        <v>18</v>
      </c>
      <c r="B81" s="161"/>
      <c r="C81" s="161"/>
      <c r="D81" s="161"/>
      <c r="E81" s="155" t="str">
        <f>IF('Príloha č. 1'!$C$13="","",'Príloha č. 1'!$C$13)</f>
        <v/>
      </c>
      <c r="F81" s="155"/>
      <c r="H81" s="14"/>
    </row>
    <row r="82" spans="1:8" s="7" customFormat="1" x14ac:dyDescent="0.25">
      <c r="A82" s="154" t="s">
        <v>5</v>
      </c>
      <c r="B82" s="154"/>
      <c r="C82" s="154"/>
      <c r="D82" s="154"/>
      <c r="E82" s="155" t="str">
        <f>IF('Príloha č. 1'!$C$14="","",'Príloha č. 1'!$C$14)</f>
        <v/>
      </c>
      <c r="F82" s="155"/>
      <c r="H82" s="14"/>
    </row>
    <row r="83" spans="1:8" s="7" customFormat="1" x14ac:dyDescent="0.25">
      <c r="A83" s="154" t="s">
        <v>6</v>
      </c>
      <c r="B83" s="154"/>
      <c r="C83" s="154"/>
      <c r="D83" s="154"/>
      <c r="E83" s="155" t="str">
        <f>IF('Príloha č. 1'!$C$15="","",'Príloha č. 1'!$C$15)</f>
        <v/>
      </c>
      <c r="F83" s="155"/>
      <c r="H83" s="14"/>
    </row>
    <row r="85" spans="1:8" ht="15" customHeight="1" x14ac:dyDescent="0.25">
      <c r="A85" s="3" t="s">
        <v>7</v>
      </c>
      <c r="B85" s="136" t="str">
        <f>IF('Príloha č. 1'!B24:C24="","",'Príloha č. 1'!B24:C24)</f>
        <v/>
      </c>
      <c r="C85" s="136"/>
      <c r="D85" s="136"/>
    </row>
    <row r="86" spans="1:8" ht="15" customHeight="1" x14ac:dyDescent="0.25">
      <c r="A86" s="3" t="s">
        <v>8</v>
      </c>
      <c r="B86" s="162" t="str">
        <f>IF('Príloha č. 1'!B25:C25="","",'Príloha č. 1'!B25:C25)</f>
        <v/>
      </c>
      <c r="C86" s="162"/>
      <c r="D86" s="162"/>
      <c r="E86" s="113" t="s">
        <v>66</v>
      </c>
      <c r="G86" s="110"/>
    </row>
    <row r="87" spans="1:8" x14ac:dyDescent="0.25">
      <c r="E87" s="113" t="s">
        <v>67</v>
      </c>
      <c r="F87" s="170" t="str">
        <f>IF('Príloha č. 1'!$D$29="","",'Príloha č. 1'!$D$29)</f>
        <v/>
      </c>
      <c r="G87" s="170"/>
    </row>
    <row r="88" spans="1:8" x14ac:dyDescent="0.25">
      <c r="F88" s="113"/>
    </row>
    <row r="89" spans="1:8" ht="9.75" customHeight="1" x14ac:dyDescent="0.25">
      <c r="F89" s="113"/>
    </row>
    <row r="90" spans="1:8" s="9" customFormat="1" ht="11.25" x14ac:dyDescent="0.2">
      <c r="A90" s="147" t="s">
        <v>10</v>
      </c>
      <c r="B90" s="147"/>
      <c r="C90" s="147"/>
      <c r="D90" s="147"/>
      <c r="E90" s="49"/>
    </row>
    <row r="91" spans="1:8" s="10" customFormat="1" ht="15" customHeight="1" x14ac:dyDescent="0.2">
      <c r="A91" s="13"/>
      <c r="B91" s="159" t="s">
        <v>12</v>
      </c>
      <c r="C91" s="159"/>
      <c r="D91" s="159"/>
      <c r="G91" s="11"/>
      <c r="H91" s="12"/>
    </row>
  </sheetData>
  <mergeCells count="95">
    <mergeCell ref="B17:E17"/>
    <mergeCell ref="B18:E18"/>
    <mergeCell ref="B19:E19"/>
    <mergeCell ref="B73:E73"/>
    <mergeCell ref="B44:E44"/>
    <mergeCell ref="B45:E45"/>
    <mergeCell ref="B46:E46"/>
    <mergeCell ref="B47:E47"/>
    <mergeCell ref="B48:E48"/>
    <mergeCell ref="B49:E49"/>
    <mergeCell ref="B50:E50"/>
    <mergeCell ref="B51:E51"/>
    <mergeCell ref="B20:E20"/>
    <mergeCell ref="B21:E21"/>
    <mergeCell ref="B22:E22"/>
    <mergeCell ref="B23:E23"/>
    <mergeCell ref="B24:E24"/>
    <mergeCell ref="B27:E27"/>
    <mergeCell ref="B28:E28"/>
    <mergeCell ref="B29:E29"/>
    <mergeCell ref="A6:E7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F6:G6"/>
    <mergeCell ref="B91:D91"/>
    <mergeCell ref="A76:D76"/>
    <mergeCell ref="E76:F76"/>
    <mergeCell ref="A77:D77"/>
    <mergeCell ref="E77:F77"/>
    <mergeCell ref="A78:D78"/>
    <mergeCell ref="E78:F78"/>
    <mergeCell ref="A80:D80"/>
    <mergeCell ref="A79:G79"/>
    <mergeCell ref="A81:D81"/>
    <mergeCell ref="A82:D82"/>
    <mergeCell ref="A83:D83"/>
    <mergeCell ref="B86:D86"/>
    <mergeCell ref="E82:F82"/>
    <mergeCell ref="E83:F83"/>
    <mergeCell ref="E80:F80"/>
    <mergeCell ref="E81:F81"/>
    <mergeCell ref="A90:D90"/>
    <mergeCell ref="F87:G87"/>
    <mergeCell ref="A1:D1"/>
    <mergeCell ref="A4:G4"/>
    <mergeCell ref="A75:D75"/>
    <mergeCell ref="E75:F75"/>
    <mergeCell ref="A3:F3"/>
    <mergeCell ref="B85:D85"/>
    <mergeCell ref="A74:G74"/>
    <mergeCell ref="A2:G2"/>
    <mergeCell ref="B40:E40"/>
    <mergeCell ref="B41:E41"/>
    <mergeCell ref="B42:E42"/>
    <mergeCell ref="B30:E30"/>
    <mergeCell ref="B31:E31"/>
    <mergeCell ref="B32:E32"/>
    <mergeCell ref="B33:E33"/>
    <mergeCell ref="B34:E34"/>
    <mergeCell ref="B25:E25"/>
    <mergeCell ref="B26:E26"/>
    <mergeCell ref="B54:E54"/>
    <mergeCell ref="B55:E55"/>
    <mergeCell ref="B56:E56"/>
    <mergeCell ref="B57:E57"/>
    <mergeCell ref="B58:E58"/>
    <mergeCell ref="B39:E39"/>
    <mergeCell ref="B35:E35"/>
    <mergeCell ref="B36:E36"/>
    <mergeCell ref="B37:E37"/>
    <mergeCell ref="B38:E38"/>
    <mergeCell ref="B52:E52"/>
    <mergeCell ref="B53:E53"/>
    <mergeCell ref="B43:E43"/>
    <mergeCell ref="B64:E64"/>
    <mergeCell ref="B65:E65"/>
    <mergeCell ref="B66:E66"/>
    <mergeCell ref="B67:E67"/>
    <mergeCell ref="B68:E68"/>
    <mergeCell ref="B59:E59"/>
    <mergeCell ref="B60:E60"/>
    <mergeCell ref="B61:E61"/>
    <mergeCell ref="B62:E62"/>
    <mergeCell ref="B63:E63"/>
    <mergeCell ref="B69:E69"/>
    <mergeCell ref="B70:E70"/>
    <mergeCell ref="B71:E71"/>
    <mergeCell ref="B72:E72"/>
  </mergeCells>
  <conditionalFormatting sqref="E75:F78">
    <cfRule type="containsBlanks" dxfId="23" priority="119">
      <formula>LEN(TRIM(E75))=0</formula>
    </cfRule>
  </conditionalFormatting>
  <conditionalFormatting sqref="E75:F78">
    <cfRule type="containsBlanks" dxfId="22" priority="113">
      <formula>LEN(TRIM(E75))=0</formula>
    </cfRule>
  </conditionalFormatting>
  <conditionalFormatting sqref="B85:D86">
    <cfRule type="containsBlanks" dxfId="21" priority="100">
      <formula>LEN(TRIM(B85))=0</formula>
    </cfRule>
  </conditionalFormatting>
  <conditionalFormatting sqref="E80:F80">
    <cfRule type="containsBlanks" dxfId="20" priority="98">
      <formula>LEN(TRIM(E80))=0</formula>
    </cfRule>
  </conditionalFormatting>
  <conditionalFormatting sqref="E81:F83">
    <cfRule type="containsBlanks" dxfId="19" priority="97">
      <formula>LEN(TRIM(E81))=0</formula>
    </cfRule>
  </conditionalFormatting>
  <conditionalFormatting sqref="E80:F83">
    <cfRule type="containsBlanks" dxfId="18" priority="96">
      <formula>LEN(TRIM(E80))=0</formula>
    </cfRule>
  </conditionalFormatting>
  <conditionalFormatting sqref="A91">
    <cfRule type="containsBlanks" dxfId="17" priority="80">
      <formula>LEN(TRIM(A91))=0</formula>
    </cfRule>
  </conditionalFormatting>
  <conditionalFormatting sqref="F87:G87">
    <cfRule type="containsBlanks" dxfId="16" priority="18">
      <formula>LEN(TRIM(F87))=0</formula>
    </cfRule>
  </conditionalFormatting>
  <conditionalFormatting sqref="F87:G87">
    <cfRule type="containsBlanks" dxfId="15" priority="19">
      <formula>LEN(TRIM(F87))=0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34" max="6" man="1"/>
    <brk id="6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activeCell="E12" sqref="E12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71" t="s">
        <v>11</v>
      </c>
      <c r="B1" s="171"/>
      <c r="C1" s="53"/>
      <c r="D1" s="53"/>
    </row>
    <row r="2" spans="1:14" ht="15" customHeight="1" x14ac:dyDescent="0.25">
      <c r="A2" s="172" t="str">
        <f>'Príloha č. 1'!A2:C2</f>
        <v>Heparínové PTFE protézy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4" ht="15" customHeight="1" x14ac:dyDescent="0.25">
      <c r="A3" s="173"/>
      <c r="B3" s="173"/>
      <c r="C3" s="173"/>
      <c r="D3" s="173"/>
      <c r="E3" s="173"/>
      <c r="F3" s="54"/>
      <c r="G3" s="54"/>
      <c r="H3" s="54"/>
    </row>
    <row r="4" spans="1:14" s="31" customFormat="1" ht="60.75" customHeight="1" x14ac:dyDescent="0.25">
      <c r="A4" s="182" t="s">
        <v>61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s="19" customFormat="1" ht="31.5" customHeight="1" x14ac:dyDescent="0.25">
      <c r="A5" s="174" t="s">
        <v>20</v>
      </c>
      <c r="B5" s="178" t="s">
        <v>28</v>
      </c>
      <c r="C5" s="174" t="s">
        <v>29</v>
      </c>
      <c r="D5" s="176" t="s">
        <v>65</v>
      </c>
      <c r="E5" s="180" t="s">
        <v>21</v>
      </c>
      <c r="F5" s="180" t="s">
        <v>37</v>
      </c>
      <c r="G5" s="178" t="s">
        <v>36</v>
      </c>
      <c r="H5" s="178" t="s">
        <v>38</v>
      </c>
      <c r="I5" s="185" t="s">
        <v>62</v>
      </c>
      <c r="J5" s="186"/>
      <c r="K5" s="186"/>
      <c r="L5" s="187"/>
      <c r="M5" s="183" t="s">
        <v>63</v>
      </c>
      <c r="N5" s="184"/>
    </row>
    <row r="6" spans="1:14" s="19" customFormat="1" ht="45" customHeight="1" x14ac:dyDescent="0.25">
      <c r="A6" s="175"/>
      <c r="B6" s="179"/>
      <c r="C6" s="175"/>
      <c r="D6" s="177"/>
      <c r="E6" s="181"/>
      <c r="F6" s="181"/>
      <c r="G6" s="179"/>
      <c r="H6" s="17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90</v>
      </c>
      <c r="C8" s="25" t="s">
        <v>35</v>
      </c>
      <c r="D8" s="44">
        <v>40</v>
      </c>
      <c r="E8" s="26"/>
      <c r="F8" s="128"/>
      <c r="G8" s="128"/>
      <c r="H8" s="128"/>
      <c r="I8" s="126"/>
      <c r="J8" s="27"/>
      <c r="K8" s="124"/>
      <c r="L8" s="125"/>
      <c r="M8" s="126"/>
      <c r="N8" s="125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35"/>
      <c r="N9" s="127">
        <f>SUM(N8:N8)</f>
        <v>0</v>
      </c>
    </row>
    <row r="10" spans="1:14" s="31" customFormat="1" ht="30" customHeight="1" x14ac:dyDescent="0.25">
      <c r="A10" s="191" t="s">
        <v>0</v>
      </c>
      <c r="B10" s="191"/>
      <c r="C10" s="163" t="str">
        <f>IF('Príloha č. 1'!$C$6="","",'Príloha č. 1'!$C$6)</f>
        <v/>
      </c>
      <c r="D10" s="163"/>
    </row>
    <row r="11" spans="1:14" s="31" customFormat="1" ht="15" customHeight="1" x14ac:dyDescent="0.25">
      <c r="A11" s="188" t="s">
        <v>1</v>
      </c>
      <c r="B11" s="188"/>
      <c r="C11" s="163" t="str">
        <f>IF('Príloha č. 1'!$C$7="","",'Príloha č. 1'!$C$7)</f>
        <v/>
      </c>
      <c r="D11" s="163"/>
    </row>
    <row r="12" spans="1:14" s="31" customFormat="1" x14ac:dyDescent="0.25">
      <c r="A12" s="188" t="s">
        <v>2</v>
      </c>
      <c r="B12" s="188"/>
      <c r="C12" s="163" t="str">
        <f>IF('Príloha č. 1'!$C$8="","",'Príloha č. 1'!$C$8)</f>
        <v/>
      </c>
      <c r="D12" s="163"/>
    </row>
    <row r="13" spans="1:14" s="31" customFormat="1" x14ac:dyDescent="0.25">
      <c r="A13" s="188" t="s">
        <v>3</v>
      </c>
      <c r="B13" s="188"/>
      <c r="C13" s="163" t="str">
        <f>IF('Príloha č. 1'!$C$9="","",'Príloha č. 1'!$C$9)</f>
        <v/>
      </c>
      <c r="D13" s="163"/>
    </row>
    <row r="14" spans="1:14" x14ac:dyDescent="0.25">
      <c r="C14" s="50"/>
      <c r="D14" s="32"/>
      <c r="E14" s="32"/>
      <c r="F14" s="53"/>
      <c r="G14" s="53"/>
      <c r="H14" s="53"/>
    </row>
    <row r="15" spans="1:14" ht="15" customHeight="1" x14ac:dyDescent="0.25">
      <c r="A15" s="18" t="s">
        <v>7</v>
      </c>
      <c r="B15" s="108" t="str">
        <f>IF('Príloha č. 1'!B24:C24="","",'Príloha č. 1'!B24:C24)</f>
        <v/>
      </c>
      <c r="F15" s="53"/>
      <c r="G15" s="53"/>
      <c r="H15" s="53"/>
      <c r="L15" s="112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3" t="s">
        <v>66</v>
      </c>
      <c r="M16" s="110"/>
    </row>
    <row r="17" spans="1:14" x14ac:dyDescent="0.25">
      <c r="F17" s="53"/>
      <c r="G17" s="53"/>
      <c r="H17" s="53"/>
      <c r="K17" s="31"/>
      <c r="L17" s="113" t="s">
        <v>67</v>
      </c>
      <c r="M17" s="170" t="str">
        <f>IF('Príloha č. 1'!$D$29="","",'Príloha č. 1'!$D$29)</f>
        <v/>
      </c>
      <c r="N17" s="170"/>
    </row>
    <row r="18" spans="1:14" x14ac:dyDescent="0.25">
      <c r="F18" s="107"/>
      <c r="G18" s="107"/>
      <c r="H18" s="107"/>
      <c r="K18" s="31"/>
      <c r="L18" s="113"/>
      <c r="M18" s="34"/>
      <c r="N18" s="34"/>
    </row>
    <row r="19" spans="1:14" s="32" customFormat="1" x14ac:dyDescent="0.25">
      <c r="A19" s="189" t="s">
        <v>10</v>
      </c>
      <c r="B19" s="189"/>
      <c r="C19" s="50"/>
      <c r="K19" s="18"/>
      <c r="L19" s="18"/>
      <c r="N19" s="18"/>
    </row>
    <row r="20" spans="1:14" s="34" customFormat="1" ht="15" customHeight="1" x14ac:dyDescent="0.25">
      <c r="A20" s="33"/>
      <c r="B20" s="190" t="s">
        <v>12</v>
      </c>
      <c r="C20" s="190"/>
      <c r="D20" s="190"/>
      <c r="E20" s="190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64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188" t="s">
        <v>50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4" priority="12">
      <formula>LEN(TRIM(B15))=0</formula>
    </cfRule>
  </conditionalFormatting>
  <conditionalFormatting sqref="C10:D13">
    <cfRule type="containsBlanks" dxfId="13" priority="4">
      <formula>LEN(TRIM(C10))=0</formula>
    </cfRule>
  </conditionalFormatting>
  <conditionalFormatting sqref="M17:N17">
    <cfRule type="containsBlanks" dxfId="12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9"/>
  <sheetViews>
    <sheetView showGridLines="0" zoomScaleNormal="100" workbookViewId="0">
      <selection activeCell="A5" sqref="A5:K5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7"/>
    <col min="72" max="16384" width="9.140625" style="1"/>
  </cols>
  <sheetData>
    <row r="1" spans="1:71" s="72" customFormat="1" ht="15" customHeight="1" x14ac:dyDescent="0.25">
      <c r="A1" s="171" t="s">
        <v>11</v>
      </c>
      <c r="B1" s="171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172" t="str">
        <f>'Príloha č. 1'!A2:D2</f>
        <v>Heparínové PTFE protézy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15" customHeight="1" x14ac:dyDescent="0.25">
      <c r="A3" s="173"/>
      <c r="B3" s="173"/>
      <c r="C3" s="173"/>
      <c r="D3" s="173"/>
      <c r="E3" s="173"/>
      <c r="F3" s="69"/>
      <c r="G3" s="69"/>
      <c r="H3" s="69"/>
    </row>
    <row r="4" spans="1:71" s="76" customFormat="1" ht="30" customHeight="1" x14ac:dyDescent="0.25">
      <c r="A4" s="215" t="s">
        <v>46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30" customHeight="1" thickBot="1" x14ac:dyDescent="0.3">
      <c r="A5" s="192" t="s">
        <v>158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71" s="98" customFormat="1" ht="15" customHeight="1" x14ac:dyDescent="0.25">
      <c r="A6" s="193" t="s">
        <v>20</v>
      </c>
      <c r="B6" s="195" t="s">
        <v>53</v>
      </c>
      <c r="C6" s="197" t="s">
        <v>54</v>
      </c>
      <c r="D6" s="199" t="s">
        <v>37</v>
      </c>
      <c r="E6" s="201" t="s">
        <v>55</v>
      </c>
      <c r="F6" s="203" t="s">
        <v>56</v>
      </c>
      <c r="G6" s="205" t="s">
        <v>57</v>
      </c>
      <c r="H6" s="207" t="s">
        <v>58</v>
      </c>
      <c r="I6" s="209" t="s">
        <v>59</v>
      </c>
      <c r="J6" s="210"/>
      <c r="K6" s="211"/>
    </row>
    <row r="7" spans="1:71" s="98" customFormat="1" ht="65.099999999999994" customHeight="1" x14ac:dyDescent="0.25">
      <c r="A7" s="194"/>
      <c r="B7" s="196"/>
      <c r="C7" s="198"/>
      <c r="D7" s="200"/>
      <c r="E7" s="202"/>
      <c r="F7" s="204"/>
      <c r="G7" s="206"/>
      <c r="H7" s="208"/>
      <c r="I7" s="109" t="s">
        <v>30</v>
      </c>
      <c r="J7" s="99" t="s">
        <v>60</v>
      </c>
      <c r="K7" s="100" t="s">
        <v>31</v>
      </c>
    </row>
    <row r="8" spans="1:71" s="85" customFormat="1" ht="12" customHeight="1" x14ac:dyDescent="0.25">
      <c r="A8" s="121" t="s">
        <v>13</v>
      </c>
      <c r="B8" s="122" t="s">
        <v>14</v>
      </c>
      <c r="C8" s="122" t="s">
        <v>15</v>
      </c>
      <c r="D8" s="101" t="s">
        <v>16</v>
      </c>
      <c r="E8" s="123" t="s">
        <v>23</v>
      </c>
      <c r="F8" s="101" t="s">
        <v>24</v>
      </c>
      <c r="G8" s="123" t="s">
        <v>25</v>
      </c>
      <c r="H8" s="104" t="s">
        <v>26</v>
      </c>
      <c r="I8" s="101" t="s">
        <v>27</v>
      </c>
      <c r="J8" s="102" t="s">
        <v>39</v>
      </c>
      <c r="K8" s="103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05"/>
      <c r="I9" s="129"/>
      <c r="J9" s="133"/>
      <c r="K9" s="131"/>
    </row>
    <row r="10" spans="1:71" s="85" customFormat="1" ht="24.95" customHeight="1" x14ac:dyDescent="0.25">
      <c r="A10" s="78"/>
      <c r="B10" s="79"/>
      <c r="C10" s="80"/>
      <c r="D10" s="81"/>
      <c r="E10" s="82"/>
      <c r="F10" s="83"/>
      <c r="G10" s="84"/>
      <c r="H10" s="105"/>
      <c r="I10" s="237"/>
      <c r="J10" s="133"/>
      <c r="K10" s="131"/>
    </row>
    <row r="11" spans="1:71" s="85" customFormat="1" ht="24.95" customHeight="1" x14ac:dyDescent="0.25">
      <c r="A11" s="78"/>
      <c r="B11" s="79"/>
      <c r="C11" s="80"/>
      <c r="D11" s="81"/>
      <c r="E11" s="82"/>
      <c r="F11" s="83"/>
      <c r="G11" s="84"/>
      <c r="H11" s="105"/>
      <c r="I11" s="237"/>
      <c r="J11" s="133"/>
      <c r="K11" s="131"/>
    </row>
    <row r="12" spans="1:71" s="85" customFormat="1" ht="24.95" customHeight="1" x14ac:dyDescent="0.25">
      <c r="A12" s="78"/>
      <c r="B12" s="79"/>
      <c r="C12" s="80"/>
      <c r="D12" s="81"/>
      <c r="E12" s="82"/>
      <c r="F12" s="83"/>
      <c r="G12" s="84"/>
      <c r="H12" s="105"/>
      <c r="I12" s="237"/>
      <c r="J12" s="133"/>
      <c r="K12" s="131"/>
    </row>
    <row r="13" spans="1:71" s="85" customFormat="1" ht="24.95" customHeight="1" x14ac:dyDescent="0.25">
      <c r="A13" s="78"/>
      <c r="B13" s="79"/>
      <c r="C13" s="80"/>
      <c r="D13" s="81"/>
      <c r="E13" s="82"/>
      <c r="F13" s="83"/>
      <c r="G13" s="84"/>
      <c r="H13" s="105"/>
      <c r="I13" s="237"/>
      <c r="J13" s="133"/>
      <c r="K13" s="131"/>
    </row>
    <row r="14" spans="1:71" s="85" customFormat="1" ht="24.95" customHeight="1" x14ac:dyDescent="0.25">
      <c r="A14" s="78"/>
      <c r="B14" s="79"/>
      <c r="C14" s="80"/>
      <c r="D14" s="81"/>
      <c r="E14" s="82"/>
      <c r="F14" s="83"/>
      <c r="G14" s="84"/>
      <c r="H14" s="105"/>
      <c r="I14" s="237"/>
      <c r="J14" s="133"/>
      <c r="K14" s="131"/>
    </row>
    <row r="15" spans="1:71" s="85" customFormat="1" ht="24.95" customHeight="1" x14ac:dyDescent="0.25">
      <c r="A15" s="78"/>
      <c r="B15" s="79"/>
      <c r="C15" s="80"/>
      <c r="D15" s="81"/>
      <c r="E15" s="82"/>
      <c r="F15" s="83"/>
      <c r="G15" s="84"/>
      <c r="H15" s="105"/>
      <c r="I15" s="237"/>
      <c r="J15" s="133"/>
      <c r="K15" s="131"/>
    </row>
    <row r="16" spans="1:71" s="85" customFormat="1" ht="24.95" customHeight="1" x14ac:dyDescent="0.25">
      <c r="A16" s="78"/>
      <c r="B16" s="79"/>
      <c r="C16" s="80"/>
      <c r="D16" s="81"/>
      <c r="E16" s="82"/>
      <c r="F16" s="83"/>
      <c r="G16" s="84"/>
      <c r="H16" s="105"/>
      <c r="I16" s="237"/>
      <c r="J16" s="133"/>
      <c r="K16" s="131"/>
    </row>
    <row r="17" spans="1:11" s="85" customFormat="1" ht="24.95" customHeight="1" x14ac:dyDescent="0.25">
      <c r="A17" s="78"/>
      <c r="B17" s="79"/>
      <c r="C17" s="80"/>
      <c r="D17" s="81"/>
      <c r="E17" s="82"/>
      <c r="F17" s="83"/>
      <c r="G17" s="84"/>
      <c r="H17" s="105"/>
      <c r="I17" s="237"/>
      <c r="J17" s="133"/>
      <c r="K17" s="131"/>
    </row>
    <row r="18" spans="1:11" s="85" customFormat="1" ht="24.95" customHeight="1" x14ac:dyDescent="0.25">
      <c r="A18" s="78"/>
      <c r="B18" s="79"/>
      <c r="C18" s="80"/>
      <c r="D18" s="81"/>
      <c r="E18" s="82"/>
      <c r="F18" s="83"/>
      <c r="G18" s="84"/>
      <c r="H18" s="105"/>
      <c r="I18" s="237"/>
      <c r="J18" s="133"/>
      <c r="K18" s="131"/>
    </row>
    <row r="19" spans="1:11" s="85" customFormat="1" ht="24.95" customHeight="1" x14ac:dyDescent="0.25">
      <c r="A19" s="78"/>
      <c r="B19" s="79"/>
      <c r="C19" s="80"/>
      <c r="D19" s="81"/>
      <c r="E19" s="82"/>
      <c r="F19" s="83"/>
      <c r="G19" s="84"/>
      <c r="H19" s="105"/>
      <c r="I19" s="237"/>
      <c r="J19" s="133"/>
      <c r="K19" s="131"/>
    </row>
    <row r="20" spans="1:11" s="85" customFormat="1" ht="24.95" customHeight="1" x14ac:dyDescent="0.25">
      <c r="A20" s="78"/>
      <c r="B20" s="79"/>
      <c r="C20" s="80"/>
      <c r="D20" s="81"/>
      <c r="E20" s="82"/>
      <c r="F20" s="83"/>
      <c r="G20" s="84"/>
      <c r="H20" s="105"/>
      <c r="I20" s="237"/>
      <c r="J20" s="133"/>
      <c r="K20" s="131"/>
    </row>
    <row r="21" spans="1:11" s="85" customFormat="1" ht="24.95" customHeight="1" x14ac:dyDescent="0.25">
      <c r="A21" s="78"/>
      <c r="B21" s="79"/>
      <c r="C21" s="80"/>
      <c r="D21" s="81"/>
      <c r="E21" s="82"/>
      <c r="F21" s="83"/>
      <c r="G21" s="84"/>
      <c r="H21" s="105"/>
      <c r="I21" s="237"/>
      <c r="J21" s="133"/>
      <c r="K21" s="131"/>
    </row>
    <row r="22" spans="1:11" s="85" customFormat="1" ht="24.95" customHeight="1" x14ac:dyDescent="0.25">
      <c r="A22" s="78"/>
      <c r="B22" s="79"/>
      <c r="C22" s="80"/>
      <c r="D22" s="81"/>
      <c r="E22" s="82"/>
      <c r="F22" s="83"/>
      <c r="G22" s="84"/>
      <c r="H22" s="105"/>
      <c r="I22" s="237"/>
      <c r="J22" s="133"/>
      <c r="K22" s="131"/>
    </row>
    <row r="23" spans="1:11" s="85" customFormat="1" ht="24.95" customHeight="1" x14ac:dyDescent="0.25">
      <c r="A23" s="78"/>
      <c r="B23" s="79"/>
      <c r="C23" s="80"/>
      <c r="D23" s="81"/>
      <c r="E23" s="82"/>
      <c r="F23" s="83"/>
      <c r="G23" s="84"/>
      <c r="H23" s="105"/>
      <c r="I23" s="237"/>
      <c r="J23" s="133"/>
      <c r="K23" s="131"/>
    </row>
    <row r="24" spans="1:11" s="85" customFormat="1" ht="24.95" customHeight="1" x14ac:dyDescent="0.25">
      <c r="A24" s="78"/>
      <c r="B24" s="79"/>
      <c r="C24" s="80"/>
      <c r="D24" s="81"/>
      <c r="E24" s="82"/>
      <c r="F24" s="83"/>
      <c r="G24" s="84"/>
      <c r="H24" s="105"/>
      <c r="I24" s="237"/>
      <c r="J24" s="133"/>
      <c r="K24" s="131"/>
    </row>
    <row r="25" spans="1:11" s="85" customFormat="1" ht="24.95" customHeight="1" x14ac:dyDescent="0.25">
      <c r="A25" s="78"/>
      <c r="B25" s="79"/>
      <c r="C25" s="80"/>
      <c r="D25" s="81"/>
      <c r="E25" s="82"/>
      <c r="F25" s="83"/>
      <c r="G25" s="84"/>
      <c r="H25" s="105"/>
      <c r="I25" s="237"/>
      <c r="J25" s="133"/>
      <c r="K25" s="131"/>
    </row>
    <row r="26" spans="1:11" s="85" customFormat="1" ht="24.95" customHeight="1" x14ac:dyDescent="0.25">
      <c r="A26" s="78"/>
      <c r="B26" s="79"/>
      <c r="C26" s="80"/>
      <c r="D26" s="81"/>
      <c r="E26" s="82"/>
      <c r="F26" s="83"/>
      <c r="G26" s="84"/>
      <c r="H26" s="105"/>
      <c r="I26" s="237"/>
      <c r="J26" s="133"/>
      <c r="K26" s="131"/>
    </row>
    <row r="27" spans="1:11" s="85" customFormat="1" ht="24.95" customHeight="1" x14ac:dyDescent="0.25">
      <c r="A27" s="78"/>
      <c r="B27" s="79"/>
      <c r="C27" s="80"/>
      <c r="D27" s="81"/>
      <c r="E27" s="82"/>
      <c r="F27" s="83"/>
      <c r="G27" s="84"/>
      <c r="H27" s="105"/>
      <c r="I27" s="237"/>
      <c r="J27" s="133"/>
      <c r="K27" s="131"/>
    </row>
    <row r="28" spans="1:11" s="85" customFormat="1" ht="24.95" customHeight="1" x14ac:dyDescent="0.25">
      <c r="A28" s="78"/>
      <c r="B28" s="79"/>
      <c r="C28" s="80"/>
      <c r="D28" s="81"/>
      <c r="E28" s="82"/>
      <c r="F28" s="83"/>
      <c r="G28" s="84"/>
      <c r="H28" s="105"/>
      <c r="I28" s="237"/>
      <c r="J28" s="133"/>
      <c r="K28" s="131"/>
    </row>
    <row r="29" spans="1:11" s="85" customFormat="1" ht="24.95" customHeight="1" x14ac:dyDescent="0.25">
      <c r="A29" s="78"/>
      <c r="B29" s="79"/>
      <c r="C29" s="80"/>
      <c r="D29" s="81"/>
      <c r="E29" s="82"/>
      <c r="F29" s="83"/>
      <c r="G29" s="84"/>
      <c r="H29" s="105"/>
      <c r="I29" s="237"/>
      <c r="J29" s="133"/>
      <c r="K29" s="131"/>
    </row>
    <row r="30" spans="1:11" s="85" customFormat="1" ht="24.95" customHeight="1" x14ac:dyDescent="0.25">
      <c r="A30" s="78"/>
      <c r="B30" s="79"/>
      <c r="C30" s="80"/>
      <c r="D30" s="81"/>
      <c r="E30" s="82"/>
      <c r="F30" s="83"/>
      <c r="G30" s="84"/>
      <c r="H30" s="105"/>
      <c r="I30" s="237"/>
      <c r="J30" s="133"/>
      <c r="K30" s="131"/>
    </row>
    <row r="31" spans="1:11" s="85" customFormat="1" ht="24.95" customHeight="1" x14ac:dyDescent="0.25">
      <c r="A31" s="78"/>
      <c r="B31" s="79"/>
      <c r="C31" s="80"/>
      <c r="D31" s="81"/>
      <c r="E31" s="82"/>
      <c r="F31" s="83"/>
      <c r="G31" s="84"/>
      <c r="H31" s="105"/>
      <c r="I31" s="237"/>
      <c r="J31" s="133"/>
      <c r="K31" s="131"/>
    </row>
    <row r="32" spans="1:11" s="85" customFormat="1" ht="24.95" customHeight="1" x14ac:dyDescent="0.25">
      <c r="A32" s="78"/>
      <c r="B32" s="79"/>
      <c r="C32" s="80"/>
      <c r="D32" s="81"/>
      <c r="E32" s="82"/>
      <c r="F32" s="83"/>
      <c r="G32" s="84"/>
      <c r="H32" s="105"/>
      <c r="I32" s="237"/>
      <c r="J32" s="133"/>
      <c r="K32" s="131"/>
    </row>
    <row r="33" spans="1:11" s="85" customFormat="1" ht="24.95" customHeight="1" x14ac:dyDescent="0.25">
      <c r="A33" s="78"/>
      <c r="B33" s="79"/>
      <c r="C33" s="80"/>
      <c r="D33" s="81"/>
      <c r="E33" s="82"/>
      <c r="F33" s="83"/>
      <c r="G33" s="84"/>
      <c r="H33" s="105"/>
      <c r="I33" s="237"/>
      <c r="J33" s="133"/>
      <c r="K33" s="131"/>
    </row>
    <row r="34" spans="1:11" s="85" customFormat="1" ht="24.95" customHeight="1" x14ac:dyDescent="0.25">
      <c r="A34" s="78"/>
      <c r="B34" s="79"/>
      <c r="C34" s="80"/>
      <c r="D34" s="81"/>
      <c r="E34" s="82"/>
      <c r="F34" s="83"/>
      <c r="G34" s="84"/>
      <c r="H34" s="105"/>
      <c r="I34" s="237"/>
      <c r="J34" s="133"/>
      <c r="K34" s="131"/>
    </row>
    <row r="35" spans="1:11" s="85" customFormat="1" ht="24.95" customHeight="1" x14ac:dyDescent="0.25">
      <c r="A35" s="78"/>
      <c r="B35" s="79"/>
      <c r="C35" s="80"/>
      <c r="D35" s="81"/>
      <c r="E35" s="82"/>
      <c r="F35" s="83"/>
      <c r="G35" s="84"/>
      <c r="H35" s="105"/>
      <c r="I35" s="237"/>
      <c r="J35" s="133"/>
      <c r="K35" s="131"/>
    </row>
    <row r="36" spans="1:11" s="85" customFormat="1" ht="24.95" customHeight="1" x14ac:dyDescent="0.25">
      <c r="A36" s="78"/>
      <c r="B36" s="79"/>
      <c r="C36" s="80"/>
      <c r="D36" s="81"/>
      <c r="E36" s="82"/>
      <c r="F36" s="83"/>
      <c r="G36" s="84"/>
      <c r="H36" s="105"/>
      <c r="I36" s="237"/>
      <c r="J36" s="133"/>
      <c r="K36" s="131"/>
    </row>
    <row r="37" spans="1:11" s="85" customFormat="1" ht="24.95" customHeight="1" thickBot="1" x14ac:dyDescent="0.3">
      <c r="A37" s="86"/>
      <c r="B37" s="87"/>
      <c r="C37" s="88"/>
      <c r="D37" s="89"/>
      <c r="E37" s="90"/>
      <c r="F37" s="91"/>
      <c r="G37" s="92"/>
      <c r="H37" s="106"/>
      <c r="I37" s="130"/>
      <c r="J37" s="134"/>
      <c r="K37" s="132"/>
    </row>
    <row r="38" spans="1:11" s="85" customFormat="1" ht="12" customHeight="1" x14ac:dyDescent="0.25">
      <c r="A38" s="93"/>
      <c r="B38" s="94"/>
      <c r="C38" s="94"/>
      <c r="D38" s="93"/>
      <c r="E38" s="93"/>
      <c r="F38" s="93"/>
      <c r="G38" s="93"/>
      <c r="H38" s="93"/>
      <c r="I38" s="95"/>
      <c r="J38" s="96"/>
      <c r="K38" s="95"/>
    </row>
    <row r="39" spans="1:11" s="85" customFormat="1" ht="12" customHeight="1" x14ac:dyDescent="0.25">
      <c r="A39" s="93"/>
      <c r="B39" s="94"/>
      <c r="C39" s="94"/>
      <c r="D39" s="93"/>
      <c r="E39" s="93"/>
      <c r="F39" s="93"/>
      <c r="G39" s="93"/>
      <c r="H39" s="93"/>
      <c r="I39" s="95"/>
      <c r="J39" s="96"/>
      <c r="K39" s="95"/>
    </row>
    <row r="40" spans="1:11" s="85" customFormat="1" ht="24.95" customHeight="1" x14ac:dyDescent="0.25">
      <c r="A40" s="214" t="s">
        <v>49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</row>
    <row r="42" spans="1:11" s="18" customFormat="1" ht="15" customHeight="1" x14ac:dyDescent="0.25">
      <c r="A42" s="18" t="s">
        <v>7</v>
      </c>
      <c r="B42" s="213" t="str">
        <f>IF('Príloha č. 1'!B24:C24="","",'Príloha č. 1'!B24:C24)</f>
        <v/>
      </c>
      <c r="C42" s="213"/>
    </row>
    <row r="43" spans="1:11" s="18" customFormat="1" ht="15" customHeight="1" x14ac:dyDescent="0.25">
      <c r="A43" s="18" t="s">
        <v>8</v>
      </c>
      <c r="B43" s="212" t="str">
        <f>IF('Príloha č. 1'!B25:C25="","",'Príloha č. 1'!B25:C25)</f>
        <v/>
      </c>
      <c r="C43" s="212"/>
    </row>
    <row r="44" spans="1:11" s="18" customFormat="1" x14ac:dyDescent="0.25">
      <c r="G44" s="111"/>
      <c r="H44" s="118" t="s">
        <v>66</v>
      </c>
      <c r="I44" s="110"/>
      <c r="J44" s="111"/>
    </row>
    <row r="45" spans="1:11" s="18" customFormat="1" ht="15" customHeight="1" x14ac:dyDescent="0.25">
      <c r="G45" s="19"/>
      <c r="H45" s="118" t="s">
        <v>67</v>
      </c>
      <c r="I45" s="170" t="str">
        <f>IF('Príloha č. 1'!$D$29="","",'Príloha č. 1'!$D$29)</f>
        <v/>
      </c>
      <c r="J45" s="170"/>
    </row>
    <row r="46" spans="1:11" s="18" customFormat="1" ht="16.5" customHeight="1" x14ac:dyDescent="0.25">
      <c r="G46" s="70"/>
      <c r="H46" s="70"/>
    </row>
    <row r="47" spans="1:11" s="32" customFormat="1" x14ac:dyDescent="0.25">
      <c r="A47" s="189" t="s">
        <v>10</v>
      </c>
      <c r="B47" s="189"/>
      <c r="E47" s="18"/>
    </row>
    <row r="48" spans="1:11" s="34" customFormat="1" ht="15" customHeight="1" x14ac:dyDescent="0.25">
      <c r="A48" s="33"/>
      <c r="B48" s="190" t="s">
        <v>12</v>
      </c>
      <c r="C48" s="190"/>
      <c r="D48" s="63"/>
      <c r="E48" s="18"/>
    </row>
    <row r="49" ht="41.25" customHeight="1" x14ac:dyDescent="0.25"/>
  </sheetData>
  <mergeCells count="20">
    <mergeCell ref="A1:B1"/>
    <mergeCell ref="A2:L2"/>
    <mergeCell ref="A3:E3"/>
    <mergeCell ref="A4:K4"/>
    <mergeCell ref="A5:K5"/>
    <mergeCell ref="A6:A7"/>
    <mergeCell ref="G6:G7"/>
    <mergeCell ref="B43:C43"/>
    <mergeCell ref="A47:B47"/>
    <mergeCell ref="B48:C48"/>
    <mergeCell ref="I45:J45"/>
    <mergeCell ref="B42:C42"/>
    <mergeCell ref="A40:K40"/>
    <mergeCell ref="H6:H7"/>
    <mergeCell ref="I6:K6"/>
    <mergeCell ref="B6:B7"/>
    <mergeCell ref="C6:C7"/>
    <mergeCell ref="D6:D7"/>
    <mergeCell ref="E6:E7"/>
    <mergeCell ref="F6:F7"/>
  </mergeCells>
  <conditionalFormatting sqref="B42:C43">
    <cfRule type="containsBlanks" dxfId="11" priority="2">
      <formula>LEN(TRIM(B42))=0</formula>
    </cfRule>
  </conditionalFormatting>
  <conditionalFormatting sqref="I45:J45">
    <cfRule type="containsBlanks" dxfId="10" priority="1">
      <formula>LEN(TRIM(I45))=0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1" manualBreakCount="1">
    <brk id="46" max="10" man="1"/>
  </rowBreaks>
  <colBreaks count="1" manualBreakCount="1">
    <brk id="10" max="1048575" man="1"/>
  </colBreaks>
  <ignoredErrors>
    <ignoredError sqref="B42:C4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1" t="s">
        <v>11</v>
      </c>
      <c r="B1" s="171"/>
    </row>
    <row r="2" spans="1:12" ht="15" customHeight="1" x14ac:dyDescent="0.25">
      <c r="A2" s="172" t="str">
        <f>'Príloha č. 1'!A2:D2</f>
        <v>Heparínové PTFE protézy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5" customHeight="1" x14ac:dyDescent="0.25">
      <c r="A3" s="173"/>
      <c r="B3" s="173"/>
      <c r="C3" s="173"/>
      <c r="D3" s="173"/>
      <c r="E3" s="173"/>
      <c r="F3" s="64"/>
      <c r="G3" s="64"/>
      <c r="H3" s="64"/>
    </row>
    <row r="4" spans="1:12" s="31" customFormat="1" ht="45.75" customHeight="1" x14ac:dyDescent="0.25">
      <c r="A4" s="217" t="s">
        <v>44</v>
      </c>
      <c r="B4" s="217"/>
      <c r="C4" s="217"/>
      <c r="D4" s="21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91" t="s">
        <v>0</v>
      </c>
      <c r="B6" s="191"/>
      <c r="C6" s="216" t="str">
        <f>IF('Príloha č. 1'!$C$6="","",'Príloha č. 1'!$C$6)</f>
        <v/>
      </c>
      <c r="D6" s="216"/>
      <c r="J6" s="61"/>
    </row>
    <row r="7" spans="1:12" s="31" customFormat="1" ht="15" customHeight="1" x14ac:dyDescent="0.25">
      <c r="A7" s="188" t="s">
        <v>1</v>
      </c>
      <c r="B7" s="188"/>
      <c r="C7" s="216" t="str">
        <f>IF('Príloha č. 1'!$C$7="","",'Príloha č. 1'!$C$7)</f>
        <v/>
      </c>
      <c r="D7" s="216"/>
    </row>
    <row r="8" spans="1:12" s="31" customFormat="1" x14ac:dyDescent="0.25">
      <c r="A8" s="188" t="s">
        <v>2</v>
      </c>
      <c r="B8" s="188"/>
      <c r="C8" s="216" t="str">
        <f>IF('Príloha č. 1'!$C$8="","",'Príloha č. 1'!$C$8)</f>
        <v/>
      </c>
      <c r="D8" s="216"/>
    </row>
    <row r="9" spans="1:12" s="31" customFormat="1" x14ac:dyDescent="0.25">
      <c r="A9" s="188" t="s">
        <v>3</v>
      </c>
      <c r="B9" s="188"/>
      <c r="C9" s="216" t="str">
        <f>IF('Príloha č. 1'!$C$9="","",'Príloha č. 1'!$C$9)</f>
        <v/>
      </c>
      <c r="D9" s="216"/>
    </row>
    <row r="10" spans="1:12" x14ac:dyDescent="0.25">
      <c r="C10" s="58"/>
    </row>
    <row r="11" spans="1:12" ht="37.5" customHeight="1" x14ac:dyDescent="0.25">
      <c r="A11" s="214" t="s">
        <v>45</v>
      </c>
      <c r="B11" s="214"/>
      <c r="C11" s="214"/>
      <c r="D11" s="214"/>
    </row>
    <row r="12" spans="1:12" x14ac:dyDescent="0.25">
      <c r="C12" s="58"/>
    </row>
    <row r="14" spans="1:12" ht="15" customHeight="1" x14ac:dyDescent="0.25">
      <c r="A14" s="18" t="s">
        <v>7</v>
      </c>
      <c r="B14" s="213" t="str">
        <f>IF('Príloha č. 1'!B24:C24="","",'Príloha č. 1'!B24:C24)</f>
        <v/>
      </c>
      <c r="C14" s="213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113" t="s">
        <v>66</v>
      </c>
      <c r="D18" s="3"/>
      <c r="K18" s="62"/>
      <c r="L18" s="62"/>
    </row>
    <row r="19" spans="1:12" x14ac:dyDescent="0.25">
      <c r="C19" s="113" t="s">
        <v>67</v>
      </c>
      <c r="D19" s="117" t="str">
        <f>IF('Príloha č. 1'!$D$29="","",'Príloha č. 1'!$D$29)</f>
        <v/>
      </c>
    </row>
    <row r="20" spans="1:12" x14ac:dyDescent="0.25">
      <c r="C20" s="113"/>
      <c r="D20" s="63"/>
    </row>
    <row r="21" spans="1:12" s="32" customFormat="1" x14ac:dyDescent="0.25">
      <c r="A21" s="189" t="s">
        <v>10</v>
      </c>
      <c r="B21" s="189"/>
      <c r="E21" s="18"/>
    </row>
    <row r="22" spans="1:12" s="34" customFormat="1" ht="15" customHeight="1" x14ac:dyDescent="0.25">
      <c r="A22" s="33"/>
      <c r="B22" s="190" t="s">
        <v>12</v>
      </c>
      <c r="C22" s="19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71" t="s">
        <v>11</v>
      </c>
      <c r="B1" s="171"/>
    </row>
    <row r="2" spans="1:12" ht="15" customHeight="1" x14ac:dyDescent="0.25">
      <c r="A2" s="218" t="str">
        <f>'Príloha č. 1'!A2:D2</f>
        <v>Heparínové PTFE protézy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" customHeight="1" x14ac:dyDescent="0.25">
      <c r="A3" s="173"/>
      <c r="B3" s="173"/>
      <c r="C3" s="173"/>
      <c r="D3" s="173"/>
      <c r="E3" s="173"/>
      <c r="F3" s="66"/>
      <c r="G3" s="66"/>
      <c r="H3" s="66"/>
    </row>
    <row r="4" spans="1:12" s="31" customFormat="1" ht="55.5" customHeight="1" x14ac:dyDescent="0.25">
      <c r="A4" s="217" t="s">
        <v>51</v>
      </c>
      <c r="B4" s="217"/>
      <c r="C4" s="217"/>
      <c r="D4" s="21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191" t="s">
        <v>0</v>
      </c>
      <c r="B6" s="191"/>
      <c r="C6" s="216" t="str">
        <f xml:space="preserve"> IF('Príloha č. 1'!$C$6="","",'Príloha č. 1'!$C$6)</f>
        <v/>
      </c>
      <c r="D6" s="216"/>
      <c r="J6" s="61"/>
    </row>
    <row r="7" spans="1:12" s="31" customFormat="1" ht="15" customHeight="1" x14ac:dyDescent="0.25">
      <c r="A7" s="188" t="s">
        <v>1</v>
      </c>
      <c r="B7" s="188"/>
      <c r="C7" s="216" t="str">
        <f xml:space="preserve"> IF('Príloha č. 1'!$C$7="","",'Príloha č. 1'!$C$7)</f>
        <v/>
      </c>
      <c r="D7" s="216"/>
    </row>
    <row r="8" spans="1:12" s="31" customFormat="1" x14ac:dyDescent="0.25">
      <c r="A8" s="188" t="s">
        <v>2</v>
      </c>
      <c r="B8" s="188"/>
      <c r="C8" s="216" t="str">
        <f xml:space="preserve"> IF('Príloha č. 1'!$C$8="","",'Príloha č. 1'!$C$8)</f>
        <v/>
      </c>
      <c r="D8" s="216"/>
    </row>
    <row r="9" spans="1:12" s="31" customFormat="1" x14ac:dyDescent="0.25">
      <c r="A9" s="188" t="s">
        <v>3</v>
      </c>
      <c r="B9" s="188"/>
      <c r="C9" s="216" t="str">
        <f xml:space="preserve"> IF('Príloha č. 1'!$C$9="","",'Príloha č. 1'!$C$9)</f>
        <v/>
      </c>
      <c r="D9" s="216"/>
    </row>
    <row r="10" spans="1:12" x14ac:dyDescent="0.25">
      <c r="C10" s="65"/>
    </row>
    <row r="11" spans="1:12" ht="48" customHeight="1" x14ac:dyDescent="0.25">
      <c r="A11" s="214" t="s">
        <v>52</v>
      </c>
      <c r="B11" s="214"/>
      <c r="C11" s="214"/>
      <c r="D11" s="214"/>
    </row>
    <row r="12" spans="1:12" x14ac:dyDescent="0.25">
      <c r="C12" s="65"/>
    </row>
    <row r="14" spans="1:12" ht="15" customHeight="1" x14ac:dyDescent="0.25">
      <c r="A14" s="18" t="s">
        <v>7</v>
      </c>
      <c r="B14" s="213" t="str">
        <f>IF('Príloha č. 1'!B24:C24="","",'Príloha č. 1'!B24:C24)</f>
        <v/>
      </c>
      <c r="C14" s="213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113" t="s">
        <v>66</v>
      </c>
      <c r="D18" s="3"/>
      <c r="K18" s="62"/>
      <c r="L18" s="62"/>
    </row>
    <row r="19" spans="1:12" x14ac:dyDescent="0.25">
      <c r="C19" s="113" t="s">
        <v>67</v>
      </c>
      <c r="D19" s="117" t="str">
        <f>IF('Príloha č. 1'!$D$29="","",'Príloha č. 1'!$D$29)</f>
        <v/>
      </c>
    </row>
    <row r="20" spans="1:12" x14ac:dyDescent="0.25">
      <c r="C20" s="113"/>
      <c r="D20" s="32"/>
    </row>
    <row r="21" spans="1:12" s="32" customFormat="1" x14ac:dyDescent="0.25">
      <c r="A21" s="189" t="s">
        <v>10</v>
      </c>
      <c r="B21" s="189"/>
      <c r="E21" s="18"/>
    </row>
    <row r="22" spans="1:12" s="34" customFormat="1" ht="15" customHeight="1" x14ac:dyDescent="0.25">
      <c r="A22" s="33"/>
      <c r="B22" s="190" t="s">
        <v>12</v>
      </c>
      <c r="C22" s="19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2019-04-02T08:11:58Z</cp:lastPrinted>
  <dcterms:created xsi:type="dcterms:W3CDTF">2014-08-04T05:30:35Z</dcterms:created>
  <dcterms:modified xsi:type="dcterms:W3CDTF">2019-05-13T09:12:16Z</dcterms:modified>
</cp:coreProperties>
</file>