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bohovicova_bratislava_sk/Documents/Dokumenty/PREBIEHAJUCE/DNS inziniering/SP na zverejnenie/"/>
    </mc:Choice>
  </mc:AlternateContent>
  <xr:revisionPtr revIDLastSave="24" documentId="13_ncr:1_{E67E7A51-E9B6-614E-82A8-BC2654216397}" xr6:coauthVersionLast="47" xr6:coauthVersionMax="47" xr10:uidLastSave="{07EB4435-F3E3-488A-8410-EC204866D173}"/>
  <bookViews>
    <workbookView xWindow="-132" yWindow="-132" windowWidth="23304" windowHeight="12624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6" l="1"/>
  <c r="F23" i="6" s="1"/>
  <c r="E24" i="6"/>
  <c r="F24" i="6" s="1"/>
  <c r="E25" i="6"/>
  <c r="F25" i="6" s="1"/>
  <c r="C27" i="6"/>
  <c r="E22" i="6"/>
  <c r="F22" i="6" s="1"/>
  <c r="F20" i="6"/>
  <c r="E20" i="6"/>
  <c r="F26" i="6" l="1"/>
</calcChain>
</file>

<file path=xl/sharedStrings.xml><?xml version="1.0" encoding="utf-8"?>
<sst xmlns="http://schemas.openxmlformats.org/spreadsheetml/2006/main" count="64" uniqueCount="59">
  <si>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</si>
  <si>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</si>
  <si>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</si>
  <si>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</si>
  <si>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</si>
  <si>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</si>
  <si>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</si>
  <si>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</si>
  <si>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</si>
  <si>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</si>
  <si>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</si>
  <si>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</si>
  <si>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</si>
  <si>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</si>
  <si>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</si>
  <si>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</si>
  <si>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Počet bodov v danom kritériu: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</si>
  <si>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</si>
  <si>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</si>
  <si>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</si>
  <si>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</si>
  <si>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</si>
  <si>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</si>
  <si>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</si>
  <si>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</si>
  <si>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</si>
  <si>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</si>
  <si>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</si>
  <si>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</si>
  <si>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</si>
  <si>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</si>
  <si>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</si>
  <si>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</si>
  <si>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</si>
  <si>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</si>
  <si>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</si>
  <si>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</si>
  <si>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</si>
  <si>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</si>
  <si>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</si>
  <si>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</si>
  <si>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</si>
  <si>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</si>
  <si>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</si>
  <si>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</si>
  <si>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</si>
  <si>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</si>
  <si>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</si>
  <si>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</si>
  <si>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</si>
  <si>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</si>
  <si>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</si>
  <si>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</si>
  <si>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</si>
  <si>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>...</t>
  </si>
  <si>
    <t>Malý a stredný podnik</t>
  </si>
  <si>
    <r>
      <t>Kritér</t>
    </r>
    <r>
      <rPr>
        <sz val="16"/>
        <color theme="4"/>
        <rFont val="Calibri Light"/>
        <family val="2"/>
        <charset val="238"/>
        <scheme val="major"/>
      </rPr>
      <t>ium č. 1</t>
    </r>
    <r>
      <rPr>
        <sz val="16"/>
        <color theme="4" tint="-0.249977111117893"/>
        <rFont val="Calibri Light"/>
        <family val="2"/>
        <charset val="238"/>
        <scheme val="major"/>
      </rPr>
      <t xml:space="preserve">: </t>
    </r>
    <r>
      <rPr>
        <sz val="16"/>
        <color theme="4"/>
        <rFont val="Calibri Light"/>
        <family val="2"/>
        <charset val="238"/>
        <scheme val="major"/>
      </rPr>
      <t>Cena s DPH</t>
    </r>
  </si>
  <si>
    <t>Áno</t>
  </si>
  <si>
    <r>
      <t>Príloha č. 3 - Návrh na plnenie kritérií v zákazke „</t>
    </r>
    <r>
      <rPr>
        <sz val="16"/>
        <color rgb="FFFF0000"/>
        <rFont val="Calibri Light"/>
        <family val="2"/>
        <charset val="238"/>
        <scheme val="major"/>
      </rPr>
      <t>Názov čiastkovej výzvy</t>
    </r>
    <r>
      <rPr>
        <sz val="16"/>
        <color theme="4" tint="-0.249977111117893"/>
        <rFont val="Calibri Light"/>
        <family val="2"/>
        <charset val="238"/>
        <scheme val="major"/>
      </rPr>
      <t>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</si>
</sst>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color rgb="FFFF0000"/>
      <name val="Calibri Light"/>
      <family val="2"/>
      <charset val="238"/>
      <scheme val="major"/>
    </font>
    <font>
      <sz val="16"/>
      <color theme="4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81">
    <xf numFmtId="0" fontId="0" fillId="0" borderId="0" xfId="0"/>
    <xf numFmtId="2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12" fillId="0" borderId="7" xfId="2" applyFont="1" applyFill="1" applyBorder="1" applyAlignment="1">
      <alignment vertical="center" wrapText="1"/>
    </xf>
    <xf numFmtId="0" fontId="12" fillId="0" borderId="10" xfId="2" applyFont="1" applyFill="1" applyBorder="1" applyAlignment="1">
      <alignment vertical="center" wrapText="1"/>
    </xf>
    <xf numFmtId="0" fontId="12" fillId="0" borderId="12" xfId="2" applyFont="1" applyFill="1" applyBorder="1" applyAlignment="1">
      <alignment vertical="center" wrapText="1"/>
    </xf>
    <xf numFmtId="0" fontId="13" fillId="0" borderId="10" xfId="2" applyFont="1" applyFill="1" applyBorder="1"/>
    <xf numFmtId="0" fontId="13" fillId="0" borderId="2" xfId="2" applyFont="1" applyFill="1" applyAlignment="1">
      <alignment horizontal="left"/>
    </xf>
    <xf numFmtId="0" fontId="13" fillId="0" borderId="2" xfId="2" applyFont="1" applyFill="1"/>
    <xf numFmtId="0" fontId="13" fillId="0" borderId="11" xfId="2" applyFont="1" applyFill="1" applyBorder="1"/>
    <xf numFmtId="0" fontId="12" fillId="0" borderId="10" xfId="2" applyFont="1" applyFill="1" applyBorder="1"/>
    <xf numFmtId="0" fontId="13" fillId="0" borderId="10" xfId="2" applyFont="1" applyFill="1" applyBorder="1" applyAlignment="1">
      <alignment wrapText="1"/>
    </xf>
    <xf numFmtId="0" fontId="13" fillId="0" borderId="2" xfId="2" applyFont="1" applyFill="1" applyAlignment="1">
      <alignment horizontal="center" vertical="center" wrapText="1"/>
    </xf>
    <xf numFmtId="0" fontId="13" fillId="0" borderId="2" xfId="2" applyFont="1" applyFill="1" applyAlignment="1">
      <alignment wrapText="1"/>
    </xf>
    <xf numFmtId="0" fontId="13" fillId="0" borderId="11" xfId="2" applyFont="1" applyFill="1" applyBorder="1" applyAlignment="1">
      <alignment wrapText="1"/>
    </xf>
    <xf numFmtId="0" fontId="12" fillId="0" borderId="2" xfId="2" applyFont="1" applyFill="1" applyAlignment="1">
      <alignment horizontal="center"/>
    </xf>
    <xf numFmtId="0" fontId="12" fillId="0" borderId="2" xfId="2" applyFont="1" applyFill="1"/>
    <xf numFmtId="0" fontId="12" fillId="0" borderId="11" xfId="2" applyFont="1" applyFill="1" applyBorder="1"/>
    <xf numFmtId="0" fontId="14" fillId="0" borderId="12" xfId="2" applyFont="1" applyFill="1" applyBorder="1"/>
    <xf numFmtId="0" fontId="3" fillId="0" borderId="10" xfId="2" applyFont="1" applyFill="1" applyBorder="1"/>
    <xf numFmtId="2" fontId="3" fillId="0" borderId="2" xfId="2" applyNumberFormat="1" applyFont="1" applyFill="1"/>
    <xf numFmtId="2" fontId="3" fillId="0" borderId="11" xfId="2" applyNumberFormat="1" applyFont="1" applyFill="1" applyBorder="1"/>
    <xf numFmtId="0" fontId="12" fillId="0" borderId="21" xfId="2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4" fillId="5" borderId="11" xfId="2" applyFont="1" applyFill="1" applyBorder="1" applyProtection="1">
      <protection locked="0"/>
    </xf>
    <xf numFmtId="0" fontId="4" fillId="5" borderId="14" xfId="2" applyFont="1" applyFill="1" applyBorder="1" applyProtection="1">
      <protection locked="0"/>
    </xf>
    <xf numFmtId="0" fontId="12" fillId="5" borderId="2" xfId="2" applyFont="1" applyFill="1" applyProtection="1">
      <protection locked="0"/>
    </xf>
    <xf numFmtId="0" fontId="10" fillId="0" borderId="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3" fillId="0" borderId="2" xfId="2" applyFont="1" applyFill="1" applyAlignment="1">
      <alignment horizontal="left"/>
    </xf>
    <xf numFmtId="164" fontId="14" fillId="0" borderId="13" xfId="2" applyNumberFormat="1" applyFont="1" applyFill="1" applyBorder="1" applyAlignment="1">
      <alignment horizontal="right" vertical="center"/>
    </xf>
    <xf numFmtId="164" fontId="14" fillId="0" borderId="14" xfId="2" applyNumberFormat="1" applyFont="1" applyFill="1" applyBorder="1" applyAlignment="1">
      <alignment horizontal="right" vertical="center"/>
    </xf>
    <xf numFmtId="0" fontId="4" fillId="0" borderId="18" xfId="2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4" fillId="0" borderId="20" xfId="2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6" xfId="2" applyFont="1" applyFill="1" applyBorder="1" applyAlignment="1">
      <alignment horizontal="left" vertical="center"/>
    </xf>
    <xf numFmtId="0" fontId="13" fillId="0" borderId="17" xfId="2" applyFont="1" applyFill="1" applyBorder="1" applyAlignment="1">
      <alignment horizontal="left" vertical="center"/>
    </xf>
    <xf numFmtId="0" fontId="13" fillId="0" borderId="15" xfId="2" applyFont="1" applyFill="1" applyBorder="1" applyAlignment="1">
      <alignment horizontal="left" vertical="center"/>
    </xf>
    <xf numFmtId="0" fontId="4" fillId="5" borderId="7" xfId="2" applyFont="1" applyFill="1" applyBorder="1" applyAlignment="1" applyProtection="1">
      <alignment horizontal="left"/>
      <protection locked="0"/>
    </xf>
    <xf numFmtId="0" fontId="4" fillId="5" borderId="12" xfId="2" applyFont="1" applyFill="1" applyBorder="1" applyAlignment="1" applyProtection="1">
      <alignment horizontal="left"/>
      <protection locked="0"/>
    </xf>
    <xf numFmtId="0" fontId="4" fillId="5" borderId="8" xfId="2" applyFont="1" applyFill="1" applyBorder="1" applyAlignment="1" applyProtection="1">
      <alignment horizontal="left"/>
      <protection locked="0"/>
    </xf>
    <xf numFmtId="0" fontId="4" fillId="5" borderId="13" xfId="2" applyFont="1" applyFill="1" applyBorder="1" applyAlignment="1" applyProtection="1">
      <alignment horizontal="left"/>
      <protection locked="0"/>
    </xf>
    <xf numFmtId="0" fontId="4" fillId="5" borderId="8" xfId="2" applyFont="1" applyFill="1" applyBorder="1" applyAlignment="1" applyProtection="1">
      <alignment horizontal="center"/>
      <protection locked="0"/>
    </xf>
    <xf numFmtId="0" fontId="4" fillId="5" borderId="9" xfId="2" applyFont="1" applyFill="1" applyBorder="1" applyAlignment="1" applyProtection="1">
      <alignment horizontal="center"/>
      <protection locked="0"/>
    </xf>
    <xf numFmtId="0" fontId="4" fillId="5" borderId="13" xfId="2" applyFont="1" applyFill="1" applyBorder="1" applyAlignment="1" applyProtection="1">
      <alignment horizontal="center"/>
      <protection locked="0"/>
    </xf>
    <xf numFmtId="0" fontId="4" fillId="5" borderId="14" xfId="2" applyFont="1" applyFill="1" applyBorder="1" applyAlignment="1" applyProtection="1">
      <alignment horizontal="center"/>
      <protection locked="0"/>
    </xf>
    <xf numFmtId="0" fontId="10" fillId="0" borderId="7" xfId="2" applyFont="1" applyFill="1" applyBorder="1" applyAlignment="1" applyProtection="1">
      <alignment horizontal="center" vertical="center" wrapText="1"/>
      <protection locked="0"/>
    </xf>
    <xf numFmtId="0" fontId="11" fillId="0" borderId="8" xfId="2" applyFont="1" applyFill="1" applyBorder="1" applyAlignment="1" applyProtection="1">
      <alignment horizontal="center" vertical="center" wrapText="1"/>
      <protection locked="0"/>
    </xf>
    <xf numFmtId="0" fontId="11" fillId="0" borderId="9" xfId="2" applyFont="1" applyFill="1" applyBorder="1" applyAlignment="1" applyProtection="1">
      <alignment horizontal="center" vertical="center" wrapText="1"/>
      <protection locked="0"/>
    </xf>
    <xf numFmtId="0" fontId="12" fillId="0" borderId="10" xfId="2" applyFont="1" applyFill="1" applyBorder="1" applyAlignment="1" applyProtection="1">
      <alignment vertical="center" wrapText="1"/>
    </xf>
    <xf numFmtId="0" fontId="12" fillId="0" borderId="2" xfId="2" applyFont="1" applyFill="1" applyAlignment="1" applyProtection="1">
      <alignment vertical="center" wrapText="1"/>
    </xf>
    <xf numFmtId="0" fontId="12" fillId="0" borderId="12" xfId="2" applyFont="1" applyFill="1" applyBorder="1" applyAlignment="1" applyProtection="1">
      <alignment horizontal="left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4" fillId="0" borderId="6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10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11" xfId="3" applyFill="1" applyBorder="1" applyAlignment="1" applyProtection="1">
      <alignment horizontal="left" vertical="center" wrapText="1"/>
      <protection locked="0"/>
    </xf>
    <xf numFmtId="0" fontId="1" fillId="0" borderId="17" xfId="3" applyFill="1" applyBorder="1" applyAlignment="1">
      <alignment horizontal="center" vertical="center" wrapText="1"/>
    </xf>
    <xf numFmtId="0" fontId="1" fillId="0" borderId="22" xfId="3" applyFill="1" applyBorder="1" applyAlignment="1">
      <alignment horizontal="center" vertical="center" wrapText="1"/>
    </xf>
    <xf numFmtId="0" fontId="0" fillId="5" borderId="2" xfId="3" applyFont="1" applyFill="1" applyBorder="1" applyAlignment="1" applyProtection="1">
      <alignment horizontal="left" vertical="center" wrapText="1"/>
      <protection locked="0"/>
    </xf>
    <xf numFmtId="0" fontId="0" fillId="5" borderId="23" xfId="3" applyFont="1" applyFill="1" applyBorder="1" applyAlignment="1" applyProtection="1">
      <alignment vertical="center" wrapText="1"/>
      <protection locked="0"/>
    </xf>
    <xf numFmtId="0" fontId="1" fillId="5" borderId="23" xfId="3" applyFill="1" applyBorder="1" applyAlignment="1" applyProtection="1">
      <alignment vertical="center" wrapText="1"/>
      <protection locked="0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15240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556260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556260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5"/>
  <sheetViews>
    <sheetView tabSelected="1" zoomScaleNormal="100" zoomScaleSheetLayoutView="115" workbookViewId="0">
      <selection activeCell="B9" sqref="B9"/>
    </sheetView>
  </sheetViews>
  <sheetFormatPr defaultColWidth="8.77734375" defaultRowHeight="14.4" x14ac:dyDescent="0.3"/>
  <cols>
    <col min="1" max="1" width="3.33203125" customWidth="1"/>
    <col min="2" max="2" width="38.77734375" customWidth="1"/>
    <col min="3" max="3" width="7.44140625" customWidth="1"/>
    <col min="4" max="4" width="28.44140625" customWidth="1"/>
    <col min="5" max="5" width="29" customWidth="1"/>
    <col min="6" max="6" width="28.33203125" customWidth="1"/>
    <col min="7" max="7" width="3" customWidth="1"/>
  </cols>
  <sheetData>
    <row r="1" spans="1:10" ht="15" thickBot="1" x14ac:dyDescent="0.35">
      <c r="A1" s="65"/>
      <c r="B1" s="66"/>
      <c r="C1" s="66"/>
      <c r="D1" s="66"/>
      <c r="E1" s="66"/>
      <c r="F1" s="66"/>
      <c r="G1" s="65"/>
    </row>
    <row r="2" spans="1:10" ht="45.75" customHeight="1" thickBot="1" x14ac:dyDescent="0.35">
      <c r="A2" s="65"/>
      <c r="B2" s="67" t="s">
        <v>58</v>
      </c>
      <c r="C2" s="68"/>
      <c r="D2" s="68"/>
      <c r="E2" s="68"/>
      <c r="F2" s="69"/>
      <c r="G2" s="65"/>
    </row>
    <row r="3" spans="1:10" ht="15" thickBot="1" x14ac:dyDescent="0.35">
      <c r="A3" s="65"/>
      <c r="B3" s="64"/>
      <c r="C3" s="64"/>
      <c r="D3" s="64"/>
      <c r="E3" s="64"/>
      <c r="F3" s="64"/>
      <c r="G3" s="65"/>
    </row>
    <row r="4" spans="1:10" x14ac:dyDescent="0.3">
      <c r="A4" s="65"/>
      <c r="B4" s="9" t="s">
        <v>0</v>
      </c>
      <c r="C4" s="70"/>
      <c r="D4" s="70"/>
      <c r="E4" s="70"/>
      <c r="F4" s="71"/>
      <c r="G4" s="65"/>
    </row>
    <row r="5" spans="1:10" x14ac:dyDescent="0.3">
      <c r="A5" s="65"/>
      <c r="B5" s="10" t="s">
        <v>1</v>
      </c>
      <c r="C5" s="72"/>
      <c r="D5" s="72"/>
      <c r="E5" s="72"/>
      <c r="F5" s="73"/>
      <c r="G5" s="65"/>
      <c r="H5" s="1"/>
      <c r="I5" s="1"/>
      <c r="J5" s="1"/>
    </row>
    <row r="6" spans="1:10" x14ac:dyDescent="0.3">
      <c r="A6" s="65"/>
      <c r="B6" s="10" t="s">
        <v>17</v>
      </c>
      <c r="C6" s="72"/>
      <c r="D6" s="72"/>
      <c r="E6" s="72"/>
      <c r="F6" s="73"/>
      <c r="G6" s="65"/>
    </row>
    <row r="7" spans="1:10" x14ac:dyDescent="0.3">
      <c r="A7" s="65"/>
      <c r="B7" s="10" t="s">
        <v>2</v>
      </c>
      <c r="C7" s="72"/>
      <c r="D7" s="72"/>
      <c r="E7" s="72"/>
      <c r="F7" s="73"/>
      <c r="G7" s="65"/>
    </row>
    <row r="8" spans="1:10" x14ac:dyDescent="0.3">
      <c r="A8" s="65"/>
      <c r="B8" s="10" t="s">
        <v>3</v>
      </c>
      <c r="C8" s="72"/>
      <c r="D8" s="72"/>
      <c r="E8" s="72"/>
      <c r="F8" s="73"/>
      <c r="G8" s="65"/>
    </row>
    <row r="9" spans="1:10" x14ac:dyDescent="0.3">
      <c r="A9" s="65"/>
      <c r="B9" s="10" t="s">
        <v>49</v>
      </c>
      <c r="C9" s="72"/>
      <c r="D9" s="72"/>
      <c r="E9" s="72"/>
      <c r="F9" s="73"/>
      <c r="G9" s="65"/>
    </row>
    <row r="10" spans="1:10" ht="16.05" customHeight="1" x14ac:dyDescent="0.3">
      <c r="A10" s="65"/>
      <c r="B10" s="28" t="s">
        <v>55</v>
      </c>
      <c r="C10" s="76" t="s">
        <v>57</v>
      </c>
      <c r="D10" s="72"/>
      <c r="E10" s="74"/>
      <c r="F10" s="75"/>
      <c r="G10" s="65"/>
    </row>
    <row r="11" spans="1:10" ht="15.75" customHeight="1" thickBot="1" x14ac:dyDescent="0.35">
      <c r="A11" s="65"/>
      <c r="B11" s="11" t="s">
        <v>50</v>
      </c>
      <c r="C11" s="77" t="s">
        <v>4</v>
      </c>
      <c r="D11" s="78"/>
      <c r="E11" s="79"/>
      <c r="F11" s="80"/>
      <c r="G11" s="65"/>
    </row>
    <row r="12" spans="1:10" ht="15" thickBot="1" x14ac:dyDescent="0.35">
      <c r="A12" s="65"/>
      <c r="B12" s="64"/>
      <c r="C12" s="64"/>
      <c r="D12" s="64"/>
      <c r="E12" s="64"/>
      <c r="F12" s="64"/>
      <c r="G12" s="65"/>
    </row>
    <row r="13" spans="1:10" ht="30" customHeight="1" x14ac:dyDescent="0.3">
      <c r="A13" s="65"/>
      <c r="B13" s="57" t="s">
        <v>21</v>
      </c>
      <c r="C13" s="58"/>
      <c r="D13" s="58"/>
      <c r="E13" s="58"/>
      <c r="F13" s="59"/>
      <c r="G13" s="65"/>
    </row>
    <row r="14" spans="1:10" ht="45" customHeight="1" x14ac:dyDescent="0.3">
      <c r="A14" s="65"/>
      <c r="B14" s="60" t="s">
        <v>51</v>
      </c>
      <c r="C14" s="61"/>
      <c r="D14" s="61"/>
      <c r="E14" s="61"/>
      <c r="F14" s="33"/>
      <c r="G14" s="65"/>
    </row>
    <row r="15" spans="1:10" ht="45" customHeight="1" x14ac:dyDescent="0.3">
      <c r="A15" s="65"/>
      <c r="B15" s="60" t="s">
        <v>52</v>
      </c>
      <c r="C15" s="61"/>
      <c r="D15" s="61"/>
      <c r="E15" s="61"/>
      <c r="F15" s="33"/>
      <c r="G15" s="65"/>
    </row>
    <row r="16" spans="1:10" ht="45" customHeight="1" thickBot="1" x14ac:dyDescent="0.35">
      <c r="A16" s="65"/>
      <c r="B16" s="62" t="s">
        <v>53</v>
      </c>
      <c r="C16" s="63"/>
      <c r="D16" s="63"/>
      <c r="E16" s="63"/>
      <c r="F16" s="34"/>
      <c r="G16" s="65"/>
    </row>
    <row r="17" spans="1:7" ht="15" thickBot="1" x14ac:dyDescent="0.35">
      <c r="A17" s="65"/>
      <c r="B17" s="64"/>
      <c r="C17" s="64"/>
      <c r="D17" s="64"/>
      <c r="E17" s="64"/>
      <c r="F17" s="64"/>
      <c r="G17" s="65"/>
    </row>
    <row r="18" spans="1:7" x14ac:dyDescent="0.3">
      <c r="A18" s="65"/>
      <c r="B18" s="36" t="s">
        <v>56</v>
      </c>
      <c r="C18" s="37"/>
      <c r="D18" s="37"/>
      <c r="E18" s="37"/>
      <c r="F18" s="38"/>
      <c r="G18" s="65"/>
    </row>
    <row r="19" spans="1:7" ht="15" hidden="1" customHeight="1" x14ac:dyDescent="0.3">
      <c r="A19" s="65"/>
      <c r="B19" s="12" t="s">
        <v>8</v>
      </c>
      <c r="C19" s="13" t="s">
        <v>7</v>
      </c>
      <c r="D19" s="13"/>
      <c r="E19" s="14" t="s">
        <v>6</v>
      </c>
      <c r="F19" s="15" t="s">
        <v>5</v>
      </c>
      <c r="G19" s="65"/>
    </row>
    <row r="20" spans="1:7" hidden="1" x14ac:dyDescent="0.3">
      <c r="A20" s="65"/>
      <c r="B20" s="25" t="s">
        <v>9</v>
      </c>
      <c r="C20" s="39">
        <v>100</v>
      </c>
      <c r="D20" s="39"/>
      <c r="E20" s="26" t="str">
        <f>IF(C20=100,"neuplatňuje sa","sem doplň minimum")</f>
        <v>neuplatňuje sa</v>
      </c>
      <c r="F20" s="27" t="str">
        <f>IF(C20=100,"neuplatňuje sa","sem doplň maximum")</f>
        <v>neuplatňuje sa</v>
      </c>
      <c r="G20" s="65"/>
    </row>
    <row r="21" spans="1:7" ht="28.8" x14ac:dyDescent="0.3">
      <c r="A21" s="65"/>
      <c r="B21" s="17" t="s">
        <v>10</v>
      </c>
      <c r="C21" s="18" t="s">
        <v>11</v>
      </c>
      <c r="D21" s="19" t="s">
        <v>12</v>
      </c>
      <c r="E21" s="19" t="s">
        <v>14</v>
      </c>
      <c r="F21" s="20" t="s">
        <v>13</v>
      </c>
      <c r="G21" s="65"/>
    </row>
    <row r="22" spans="1:7" x14ac:dyDescent="0.3">
      <c r="A22" s="65"/>
      <c r="B22" s="16" t="s">
        <v>54</v>
      </c>
      <c r="C22" s="21">
        <v>1</v>
      </c>
      <c r="D22" s="35">
        <v>0</v>
      </c>
      <c r="E22" s="22">
        <f>IF(C$11="Som platcom DPH",D22*0.2,0)</f>
        <v>0</v>
      </c>
      <c r="F22" s="23">
        <f>SUM(D22+E22)*C22</f>
        <v>0</v>
      </c>
      <c r="G22" s="65"/>
    </row>
    <row r="23" spans="1:7" x14ac:dyDescent="0.3">
      <c r="A23" s="65"/>
      <c r="B23" s="16" t="s">
        <v>54</v>
      </c>
      <c r="C23" s="21">
        <v>1</v>
      </c>
      <c r="D23" s="35">
        <v>0</v>
      </c>
      <c r="E23" s="22">
        <f>IF(C$11="Som platcom DPH",D23*0.2,0)</f>
        <v>0</v>
      </c>
      <c r="F23" s="23">
        <f t="shared" ref="F23:F25" si="0">SUM(D23+E23)*C23</f>
        <v>0</v>
      </c>
      <c r="G23" s="65"/>
    </row>
    <row r="24" spans="1:7" x14ac:dyDescent="0.3">
      <c r="A24" s="65"/>
      <c r="B24" s="16" t="s">
        <v>54</v>
      </c>
      <c r="C24" s="21">
        <v>1</v>
      </c>
      <c r="D24" s="35">
        <v>0</v>
      </c>
      <c r="E24" s="22">
        <f>IF(C$11="Som platcom DPH",D24*0.2,0)</f>
        <v>0</v>
      </c>
      <c r="F24" s="23">
        <f t="shared" si="0"/>
        <v>0</v>
      </c>
      <c r="G24" s="65"/>
    </row>
    <row r="25" spans="1:7" x14ac:dyDescent="0.3">
      <c r="A25" s="65"/>
      <c r="B25" s="16" t="s">
        <v>54</v>
      </c>
      <c r="C25" s="21">
        <v>1</v>
      </c>
      <c r="D25" s="35">
        <v>0</v>
      </c>
      <c r="E25" s="22">
        <f>IF(C$11="Som platcom DPH",D25*0.2,0)</f>
        <v>0</v>
      </c>
      <c r="F25" s="23">
        <f t="shared" si="0"/>
        <v>0</v>
      </c>
      <c r="G25" s="65"/>
    </row>
    <row r="26" spans="1:7" ht="15" thickBot="1" x14ac:dyDescent="0.35">
      <c r="A26" s="65"/>
      <c r="B26" s="46" t="s">
        <v>15</v>
      </c>
      <c r="C26" s="47"/>
      <c r="D26" s="47"/>
      <c r="E26" s="48"/>
      <c r="F26" s="15">
        <f>SUM(F22:F25)</f>
        <v>0</v>
      </c>
      <c r="G26" s="65"/>
    </row>
    <row r="27" spans="1:7" ht="18.600000000000001" hidden="1" thickBot="1" x14ac:dyDescent="0.4">
      <c r="A27" s="65"/>
      <c r="B27" s="24" t="s">
        <v>16</v>
      </c>
      <c r="C27" s="40" t="str">
        <f>IF(C20=100,"Toto je jediné kritérium a prepočet na body sa preto neuplatňuje",IF(B20="čím menej, tým lepšie",(C20*(F20-F26)/(F20-E20)),(C20*(F26-E20)/(F20-E20))))</f>
        <v>Toto je jediné kritérium a prepočet na body sa preto neuplatňuje</v>
      </c>
      <c r="D27" s="40"/>
      <c r="E27" s="40"/>
      <c r="F27" s="41"/>
      <c r="G27" s="65"/>
    </row>
    <row r="28" spans="1:7" ht="15" customHeight="1" thickBot="1" x14ac:dyDescent="0.35">
      <c r="A28" s="65"/>
      <c r="B28" s="42"/>
      <c r="C28" s="43"/>
      <c r="D28" s="43"/>
      <c r="E28" s="43"/>
      <c r="F28" s="44"/>
      <c r="G28" s="65"/>
    </row>
    <row r="29" spans="1:7" x14ac:dyDescent="0.3">
      <c r="A29" s="65"/>
      <c r="B29" s="49" t="s">
        <v>18</v>
      </c>
      <c r="C29" s="51" t="s">
        <v>19</v>
      </c>
      <c r="D29" s="51"/>
      <c r="E29" s="53" t="s">
        <v>20</v>
      </c>
      <c r="F29" s="54"/>
      <c r="G29" s="65"/>
    </row>
    <row r="30" spans="1:7" ht="15" thickBot="1" x14ac:dyDescent="0.35">
      <c r="A30" s="65"/>
      <c r="B30" s="50"/>
      <c r="C30" s="52"/>
      <c r="D30" s="52"/>
      <c r="E30" s="55"/>
      <c r="F30" s="56"/>
      <c r="G30" s="65"/>
    </row>
    <row r="31" spans="1:7" x14ac:dyDescent="0.3">
      <c r="A31" s="65"/>
      <c r="B31" s="45"/>
      <c r="C31" s="45"/>
      <c r="D31" s="45"/>
      <c r="E31" s="45"/>
      <c r="F31" s="45"/>
      <c r="G31" s="65"/>
    </row>
    <row r="37" customFormat="1" ht="21" customHeight="1" x14ac:dyDescent="0.3"/>
    <row r="39" customFormat="1" ht="32.25" customHeight="1" x14ac:dyDescent="0.3"/>
    <row r="41" customFormat="1" ht="15.75" customHeight="1" x14ac:dyDescent="0.3"/>
    <row r="42" customFormat="1" ht="15.75" customHeight="1" x14ac:dyDescent="0.3"/>
    <row r="44" customFormat="1" ht="21" customHeight="1" x14ac:dyDescent="0.3"/>
    <row r="45" customFormat="1" ht="30" customHeight="1" x14ac:dyDescent="0.3"/>
  </sheetData>
  <sheetProtection algorithmName="SHA-512" hashValue="LOk1HdG5cf6M4S4q2HmNf5GSA70Ivw0kTjBQhquzloGdm6rc3J64WQyfeyk4TQ/UAmDwb9s9sVwVs+EL4bs68w==" saltValue="HIgEfkonl8/5UvcbKnaxww==" spinCount="100000" sheet="1" objects="1" scenarios="1"/>
  <mergeCells count="30">
    <mergeCell ref="A1:A31"/>
    <mergeCell ref="B1:F1"/>
    <mergeCell ref="G1:G31"/>
    <mergeCell ref="B2:F2"/>
    <mergeCell ref="B3:F3"/>
    <mergeCell ref="C4:F4"/>
    <mergeCell ref="C5:F5"/>
    <mergeCell ref="C6:F6"/>
    <mergeCell ref="C7:F7"/>
    <mergeCell ref="C8:F8"/>
    <mergeCell ref="E10:F10"/>
    <mergeCell ref="C10:D10"/>
    <mergeCell ref="C9:F9"/>
    <mergeCell ref="C11:D11"/>
    <mergeCell ref="E11:F11"/>
    <mergeCell ref="B12:F12"/>
    <mergeCell ref="B13:F13"/>
    <mergeCell ref="B15:E15"/>
    <mergeCell ref="B16:E16"/>
    <mergeCell ref="B17:F17"/>
    <mergeCell ref="B14:E14"/>
    <mergeCell ref="B18:F18"/>
    <mergeCell ref="C20:D20"/>
    <mergeCell ref="C27:F27"/>
    <mergeCell ref="B28:F28"/>
    <mergeCell ref="B31:F31"/>
    <mergeCell ref="B26:E26"/>
    <mergeCell ref="B29:B30"/>
    <mergeCell ref="C29:D30"/>
    <mergeCell ref="E29:F30"/>
  </mergeCells>
  <dataValidations count="3">
    <dataValidation type="list" allowBlank="1" showInputMessage="1" showErrorMessage="1" sqref="B20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10:D10" xr:uid="{EE90DB64-8FD8-2348-B437-BA982EC98DF8}">
      <formula1>"Áno, 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15240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556260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556260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2" zoomScaleNormal="100" zoomScaleSheetLayoutView="100" workbookViewId="0">
      <selection activeCell="A17" sqref="A17"/>
    </sheetView>
  </sheetViews>
  <sheetFormatPr defaultColWidth="8.77734375" defaultRowHeight="14.4" x14ac:dyDescent="0.3"/>
  <cols>
    <col min="1" max="1" width="98.44140625" customWidth="1"/>
  </cols>
  <sheetData>
    <row r="2" spans="1:1" ht="42.75" customHeight="1" x14ac:dyDescent="0.3">
      <c r="A2" s="2" t="s">
        <v>32</v>
      </c>
    </row>
    <row r="3" spans="1:1" x14ac:dyDescent="0.3">
      <c r="A3" s="3"/>
    </row>
    <row r="4" spans="1:1" x14ac:dyDescent="0.3">
      <c r="A4" s="6" t="s">
        <v>31</v>
      </c>
    </row>
    <row r="5" spans="1:1" x14ac:dyDescent="0.3">
      <c r="A5" s="3"/>
    </row>
    <row r="6" spans="1:1" x14ac:dyDescent="0.3">
      <c r="A6" s="4" t="s">
        <v>23</v>
      </c>
    </row>
    <row r="7" spans="1:1" x14ac:dyDescent="0.3">
      <c r="A7" s="5"/>
    </row>
    <row r="8" spans="1:1" ht="60.75" customHeight="1" x14ac:dyDescent="0.3">
      <c r="A8" s="7" t="s">
        <v>33</v>
      </c>
    </row>
    <row r="9" spans="1:1" x14ac:dyDescent="0.3">
      <c r="A9" s="7"/>
    </row>
    <row r="10" spans="1:1" x14ac:dyDescent="0.3">
      <c r="A10" s="7" t="s">
        <v>34</v>
      </c>
    </row>
    <row r="11" spans="1:1" x14ac:dyDescent="0.3">
      <c r="A11" s="7" t="s">
        <v>35</v>
      </c>
    </row>
    <row r="12" spans="1:1" x14ac:dyDescent="0.3">
      <c r="A12" s="7" t="s">
        <v>36</v>
      </c>
    </row>
    <row r="13" spans="1:1" x14ac:dyDescent="0.3">
      <c r="A13" s="7" t="s">
        <v>37</v>
      </c>
    </row>
    <row r="14" spans="1:1" x14ac:dyDescent="0.3">
      <c r="A14" s="7" t="s">
        <v>38</v>
      </c>
    </row>
    <row r="15" spans="1:1" x14ac:dyDescent="0.3">
      <c r="A15" s="7" t="s">
        <v>39</v>
      </c>
    </row>
    <row r="16" spans="1:1" x14ac:dyDescent="0.3">
      <c r="A16" s="7" t="s">
        <v>40</v>
      </c>
    </row>
    <row r="17" spans="1:1" ht="28.8" x14ac:dyDescent="0.3">
      <c r="A17" s="7" t="s">
        <v>41</v>
      </c>
    </row>
    <row r="18" spans="1:1" x14ac:dyDescent="0.3">
      <c r="A18" s="7" t="s">
        <v>42</v>
      </c>
    </row>
    <row r="19" spans="1:1" x14ac:dyDescent="0.3">
      <c r="A19" s="7" t="s">
        <v>43</v>
      </c>
    </row>
    <row r="20" spans="1:1" x14ac:dyDescent="0.3">
      <c r="A20" s="7" t="s">
        <v>44</v>
      </c>
    </row>
    <row r="21" spans="1:1" ht="28.8" x14ac:dyDescent="0.3">
      <c r="A21" s="7" t="s">
        <v>45</v>
      </c>
    </row>
    <row r="22" spans="1:1" x14ac:dyDescent="0.3">
      <c r="A22" s="7" t="s">
        <v>46</v>
      </c>
    </row>
    <row r="23" spans="1:1" x14ac:dyDescent="0.3">
      <c r="A23" s="8"/>
    </row>
    <row r="24" spans="1:1" ht="57.6" x14ac:dyDescent="0.3">
      <c r="A24" s="7" t="s">
        <v>47</v>
      </c>
    </row>
    <row r="25" spans="1:1" ht="13.5" customHeight="1" x14ac:dyDescent="0.3">
      <c r="A25" s="7"/>
    </row>
    <row r="26" spans="1:1" ht="28.8" x14ac:dyDescent="0.3">
      <c r="A26" s="7" t="s">
        <v>48</v>
      </c>
    </row>
  </sheetData>
  <sheetProtection algorithmName="SHA-512" hashValue="X5BYB6u9/H7EKjC2HObMNVXBpDUqOfp30pFATuy27AOtwZqshKIi8ZzLtWU+AVba90QjBj+U4kmXPGcDb+PzsA==" saltValue="V7eqkBIpy4npPR15t29L/w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3" zoomScaleNormal="100" zoomScaleSheetLayoutView="100" workbookViewId="0">
      <selection activeCell="A17" sqref="A17"/>
    </sheetView>
  </sheetViews>
  <sheetFormatPr defaultColWidth="8.77734375" defaultRowHeight="14.4" x14ac:dyDescent="0.3"/>
  <cols>
    <col min="1" max="1" width="98.44140625" customWidth="1"/>
  </cols>
  <sheetData>
    <row r="2" spans="1:1" ht="42.75" customHeight="1" x14ac:dyDescent="0.3">
      <c r="A2" s="2" t="s">
        <v>22</v>
      </c>
    </row>
    <row r="3" spans="1:1" x14ac:dyDescent="0.3">
      <c r="A3" s="3"/>
    </row>
    <row r="4" spans="1:1" x14ac:dyDescent="0.3">
      <c r="A4" s="7" t="s">
        <v>31</v>
      </c>
    </row>
    <row r="5" spans="1:1" x14ac:dyDescent="0.3">
      <c r="A5" s="8"/>
    </row>
    <row r="6" spans="1:1" x14ac:dyDescent="0.3">
      <c r="A6" s="29" t="s">
        <v>23</v>
      </c>
    </row>
    <row r="7" spans="1:1" x14ac:dyDescent="0.3">
      <c r="A7" s="7"/>
    </row>
    <row r="8" spans="1:1" ht="60.75" customHeight="1" x14ac:dyDescent="0.3">
      <c r="A8" s="7" t="s">
        <v>26</v>
      </c>
    </row>
    <row r="9" spans="1:1" x14ac:dyDescent="0.3">
      <c r="A9" s="7" t="s">
        <v>24</v>
      </c>
    </row>
    <row r="10" spans="1:1" x14ac:dyDescent="0.3">
      <c r="A10" s="30"/>
    </row>
    <row r="11" spans="1:1" ht="28.8" x14ac:dyDescent="0.3">
      <c r="A11" s="7" t="s">
        <v>28</v>
      </c>
    </row>
    <row r="12" spans="1:1" x14ac:dyDescent="0.3">
      <c r="A12" s="7"/>
    </row>
    <row r="13" spans="1:1" ht="28.8" x14ac:dyDescent="0.3">
      <c r="A13" s="7" t="s">
        <v>29</v>
      </c>
    </row>
    <row r="14" spans="1:1" x14ac:dyDescent="0.3">
      <c r="A14" s="7"/>
    </row>
    <row r="15" spans="1:1" ht="28.8" x14ac:dyDescent="0.3">
      <c r="A15" s="7" t="s">
        <v>30</v>
      </c>
    </row>
    <row r="16" spans="1:1" x14ac:dyDescent="0.3">
      <c r="A16" s="7"/>
    </row>
    <row r="17" spans="1:1" ht="57.6" x14ac:dyDescent="0.3">
      <c r="A17" s="7" t="s">
        <v>27</v>
      </c>
    </row>
    <row r="18" spans="1:1" x14ac:dyDescent="0.3">
      <c r="A18" s="7"/>
    </row>
    <row r="19" spans="1:1" ht="72" x14ac:dyDescent="0.3">
      <c r="A19" s="7" t="s">
        <v>25</v>
      </c>
    </row>
    <row r="20" spans="1:1" x14ac:dyDescent="0.3">
      <c r="A20" s="31"/>
    </row>
    <row r="21" spans="1:1" x14ac:dyDescent="0.3">
      <c r="A21" s="31"/>
    </row>
    <row r="22" spans="1:1" x14ac:dyDescent="0.3">
      <c r="A22" s="31"/>
    </row>
    <row r="23" spans="1:1" x14ac:dyDescent="0.3">
      <c r="A23" s="31"/>
    </row>
    <row r="24" spans="1:1" x14ac:dyDescent="0.3">
      <c r="A24" s="31"/>
    </row>
    <row r="25" spans="1:1" ht="13.5" customHeight="1" x14ac:dyDescent="0.3">
      <c r="A25" s="31"/>
    </row>
    <row r="26" spans="1:1" ht="15.6" x14ac:dyDescent="0.3">
      <c r="A26" s="32"/>
    </row>
  </sheetData>
  <sheetProtection algorithmName="SHA-512" hashValue="EF+q3T1QDZa2HcOaH5R3mLIKAOJPWFpkC9LhrylCLbXZQ+hxBfmGNRV3Ii9l018aseFx+XYHQJWW0kH6qbeTEg==" saltValue="+yfCRSa9qC9HWCmC5NGtL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0ff3503b-388a-4301-ac1b-5a8f11288de0"/>
    <ds:schemaRef ds:uri="http://schemas.microsoft.com/office/infopath/2007/PartnerControls"/>
    <ds:schemaRef ds:uri="http://www.w3.org/XML/1998/namespace"/>
    <ds:schemaRef ds:uri="http://purl.org/dc/dcmitype/"/>
    <ds:schemaRef ds:uri="640ffec3-caf4-45bc-95d7-dbe3ef66187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Bohovicová Katarína, Mgr.</cp:lastModifiedBy>
  <cp:revision/>
  <cp:lastPrinted>2023-05-31T12:54:37Z</cp:lastPrinted>
  <dcterms:created xsi:type="dcterms:W3CDTF">2022-09-22T09:41:16Z</dcterms:created>
  <dcterms:modified xsi:type="dcterms:W3CDTF">2023-06-30T08:48:40Z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