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Energie\NG\2024\final\"/>
    </mc:Choice>
  </mc:AlternateContent>
  <bookViews>
    <workbookView xWindow="0" yWindow="0" windowWidth="28800" windowHeight="12300"/>
  </bookViews>
  <sheets>
    <sheet name="ZP_predp_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5" i="1"/>
  <c r="E29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5" i="1"/>
</calcChain>
</file>

<file path=xl/sharedStrings.xml><?xml version="1.0" encoding="utf-8"?>
<sst xmlns="http://schemas.openxmlformats.org/spreadsheetml/2006/main" count="139" uniqueCount="102">
  <si>
    <t>P.č.</t>
  </si>
  <si>
    <t>Kraj</t>
  </si>
  <si>
    <t>Odberné miesto ( názov, adresa )</t>
  </si>
  <si>
    <t xml:space="preserve"> PSČ</t>
  </si>
  <si>
    <t>číslo OM</t>
  </si>
  <si>
    <t>POD kód</t>
  </si>
  <si>
    <t>20 miest</t>
  </si>
  <si>
    <r>
      <t xml:space="preserve">tarify </t>
    </r>
    <r>
      <rPr>
        <b/>
        <sz val="9"/>
        <color theme="1"/>
        <rFont val="Calibri"/>
        <family val="2"/>
        <charset val="238"/>
        <scheme val="minor"/>
      </rPr>
      <t>TS</t>
    </r>
  </si>
  <si>
    <t>BA</t>
  </si>
  <si>
    <t>Bratislava, Panónska cesta 2 (3662/40)</t>
  </si>
  <si>
    <t>851 04</t>
  </si>
  <si>
    <t>SKSPPDIS010130002608</t>
  </si>
  <si>
    <t>TS 8</t>
  </si>
  <si>
    <t>Bratislava, Mamateyova 17</t>
  </si>
  <si>
    <t>850 05</t>
  </si>
  <si>
    <t>SKSPPDIS000130022223</t>
  </si>
  <si>
    <t>Bratislava, Ondavská 3</t>
  </si>
  <si>
    <t>821 08</t>
  </si>
  <si>
    <t>SKSPPDIS000110103382</t>
  </si>
  <si>
    <t>TS 7</t>
  </si>
  <si>
    <t>917 01</t>
  </si>
  <si>
    <t xml:space="preserve">TT </t>
  </si>
  <si>
    <t>Trnava, Halenárska 22 (D.Bašty 3/A)</t>
  </si>
  <si>
    <t>SKSPPDIS000410404964</t>
  </si>
  <si>
    <t>TN</t>
  </si>
  <si>
    <t>Trenčín, M.R.Štefánika 46/404</t>
  </si>
  <si>
    <t>911 01</t>
  </si>
  <si>
    <t>SKSPPDIS000410405854</t>
  </si>
  <si>
    <t>Trenčín, Partizánska 2315</t>
  </si>
  <si>
    <t>091 01</t>
  </si>
  <si>
    <t>SKSPPDIS000410409656</t>
  </si>
  <si>
    <t>Považská Bystrica, M.R.Štefánika 12/165</t>
  </si>
  <si>
    <t>017 01</t>
  </si>
  <si>
    <t>SKSPPDIS000510505792</t>
  </si>
  <si>
    <t>Prievidza, Včelárska 1</t>
  </si>
  <si>
    <t>971 01</t>
  </si>
  <si>
    <t>SKSPPDIS000610603129</t>
  </si>
  <si>
    <t>NT</t>
  </si>
  <si>
    <t>Komárno, Malá Jarková 18</t>
  </si>
  <si>
    <t>945 01</t>
  </si>
  <si>
    <t>SKSPPDIS000210202197</t>
  </si>
  <si>
    <t>TS 4</t>
  </si>
  <si>
    <t>Levice, A. Sládkoviča 3</t>
  </si>
  <si>
    <t>934 01</t>
  </si>
  <si>
    <t>SKSPPDIS000310307397</t>
  </si>
  <si>
    <t>Topoľčany, Pribinova 2712</t>
  </si>
  <si>
    <t>955 01</t>
  </si>
  <si>
    <t>SKSPPDIS000310307655</t>
  </si>
  <si>
    <t>BB</t>
  </si>
  <si>
    <t>Zvolen, Medveckého 4</t>
  </si>
  <si>
    <t>960 01</t>
  </si>
  <si>
    <t>SKSPPDIS000710702695</t>
  </si>
  <si>
    <t>ZA</t>
  </si>
  <si>
    <t>Žilina, P.O., 1.mája 34</t>
  </si>
  <si>
    <t>010 01</t>
  </si>
  <si>
    <t>SKSPPDIS000510501539</t>
  </si>
  <si>
    <t>Žilina, P.O.Hviezdoslava 768/26</t>
  </si>
  <si>
    <t>SKSPPDIS000510500576</t>
  </si>
  <si>
    <t>Čadca, Palárikova 91</t>
  </si>
  <si>
    <t>022 04</t>
  </si>
  <si>
    <t>SKSPPDIS000530022014</t>
  </si>
  <si>
    <t>Martin,  p. Mudroňa 33</t>
  </si>
  <si>
    <t>036 01</t>
  </si>
  <si>
    <t>SKSPPDIS000610601017</t>
  </si>
  <si>
    <t>Ružomberok, Štiavnicka cesta 3</t>
  </si>
  <si>
    <t>034 01</t>
  </si>
  <si>
    <t>SKSPPDIS000510501540</t>
  </si>
  <si>
    <t>PO</t>
  </si>
  <si>
    <t>Prešov, Kúpeľná 5</t>
  </si>
  <si>
    <t>080 15</t>
  </si>
  <si>
    <t>SKSPPDIS000910807888</t>
  </si>
  <si>
    <t>Prešov, Strojnícka 9</t>
  </si>
  <si>
    <t>080 01</t>
  </si>
  <si>
    <t>SKSPPDIS010910004642</t>
  </si>
  <si>
    <t>Poprad, Tolstého 3631/1</t>
  </si>
  <si>
    <t>058 01</t>
  </si>
  <si>
    <t>SKSPPDIS001010905135</t>
  </si>
  <si>
    <t>Svidník, MUDr. Pribulu 150/8</t>
  </si>
  <si>
    <t>089 01</t>
  </si>
  <si>
    <t>SKSPPDIS000910807892</t>
  </si>
  <si>
    <t>Vranov n. Topľou, Hronského 1166</t>
  </si>
  <si>
    <t>093 01</t>
  </si>
  <si>
    <t>SKSPPDIS001110951965</t>
  </si>
  <si>
    <t>TS 5</t>
  </si>
  <si>
    <t>KE</t>
  </si>
  <si>
    <t>Košice, Senný trh 1</t>
  </si>
  <si>
    <t>040 11</t>
  </si>
  <si>
    <t>SKSPPDIS000910807911</t>
  </si>
  <si>
    <t>Michalovce, Námestie slobody 17</t>
  </si>
  <si>
    <t>071 01</t>
  </si>
  <si>
    <t>SKSPPDIS001110952867</t>
  </si>
  <si>
    <t>Trebišov, Komenského 4/1960</t>
  </si>
  <si>
    <t>075 01</t>
  </si>
  <si>
    <t>SKSPPDIS001110951765</t>
  </si>
  <si>
    <t>spolu</t>
  </si>
  <si>
    <t>Zaradenie odberu ( MO )</t>
  </si>
  <si>
    <r>
      <t xml:space="preserve">  príloha č.2                      Zoznam OM (odberných miest) VšZP, a.s. -</t>
    </r>
    <r>
      <rPr>
        <sz val="12"/>
        <color theme="1"/>
        <rFont val="Arial Black"/>
        <family val="2"/>
        <charset val="238"/>
      </rPr>
      <t xml:space="preserve"> ZEMNÝ PLYN</t>
    </r>
  </si>
  <si>
    <t>MWh</t>
  </si>
  <si>
    <t>( MWh )</t>
  </si>
  <si>
    <t>Predpokladaný objem odberu na r. 2024</t>
  </si>
  <si>
    <t>TS4</t>
  </si>
  <si>
    <t>TS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</si>
</sst>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theme="1"/>
      <name val="Arial Black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7" fillId="0" borderId="4" xfId="0" applyFont="1" applyBorder="1"/>
    <xf numFmtId="0" fontId="9" fillId="0" borderId="4" xfId="1" applyFont="1" applyFill="1" applyBorder="1" applyAlignment="1">
      <alignment wrapText="1"/>
    </xf>
    <xf numFmtId="0" fontId="10" fillId="0" borderId="4" xfId="1" applyFont="1" applyFill="1" applyBorder="1" applyAlignment="1">
      <alignment horizontal="center" vertical="center"/>
    </xf>
    <xf numFmtId="0" fontId="0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7" fillId="0" borderId="5" xfId="0" applyFont="1" applyBorder="1"/>
    <xf numFmtId="0" fontId="9" fillId="0" borderId="5" xfId="1" applyFont="1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4" fillId="0" borderId="7" xfId="0" applyFont="1" applyFill="1" applyBorder="1"/>
    <xf numFmtId="0" fontId="7" fillId="0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4" zoomScale="142" zoomScaleNormal="142" workbookViewId="0">
      <selection activeCell="H28" sqref="H28"/>
    </sheetView>
  </sheetViews>
  <sheetFormatPr defaultRowHeight="15" x14ac:dyDescent="0.25"/>
  <cols>
    <col min="1" max="1" width="3.5703125" customWidth="1"/>
    <col min="2" max="2" width="3.28515625" customWidth="1"/>
    <col min="3" max="3" width="32.7109375" customWidth="1"/>
    <col min="4" max="4" width="6.5703125" customWidth="1"/>
    <col min="5" max="5" width="12.85546875" customWidth="1"/>
    <col min="6" max="6" width="12" customWidth="1"/>
    <col min="7" max="7" width="22.28515625" customWidth="1"/>
    <col min="8" max="8" width="11.7109375" customWidth="1"/>
  </cols>
  <sheetData>
    <row r="1" spans="1:8" ht="20.25" thickBot="1" x14ac:dyDescent="0.45">
      <c r="A1" s="1" t="s">
        <v>96</v>
      </c>
      <c r="B1" s="1"/>
      <c r="C1" s="1"/>
      <c r="D1" s="1"/>
      <c r="E1" s="1"/>
      <c r="F1" s="1"/>
      <c r="G1" s="1"/>
    </row>
    <row r="2" spans="1:8" ht="43.5" customHeight="1" x14ac:dyDescent="0.25">
      <c r="A2" s="2" t="s">
        <v>0</v>
      </c>
      <c r="B2" s="3" t="s">
        <v>1</v>
      </c>
      <c r="C2" s="3" t="s">
        <v>2</v>
      </c>
      <c r="D2" s="4" t="s">
        <v>3</v>
      </c>
      <c r="E2" s="27" t="s">
        <v>99</v>
      </c>
      <c r="F2" s="5" t="s">
        <v>4</v>
      </c>
      <c r="G2" s="6" t="s">
        <v>5</v>
      </c>
      <c r="H2" s="28" t="s">
        <v>95</v>
      </c>
    </row>
    <row r="3" spans="1:8" ht="12" customHeight="1" x14ac:dyDescent="0.25">
      <c r="A3" s="7"/>
      <c r="B3" s="8"/>
      <c r="C3" s="8"/>
      <c r="D3" s="9"/>
      <c r="E3" s="10" t="s">
        <v>98</v>
      </c>
      <c r="F3" s="11"/>
      <c r="G3" s="11" t="s">
        <v>6</v>
      </c>
      <c r="H3" s="29" t="s">
        <v>7</v>
      </c>
    </row>
    <row r="4" spans="1:8" x14ac:dyDescent="0.25">
      <c r="A4" s="12">
        <v>1</v>
      </c>
      <c r="B4" s="13" t="s">
        <v>8</v>
      </c>
      <c r="C4" s="14" t="s">
        <v>9</v>
      </c>
      <c r="D4" s="15" t="s">
        <v>10</v>
      </c>
      <c r="E4" s="35">
        <v>509.45</v>
      </c>
      <c r="F4" s="16">
        <v>4101587264</v>
      </c>
      <c r="G4" s="17" t="s">
        <v>11</v>
      </c>
      <c r="H4" s="30" t="s">
        <v>12</v>
      </c>
    </row>
    <row r="5" spans="1:8" x14ac:dyDescent="0.25">
      <c r="A5" s="12">
        <f>A4+1</f>
        <v>2</v>
      </c>
      <c r="B5" s="13" t="s">
        <v>8</v>
      </c>
      <c r="C5" s="14" t="s">
        <v>13</v>
      </c>
      <c r="D5" s="15" t="s">
        <v>14</v>
      </c>
      <c r="E5" s="35">
        <v>336.07</v>
      </c>
      <c r="F5" s="16">
        <v>4101454513</v>
      </c>
      <c r="G5" s="17" t="s">
        <v>15</v>
      </c>
      <c r="H5" s="30" t="s">
        <v>12</v>
      </c>
    </row>
    <row r="6" spans="1:8" x14ac:dyDescent="0.25">
      <c r="A6" s="12">
        <f t="shared" ref="A6:A28" si="0">A5+1</f>
        <v>3</v>
      </c>
      <c r="B6" s="13" t="s">
        <v>8</v>
      </c>
      <c r="C6" s="14" t="s">
        <v>16</v>
      </c>
      <c r="D6" s="15" t="s">
        <v>17</v>
      </c>
      <c r="E6" s="35">
        <v>379.02</v>
      </c>
      <c r="F6" s="18">
        <v>4100012949</v>
      </c>
      <c r="G6" s="13" t="s">
        <v>18</v>
      </c>
      <c r="H6" s="31" t="s">
        <v>12</v>
      </c>
    </row>
    <row r="7" spans="1:8" x14ac:dyDescent="0.25">
      <c r="A7" s="12">
        <f t="shared" si="0"/>
        <v>4</v>
      </c>
      <c r="B7" s="13" t="s">
        <v>21</v>
      </c>
      <c r="C7" s="14" t="s">
        <v>22</v>
      </c>
      <c r="D7" s="15" t="s">
        <v>20</v>
      </c>
      <c r="E7" s="35">
        <v>152.41</v>
      </c>
      <c r="F7" s="18">
        <v>4100021173</v>
      </c>
      <c r="G7" s="13" t="s">
        <v>23</v>
      </c>
      <c r="H7" s="31" t="s">
        <v>19</v>
      </c>
    </row>
    <row r="8" spans="1:8" x14ac:dyDescent="0.25">
      <c r="A8" s="12">
        <f t="shared" si="0"/>
        <v>5</v>
      </c>
      <c r="B8" s="13" t="s">
        <v>24</v>
      </c>
      <c r="C8" s="14" t="s">
        <v>25</v>
      </c>
      <c r="D8" s="15" t="s">
        <v>26</v>
      </c>
      <c r="E8" s="35">
        <v>105.23</v>
      </c>
      <c r="F8" s="18">
        <v>4100016853</v>
      </c>
      <c r="G8" s="13" t="s">
        <v>27</v>
      </c>
      <c r="H8" s="31" t="s">
        <v>19</v>
      </c>
    </row>
    <row r="9" spans="1:8" x14ac:dyDescent="0.25">
      <c r="A9" s="12">
        <f t="shared" si="0"/>
        <v>6</v>
      </c>
      <c r="B9" s="13" t="s">
        <v>24</v>
      </c>
      <c r="C9" s="14" t="s">
        <v>28</v>
      </c>
      <c r="D9" s="15" t="s">
        <v>29</v>
      </c>
      <c r="E9" s="35">
        <v>136.78</v>
      </c>
      <c r="F9" s="18">
        <v>4100043483</v>
      </c>
      <c r="G9" s="13" t="s">
        <v>30</v>
      </c>
      <c r="H9" s="31" t="s">
        <v>19</v>
      </c>
    </row>
    <row r="10" spans="1:8" x14ac:dyDescent="0.25">
      <c r="A10" s="12">
        <f t="shared" si="0"/>
        <v>7</v>
      </c>
      <c r="B10" s="13" t="s">
        <v>24</v>
      </c>
      <c r="C10" s="14" t="s">
        <v>31</v>
      </c>
      <c r="D10" s="15" t="s">
        <v>32</v>
      </c>
      <c r="E10" s="35">
        <v>114.12</v>
      </c>
      <c r="F10" s="18">
        <v>4100043904</v>
      </c>
      <c r="G10" s="13" t="s">
        <v>33</v>
      </c>
      <c r="H10" s="31" t="s">
        <v>19</v>
      </c>
    </row>
    <row r="11" spans="1:8" x14ac:dyDescent="0.25">
      <c r="A11" s="12">
        <f t="shared" si="0"/>
        <v>8</v>
      </c>
      <c r="B11" s="13" t="s">
        <v>24</v>
      </c>
      <c r="C11" s="14" t="s">
        <v>34</v>
      </c>
      <c r="D11" s="14" t="s">
        <v>35</v>
      </c>
      <c r="E11" s="35">
        <v>230.42</v>
      </c>
      <c r="F11" s="18">
        <v>4100044741</v>
      </c>
      <c r="G11" s="13" t="s">
        <v>36</v>
      </c>
      <c r="H11" s="31" t="s">
        <v>19</v>
      </c>
    </row>
    <row r="12" spans="1:8" x14ac:dyDescent="0.25">
      <c r="A12" s="12">
        <f t="shared" si="0"/>
        <v>9</v>
      </c>
      <c r="B12" s="13" t="s">
        <v>37</v>
      </c>
      <c r="C12" s="14" t="s">
        <v>38</v>
      </c>
      <c r="D12" s="15" t="s">
        <v>39</v>
      </c>
      <c r="E12" s="35">
        <v>47.98</v>
      </c>
      <c r="F12" s="18">
        <v>4100011182</v>
      </c>
      <c r="G12" s="13" t="s">
        <v>40</v>
      </c>
      <c r="H12" s="31" t="s">
        <v>41</v>
      </c>
    </row>
    <row r="13" spans="1:8" x14ac:dyDescent="0.25">
      <c r="A13" s="12">
        <f t="shared" si="0"/>
        <v>10</v>
      </c>
      <c r="B13" s="13" t="s">
        <v>37</v>
      </c>
      <c r="C13" s="14" t="s">
        <v>42</v>
      </c>
      <c r="D13" s="15" t="s">
        <v>43</v>
      </c>
      <c r="E13" s="35">
        <v>61.31</v>
      </c>
      <c r="F13" s="18">
        <v>4100022130</v>
      </c>
      <c r="G13" s="13" t="s">
        <v>44</v>
      </c>
      <c r="H13" s="31" t="s">
        <v>100</v>
      </c>
    </row>
    <row r="14" spans="1:8" x14ac:dyDescent="0.25">
      <c r="A14" s="12">
        <f t="shared" si="0"/>
        <v>11</v>
      </c>
      <c r="B14" s="13" t="s">
        <v>37</v>
      </c>
      <c r="C14" s="14" t="s">
        <v>45</v>
      </c>
      <c r="D14" s="15" t="s">
        <v>46</v>
      </c>
      <c r="E14" s="35">
        <v>156.63999999999999</v>
      </c>
      <c r="F14" s="18">
        <v>4100025295</v>
      </c>
      <c r="G14" s="13" t="s">
        <v>47</v>
      </c>
      <c r="H14" s="31" t="s">
        <v>19</v>
      </c>
    </row>
    <row r="15" spans="1:8" x14ac:dyDescent="0.25">
      <c r="A15" s="12">
        <f t="shared" si="0"/>
        <v>12</v>
      </c>
      <c r="B15" s="13" t="s">
        <v>48</v>
      </c>
      <c r="C15" s="14" t="s">
        <v>49</v>
      </c>
      <c r="D15" s="15" t="s">
        <v>50</v>
      </c>
      <c r="E15" s="36">
        <v>108.97</v>
      </c>
      <c r="F15" s="18">
        <v>4100034878</v>
      </c>
      <c r="G15" s="13" t="s">
        <v>51</v>
      </c>
      <c r="H15" s="31" t="s">
        <v>19</v>
      </c>
    </row>
    <row r="16" spans="1:8" x14ac:dyDescent="0.25">
      <c r="A16" s="12">
        <f t="shared" si="0"/>
        <v>13</v>
      </c>
      <c r="B16" s="13" t="s">
        <v>52</v>
      </c>
      <c r="C16" s="14" t="s">
        <v>53</v>
      </c>
      <c r="D16" s="15" t="s">
        <v>54</v>
      </c>
      <c r="E16" s="35">
        <v>143.52000000000001</v>
      </c>
      <c r="F16" s="18">
        <v>4100035652</v>
      </c>
      <c r="G16" s="13" t="s">
        <v>55</v>
      </c>
      <c r="H16" s="31" t="s">
        <v>19</v>
      </c>
    </row>
    <row r="17" spans="1:8" x14ac:dyDescent="0.25">
      <c r="A17" s="12">
        <f t="shared" si="0"/>
        <v>14</v>
      </c>
      <c r="B17" s="13" t="s">
        <v>52</v>
      </c>
      <c r="C17" s="14" t="s">
        <v>56</v>
      </c>
      <c r="D17" s="14" t="s">
        <v>54</v>
      </c>
      <c r="E17" s="35">
        <v>267.27</v>
      </c>
      <c r="F17" s="18">
        <v>4100039967</v>
      </c>
      <c r="G17" s="13" t="s">
        <v>57</v>
      </c>
      <c r="H17" s="31" t="s">
        <v>19</v>
      </c>
    </row>
    <row r="18" spans="1:8" x14ac:dyDescent="0.25">
      <c r="A18" s="12">
        <f t="shared" si="0"/>
        <v>15</v>
      </c>
      <c r="B18" s="13" t="s">
        <v>52</v>
      </c>
      <c r="C18" s="14" t="s">
        <v>58</v>
      </c>
      <c r="D18" s="15" t="s">
        <v>59</v>
      </c>
      <c r="E18" s="35">
        <v>267.58999999999997</v>
      </c>
      <c r="F18" s="18">
        <v>4101456570</v>
      </c>
      <c r="G18" s="13" t="s">
        <v>60</v>
      </c>
      <c r="H18" s="31" t="s">
        <v>19</v>
      </c>
    </row>
    <row r="19" spans="1:8" x14ac:dyDescent="0.25">
      <c r="A19" s="12">
        <f t="shared" si="0"/>
        <v>16</v>
      </c>
      <c r="B19" s="13" t="s">
        <v>52</v>
      </c>
      <c r="C19" s="14" t="s">
        <v>61</v>
      </c>
      <c r="D19" s="15" t="s">
        <v>62</v>
      </c>
      <c r="E19" s="35">
        <v>232.46</v>
      </c>
      <c r="F19" s="18">
        <v>4100032996</v>
      </c>
      <c r="G19" s="13" t="s">
        <v>63</v>
      </c>
      <c r="H19" s="31" t="s">
        <v>19</v>
      </c>
    </row>
    <row r="20" spans="1:8" x14ac:dyDescent="0.25">
      <c r="A20" s="12">
        <f t="shared" si="0"/>
        <v>17</v>
      </c>
      <c r="B20" s="13" t="s">
        <v>52</v>
      </c>
      <c r="C20" s="14" t="s">
        <v>64</v>
      </c>
      <c r="D20" s="15" t="s">
        <v>65</v>
      </c>
      <c r="E20" s="35">
        <v>66.319999999999993</v>
      </c>
      <c r="F20" s="18">
        <v>4100035662</v>
      </c>
      <c r="G20" s="13" t="s">
        <v>66</v>
      </c>
      <c r="H20" s="31" t="s">
        <v>41</v>
      </c>
    </row>
    <row r="21" spans="1:8" x14ac:dyDescent="0.25">
      <c r="A21" s="12">
        <f t="shared" si="0"/>
        <v>18</v>
      </c>
      <c r="B21" s="13" t="s">
        <v>67</v>
      </c>
      <c r="C21" s="14" t="s">
        <v>68</v>
      </c>
      <c r="D21" s="15" t="s">
        <v>69</v>
      </c>
      <c r="E21" s="35">
        <v>227.05</v>
      </c>
      <c r="F21" s="18">
        <v>4100057540</v>
      </c>
      <c r="G21" s="13" t="s">
        <v>70</v>
      </c>
      <c r="H21" s="31" t="s">
        <v>19</v>
      </c>
    </row>
    <row r="22" spans="1:8" x14ac:dyDescent="0.25">
      <c r="A22" s="12">
        <f t="shared" si="0"/>
        <v>19</v>
      </c>
      <c r="B22" s="13" t="s">
        <v>67</v>
      </c>
      <c r="C22" s="14" t="s">
        <v>71</v>
      </c>
      <c r="D22" s="15" t="s">
        <v>72</v>
      </c>
      <c r="E22" s="35">
        <v>70.599999999999994</v>
      </c>
      <c r="F22" s="18">
        <v>4101515126</v>
      </c>
      <c r="G22" s="13" t="s">
        <v>73</v>
      </c>
      <c r="H22" s="31" t="s">
        <v>83</v>
      </c>
    </row>
    <row r="23" spans="1:8" x14ac:dyDescent="0.25">
      <c r="A23" s="12">
        <f t="shared" si="0"/>
        <v>20</v>
      </c>
      <c r="B23" s="13" t="s">
        <v>67</v>
      </c>
      <c r="C23" s="14" t="s">
        <v>74</v>
      </c>
      <c r="D23" s="15" t="s">
        <v>75</v>
      </c>
      <c r="E23" s="35">
        <v>207.04</v>
      </c>
      <c r="F23" s="18">
        <v>4100051279</v>
      </c>
      <c r="G23" s="13" t="s">
        <v>76</v>
      </c>
      <c r="H23" s="31" t="s">
        <v>19</v>
      </c>
    </row>
    <row r="24" spans="1:8" x14ac:dyDescent="0.25">
      <c r="A24" s="12">
        <f t="shared" si="0"/>
        <v>21</v>
      </c>
      <c r="B24" s="13" t="s">
        <v>67</v>
      </c>
      <c r="C24" s="14" t="s">
        <v>77</v>
      </c>
      <c r="D24" s="15" t="s">
        <v>78</v>
      </c>
      <c r="E24" s="35">
        <v>45.53</v>
      </c>
      <c r="F24" s="18">
        <v>4100057563</v>
      </c>
      <c r="G24" s="13" t="s">
        <v>79</v>
      </c>
      <c r="H24" s="31" t="s">
        <v>41</v>
      </c>
    </row>
    <row r="25" spans="1:8" x14ac:dyDescent="0.25">
      <c r="A25" s="12">
        <f t="shared" si="0"/>
        <v>22</v>
      </c>
      <c r="B25" s="13" t="s">
        <v>67</v>
      </c>
      <c r="C25" s="14" t="s">
        <v>80</v>
      </c>
      <c r="D25" s="15" t="s">
        <v>81</v>
      </c>
      <c r="E25" s="35">
        <f>ROUND(57.42/1.627,2)</f>
        <v>35.29</v>
      </c>
      <c r="F25" s="18">
        <v>4100046675</v>
      </c>
      <c r="G25" s="13" t="s">
        <v>82</v>
      </c>
      <c r="H25" s="31" t="s">
        <v>101</v>
      </c>
    </row>
    <row r="26" spans="1:8" x14ac:dyDescent="0.25">
      <c r="A26" s="12">
        <f t="shared" si="0"/>
        <v>23</v>
      </c>
      <c r="B26" s="13" t="s">
        <v>84</v>
      </c>
      <c r="C26" s="14" t="s">
        <v>85</v>
      </c>
      <c r="D26" s="15" t="s">
        <v>86</v>
      </c>
      <c r="E26" s="35">
        <v>308.05</v>
      </c>
      <c r="F26" s="18">
        <v>4100057721</v>
      </c>
      <c r="G26" s="13" t="s">
        <v>87</v>
      </c>
      <c r="H26" s="31" t="s">
        <v>12</v>
      </c>
    </row>
    <row r="27" spans="1:8" x14ac:dyDescent="0.25">
      <c r="A27" s="12">
        <f t="shared" si="0"/>
        <v>24</v>
      </c>
      <c r="B27" s="13" t="s">
        <v>84</v>
      </c>
      <c r="C27" s="14" t="s">
        <v>88</v>
      </c>
      <c r="D27" s="15" t="s">
        <v>89</v>
      </c>
      <c r="E27" s="35">
        <f>ROUND(70.89/1.627,2)</f>
        <v>43.57</v>
      </c>
      <c r="F27" s="18">
        <v>4100054768</v>
      </c>
      <c r="G27" s="13" t="s">
        <v>90</v>
      </c>
      <c r="H27" s="31" t="s">
        <v>41</v>
      </c>
    </row>
    <row r="28" spans="1:8" ht="15.75" thickBot="1" x14ac:dyDescent="0.3">
      <c r="A28" s="12">
        <f t="shared" si="0"/>
        <v>25</v>
      </c>
      <c r="B28" s="19" t="s">
        <v>84</v>
      </c>
      <c r="C28" s="20" t="s">
        <v>91</v>
      </c>
      <c r="D28" s="21" t="s">
        <v>92</v>
      </c>
      <c r="E28" s="37">
        <f>ROUND(131.2/1.627,2)</f>
        <v>80.64</v>
      </c>
      <c r="F28" s="22">
        <v>4100055953</v>
      </c>
      <c r="G28" s="19" t="s">
        <v>93</v>
      </c>
      <c r="H28" s="32" t="s">
        <v>83</v>
      </c>
    </row>
    <row r="29" spans="1:8" ht="16.5" thickBot="1" x14ac:dyDescent="0.3">
      <c r="A29" s="23"/>
      <c r="B29" s="24"/>
      <c r="C29" s="24" t="s">
        <v>94</v>
      </c>
      <c r="D29" s="24"/>
      <c r="E29" s="34">
        <f>SUM(E4:E28)</f>
        <v>4333.33</v>
      </c>
      <c r="F29" s="25" t="s">
        <v>97</v>
      </c>
      <c r="G29" s="26"/>
      <c r="H29" s="3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ZP_predp_2023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Švajdlenková Angelika, Ing.</cp:lastModifiedBy>
  <cp:lastPrinted>2023-05-03T09:34:38Z</cp:lastPrinted>
  <dcterms:created xsi:type="dcterms:W3CDTF">2021-07-12T08:57:27Z</dcterms:created>
  <dcterms:modified xsi:type="dcterms:W3CDTF">2023-06-06T08:29:24Z</dcterms:modified>
</cp:coreProperties>
</file>