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4990\Desktop\"/>
    </mc:Choice>
  </mc:AlternateContent>
  <bookViews>
    <workbookView xWindow="0" yWindow="0" windowWidth="28800" windowHeight="12048" activeTab="1"/>
  </bookViews>
  <sheets>
    <sheet name="Kritérium" sheetId="5" r:id="rId1"/>
    <sheet name="Špecifikácia ceny" sheetId="1" r:id="rId2"/>
    <sheet name="Jednotkové ceny " sheetId="2" r:id="rId3"/>
  </sheets>
  <calcPr calcId="162913" fullPrecision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3" i="2" l="1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G53" i="1" l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54" i="1" l="1"/>
  <c r="B7" i="5" s="1"/>
  <c r="C7" i="5" s="1"/>
  <c r="D7" i="5" s="1"/>
  <c r="G55" i="1" l="1"/>
  <c r="G56" i="1" s="1"/>
</calcChain>
</file>

<file path=xl/sharedStrings.xml><?xml version="1.0" encoding="utf-8"?>
<sst xmlns="http://schemas.openxmlformats.org/spreadsheetml/2006/main" count="425" uniqueCount="135">
  <si>
    <t>Zákazka:</t>
  </si>
  <si>
    <t>Odber, odvoz a zneškodnenie/zhodotenie nebezpečného odpadu</t>
  </si>
  <si>
    <t>Špecifikácia ceny</t>
  </si>
  <si>
    <t>Odber a odvoz nebezpečného odpadu</t>
  </si>
  <si>
    <t>Kategória</t>
  </si>
  <si>
    <t>Merná jednotka</t>
  </si>
  <si>
    <t>Predpokladané množstvo za 4 roky</t>
  </si>
  <si>
    <t>Jednotková cena v € bez DPH</t>
  </si>
  <si>
    <t>Celková cena v € bez DPH</t>
  </si>
  <si>
    <t>Kód odpadu</t>
  </si>
  <si>
    <t>Názov odpadu</t>
  </si>
  <si>
    <t>02 01 08</t>
  </si>
  <si>
    <t>agrochemické odpady obsahujúce nebezpečné látky</t>
  </si>
  <si>
    <t>N</t>
  </si>
  <si>
    <t>t</t>
  </si>
  <si>
    <t>06 04 04</t>
  </si>
  <si>
    <t>odpady obsahujúce ortuť</t>
  </si>
  <si>
    <t>07 07 04</t>
  </si>
  <si>
    <t>iné organické rozpúšťadlá, premývacie kvapaliny a matečné lúhy</t>
  </si>
  <si>
    <t>08 01 11</t>
  </si>
  <si>
    <t>odpadové farby a laky obsahujúce organické rozpúšťadlá alebo iné nebezpečné látky</t>
  </si>
  <si>
    <t>08 01 13</t>
  </si>
  <si>
    <t>kaly z farby alebo laku obsahujúce organické rozpúšťadlá alebo iné nebezpečné látky</t>
  </si>
  <si>
    <t>08 01 15</t>
  </si>
  <si>
    <t>vodné kaly obsahujúce farby alebo laky, ktoré obsahujú organické rozpúšťadlá alebo iné nebezpečné látky</t>
  </si>
  <si>
    <t>08 01 16</t>
  </si>
  <si>
    <t>vodné kaly obsahujúce farby alebo laky, iné ako uvedené v 08 01 15</t>
  </si>
  <si>
    <t>08 01 17</t>
  </si>
  <si>
    <t>odpady z odstraňovania farby alebo laku obsahujúce organické rozpúšťadlá alebo iné nebezpečné látky</t>
  </si>
  <si>
    <t>08 01 19</t>
  </si>
  <si>
    <t>vodné suspenzie obsahujúce farby alebo laky, ktoré obsahujú organické rozpúšťadlá alebo iné nebezpečné látky</t>
  </si>
  <si>
    <t>08 04 09</t>
  </si>
  <si>
    <t>odpadové lepidlá a tesniace materiály obsahujúce organické rozpúšťadlá alebo iné nebezpečné látky</t>
  </si>
  <si>
    <t>12 01 09</t>
  </si>
  <si>
    <t>rezné emulzie a roztoky neobsahujúce halogény</t>
  </si>
  <si>
    <t>12 01 10</t>
  </si>
  <si>
    <t>syntetické rezné oleje</t>
  </si>
  <si>
    <t>13 01 01</t>
  </si>
  <si>
    <t>hydraulické oleje obsahujúce PCB</t>
  </si>
  <si>
    <t>13 01 05</t>
  </si>
  <si>
    <t>nechlórované emulzie</t>
  </si>
  <si>
    <t>13 01 10</t>
  </si>
  <si>
    <t>nechlórované minerálne hydraulické oleje</t>
  </si>
  <si>
    <t>13 01 11</t>
  </si>
  <si>
    <t>syntetické hydraulické oleje</t>
  </si>
  <si>
    <t>13 01 12</t>
  </si>
  <si>
    <t>biologicky ľahko rozložiteľné hydraulické oleje</t>
  </si>
  <si>
    <t>13 01 13</t>
  </si>
  <si>
    <t xml:space="preserve">iné hydraulické oleje </t>
  </si>
  <si>
    <t>13 02 05</t>
  </si>
  <si>
    <t>nechlórované minerálne motorové, prevodové a mazacie oleje</t>
  </si>
  <si>
    <t>13 02 06</t>
  </si>
  <si>
    <t>syntetické motorové, prevodové a mazacie oleje</t>
  </si>
  <si>
    <t>13 02 07</t>
  </si>
  <si>
    <t xml:space="preserve">biologicky ľahko rozložiteľné motorové, prevodové a mazacie oleje </t>
  </si>
  <si>
    <t>13 02 08</t>
  </si>
  <si>
    <t>iné motorové, prevodové a mazacie oleje</t>
  </si>
  <si>
    <t>13 03 07</t>
  </si>
  <si>
    <t xml:space="preserve">nechlórované minerálne izolačné a teplonosné oleje </t>
  </si>
  <si>
    <t>13 07 01</t>
  </si>
  <si>
    <t>vykurovací olej a motorová nafta</t>
  </si>
  <si>
    <t>13 07 02</t>
  </si>
  <si>
    <t xml:space="preserve">benzín </t>
  </si>
  <si>
    <t>13 08 01</t>
  </si>
  <si>
    <t>kaly alebo emulzie z odsoľovacích zariadení</t>
  </si>
  <si>
    <t>14 06 03</t>
  </si>
  <si>
    <t xml:space="preserve">iné rozpúšťadlá a zmesi rozpúšťadiel </t>
  </si>
  <si>
    <t>14 06 05</t>
  </si>
  <si>
    <t>kaly alebo tuhé odpady obsahujúce iné rozpúšťadlá</t>
  </si>
  <si>
    <t>15 01 10</t>
  </si>
  <si>
    <t>obaly obsahujúce zvyšky nebezpečných látok alebo kontaminované nebezpečnými látkami</t>
  </si>
  <si>
    <t>15 01 11</t>
  </si>
  <si>
    <t xml:space="preserve">kovové obaly obsahujúce nebezpečný tuhý pórovitý základný materiál (napríklad azbest) vrátane prázdnych tlakových nádob </t>
  </si>
  <si>
    <t>15 02 02</t>
  </si>
  <si>
    <t>absorbenty, filtračné materiály vrátane olejových filtrov inak nešpecifikovaných, handry na čistenie, ochranné odevy kontaminované nebezpečnými látkami</t>
  </si>
  <si>
    <t>16 01 04</t>
  </si>
  <si>
    <t>staré vozidlá</t>
  </si>
  <si>
    <t>16 01 07</t>
  </si>
  <si>
    <t>olejové filtre</t>
  </si>
  <si>
    <t>16 01 11</t>
  </si>
  <si>
    <t>brzdové platničky a obloženie obsahujúce azbest</t>
  </si>
  <si>
    <t>16 01 13</t>
  </si>
  <si>
    <t>brzdové kvapaliny</t>
  </si>
  <si>
    <t>16 01 14</t>
  </si>
  <si>
    <t>nemrznúce kvapaliny obsahujúce nebezpečné látky</t>
  </si>
  <si>
    <t>16 01 21</t>
  </si>
  <si>
    <t>nebezpečné dielce iné ako uvedené v 16 01 07 až 16 01 11, 16 01 13 a 16 01 14</t>
  </si>
  <si>
    <t>16 02 09</t>
  </si>
  <si>
    <t>transformátory a kondenzátory obsahujúce PCB</t>
  </si>
  <si>
    <t>16 02 12</t>
  </si>
  <si>
    <t>vyradené zariadenia obsahujúce voľný azbest</t>
  </si>
  <si>
    <t>16 02 15</t>
  </si>
  <si>
    <t>nebezpečné časti odstránené z vyradených zariadení</t>
  </si>
  <si>
    <t>16 06 02</t>
  </si>
  <si>
    <t>niklovo-kadmiové batérie</t>
  </si>
  <si>
    <t>16 07 09</t>
  </si>
  <si>
    <t xml:space="preserve">odpady obsahujúce iné nebezpečné látky </t>
  </si>
  <si>
    <t>16 10 01</t>
  </si>
  <si>
    <t xml:space="preserve">vodné kvapalné odpady obsahujúce nebezpečné látky </t>
  </si>
  <si>
    <t>17 03 01</t>
  </si>
  <si>
    <t xml:space="preserve">bitúmenové zmesi obsahujúce uhoľný decht </t>
  </si>
  <si>
    <t>17 04 09</t>
  </si>
  <si>
    <t xml:space="preserve">kovový odpad kontaminovaný nebezpečnými látkami </t>
  </si>
  <si>
    <t>17 04 10</t>
  </si>
  <si>
    <t>káble obsahujúce olej, uhoľný decht a iné nebezpečné látky</t>
  </si>
  <si>
    <t>17 09 03</t>
  </si>
  <si>
    <t xml:space="preserve">iné odpady zo stavieb a demolácií vrátane zmiešaných odpadov obsahujúce nebezpečné látky </t>
  </si>
  <si>
    <t>Celková cena za všetky položky v € bez DPH</t>
  </si>
  <si>
    <t>20% DPH</t>
  </si>
  <si>
    <t>Celková cena za všetky položky v € s DPH</t>
  </si>
  <si>
    <t>Kategória odpadu :     N - Nebezpečný odpad</t>
  </si>
  <si>
    <t>Poznámka: - do jednotkových cien  je potrebné zahrnúť všetky náklady potrebné na vykonanie prác (spotrebný materiál, mzdové náklady, strojové vybavenie, réžijne náklady a zisk, dopravu a poplatok za skládku odpadu).</t>
  </si>
  <si>
    <t>Cena za poskytnutie služby bude stanovená v súlade so zákonom č. 18/1996 Z. z. o cenách v znení neskorších predpisov, vyhlášky MF SR č. 87/1996 Z. z., ktorou sa vykonáva zákon o cenách.</t>
  </si>
  <si>
    <t>V ...........................dňa...................</t>
  </si>
  <si>
    <t>Jednotkové ceny</t>
  </si>
  <si>
    <t>Návrh na plnenie kritéria</t>
  </si>
  <si>
    <t>Cena v € bez DPH</t>
  </si>
  <si>
    <t>DPH v €</t>
  </si>
  <si>
    <t>Cena v € s DPH</t>
  </si>
  <si>
    <t>Cena za Odber, odvoz a zneškodnenie/zhodnotenie nebezpečného odpadu</t>
  </si>
  <si>
    <t xml:space="preserve">Uchádzač uvedie skutočnosť či je /*nie je platiteľom DPH: </t>
  </si>
  <si>
    <t>Som/*Nie som platiteľom DPH</t>
  </si>
  <si>
    <t>Miesto: ...................................</t>
  </si>
  <si>
    <t>............................................................</t>
  </si>
  <si>
    <t>...................................................</t>
  </si>
  <si>
    <t>Meno Priezvisko a podpis oprávnenej osoby uchádzača</t>
  </si>
  <si>
    <t xml:space="preserve">Príloha č. 1 k časti A.2 Región č. 2 </t>
  </si>
  <si>
    <t>Príloha č. 1 k B.2 Región č.2</t>
  </si>
  <si>
    <t>Meno, priezvisko a podpis oprávnenej osoby uchádzača</t>
  </si>
  <si>
    <r>
      <t xml:space="preserve">Cena je vytvorená špecifikáciou ceny prác ako súčet súčinov jednotkovej ceny a množstva skutočne odvezeného. </t>
    </r>
    <r>
      <rPr>
        <u/>
        <sz val="11"/>
        <color theme="1"/>
        <rFont val="Calibri"/>
        <family val="2"/>
        <charset val="238"/>
        <scheme val="minor"/>
      </rPr>
      <t xml:space="preserve">Uchádzač vyplní vyžltené bunky v prílohe č. 2 </t>
    </r>
    <r>
      <rPr>
        <sz val="11"/>
        <color theme="1"/>
        <rFont val="Calibri"/>
        <family val="2"/>
        <charset val="238"/>
        <scheme val="minor"/>
      </rPr>
      <t>v eurách max. na 2 desatinné miesta, do ostatných buniek nezasahuje, budú vyplnené automaticky. Cena sa vyplňuje bez medzier v tisícoch. Ceny predloží vo formáte xls./xlsx a vo formáte pdf. podpísané zodpovednými osobami, zodpovedá za to, že ceny v elektronickej a pdf. forme sa zhodujú..</t>
    </r>
  </si>
  <si>
    <t>Príloha č. 1 k B.3 Región č. 2.</t>
  </si>
  <si>
    <t>Poznámka: - v jednotkových cenách sú zahrnuté všetky náklady potrebné na vykonanie prác (spotrebný materiál, mzdové náklady, strojové vybavenie, režijné náklady a zisk, dopravu a poplatok za skládku odpadu).</t>
  </si>
  <si>
    <t>Dátum:....................................</t>
  </si>
  <si>
    <t>...........................................................</t>
  </si>
  <si>
    <t>V ...........................dňa..................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</si>
</sst>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#,##0.00\ &quot;€&quot;"/>
  </numFmts>
  <fonts count="11" x14ac:knownFonts="1">
    <font>
      <sz val="9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5">
    <xf numFmtId="0" fontId="0" fillId="0" borderId="0"/>
    <xf numFmtId="44" fontId="3" fillId="0" borderId="0" applyFont="0" applyFill="0" applyBorder="0" applyAlignment="0" applyProtection="0"/>
    <xf numFmtId="0" fontId="5" fillId="0" borderId="0"/>
    <xf numFmtId="0" fontId="3" fillId="0" borderId="0"/>
    <xf numFmtId="164" fontId="3" fillId="0" borderId="0" applyFont="0" applyFill="0" applyBorder="0" applyAlignment="0" applyProtection="0"/>
  </cellStyleXfs>
  <cellXfs count="81">
    <xf numFmtId="0" fontId="0" fillId="0" borderId="0" xfId="0"/>
    <xf numFmtId="165" fontId="7" fillId="3" borderId="9" xfId="1" applyNumberFormat="1" applyFont="1" applyFill="1" applyBorder="1" applyAlignment="1" applyProtection="1">
      <alignment horizontal="center" vertical="center" wrapText="1"/>
      <protection locked="0"/>
    </xf>
    <xf numFmtId="165" fontId="7" fillId="3" borderId="11" xfId="1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Protection="1"/>
    <xf numFmtId="0" fontId="6" fillId="2" borderId="8" xfId="0" applyFont="1" applyFill="1" applyBorder="1" applyAlignment="1" applyProtection="1">
      <alignment horizontal="center" vertical="center"/>
    </xf>
    <xf numFmtId="0" fontId="6" fillId="2" borderId="10" xfId="0" applyFont="1" applyFill="1" applyBorder="1" applyAlignment="1" applyProtection="1">
      <alignment horizontal="center" vertical="center"/>
    </xf>
    <xf numFmtId="0" fontId="6" fillId="2" borderId="11" xfId="0" applyFont="1" applyFill="1" applyBorder="1" applyAlignment="1" applyProtection="1">
      <alignment vertical="center"/>
    </xf>
    <xf numFmtId="165" fontId="7" fillId="0" borderId="4" xfId="1" applyNumberFormat="1" applyFont="1" applyFill="1" applyBorder="1" applyAlignment="1" applyProtection="1">
      <alignment horizontal="center" vertical="center" wrapText="1"/>
    </xf>
    <xf numFmtId="165" fontId="7" fillId="0" borderId="12" xfId="1" applyNumberFormat="1" applyFont="1" applyFill="1" applyBorder="1" applyAlignment="1" applyProtection="1">
      <alignment horizontal="center" vertical="center" wrapText="1"/>
    </xf>
    <xf numFmtId="0" fontId="6" fillId="2" borderId="19" xfId="0" applyFont="1" applyFill="1" applyBorder="1" applyAlignment="1" applyProtection="1">
      <alignment horizontal="center" vertical="center"/>
    </xf>
    <xf numFmtId="165" fontId="7" fillId="0" borderId="21" xfId="1" applyNumberFormat="1" applyFont="1" applyFill="1" applyBorder="1" applyAlignment="1" applyProtection="1">
      <alignment horizontal="center" vertical="center" wrapText="1"/>
    </xf>
    <xf numFmtId="0" fontId="6" fillId="2" borderId="0" xfId="0" applyFont="1" applyFill="1" applyBorder="1" applyAlignment="1" applyProtection="1">
      <alignment horizontal="center" vertical="center"/>
    </xf>
    <xf numFmtId="165" fontId="7" fillId="0" borderId="0" xfId="1" applyNumberFormat="1" applyFont="1" applyFill="1" applyBorder="1" applyAlignment="1" applyProtection="1">
      <alignment horizontal="center" vertical="center" wrapText="1"/>
    </xf>
    <xf numFmtId="0" fontId="2" fillId="0" borderId="0" xfId="0" applyFont="1" applyProtection="1"/>
    <xf numFmtId="0" fontId="2" fillId="0" borderId="0" xfId="3" applyFont="1" applyProtection="1"/>
    <xf numFmtId="0" fontId="3" fillId="0" borderId="0" xfId="3" applyProtection="1"/>
    <xf numFmtId="0" fontId="8" fillId="0" borderId="0" xfId="3" applyFont="1" applyAlignment="1" applyProtection="1">
      <alignment horizontal="left" indent="2"/>
    </xf>
    <xf numFmtId="0" fontId="2" fillId="0" borderId="0" xfId="3" applyFont="1" applyBorder="1" applyProtection="1"/>
    <xf numFmtId="0" fontId="2" fillId="0" borderId="8" xfId="3" applyFont="1" applyBorder="1" applyProtection="1"/>
    <xf numFmtId="0" fontId="6" fillId="0" borderId="9" xfId="3" applyFont="1" applyBorder="1" applyAlignment="1" applyProtection="1">
      <alignment horizontal="center"/>
    </xf>
    <xf numFmtId="0" fontId="6" fillId="2" borderId="4" xfId="3" applyFont="1" applyFill="1" applyBorder="1" applyAlignment="1" applyProtection="1">
      <alignment horizontal="center"/>
    </xf>
    <xf numFmtId="0" fontId="6" fillId="0" borderId="19" xfId="3" applyFont="1" applyFill="1" applyBorder="1" applyAlignment="1" applyProtection="1">
      <alignment wrapText="1"/>
    </xf>
    <xf numFmtId="165" fontId="6" fillId="0" borderId="20" xfId="4" applyNumberFormat="1" applyFont="1" applyFill="1" applyBorder="1" applyAlignment="1" applyProtection="1">
      <alignment horizontal="center" vertical="center"/>
    </xf>
    <xf numFmtId="0" fontId="2" fillId="0" borderId="0" xfId="3" applyFont="1" applyAlignment="1" applyProtection="1">
      <alignment horizontal="left" wrapText="1"/>
    </xf>
    <xf numFmtId="0" fontId="2" fillId="0" borderId="0" xfId="3" applyFont="1" applyAlignment="1" applyProtection="1">
      <alignment wrapText="1"/>
    </xf>
    <xf numFmtId="0" fontId="6" fillId="0" borderId="0" xfId="3" applyFont="1" applyProtection="1"/>
    <xf numFmtId="0" fontId="9" fillId="0" borderId="5" xfId="2" applyFont="1" applyBorder="1" applyAlignment="1" applyProtection="1">
      <alignment horizontal="center" vertical="center" wrapText="1"/>
    </xf>
    <xf numFmtId="0" fontId="9" fillId="0" borderId="0" xfId="2" applyFont="1" applyBorder="1" applyAlignment="1" applyProtection="1">
      <alignment horizontal="center" vertical="center" wrapText="1"/>
    </xf>
    <xf numFmtId="0" fontId="2" fillId="0" borderId="0" xfId="0" applyFont="1" applyProtection="1">
      <protection locked="0"/>
    </xf>
    <xf numFmtId="0" fontId="2" fillId="2" borderId="9" xfId="0" applyFont="1" applyFill="1" applyBorder="1" applyAlignment="1" applyProtection="1">
      <alignment horizontal="left" vertical="center" wrapText="1"/>
    </xf>
    <xf numFmtId="0" fontId="2" fillId="2" borderId="9" xfId="0" applyFont="1" applyFill="1" applyBorder="1" applyAlignment="1" applyProtection="1">
      <alignment horizontal="center" vertical="center" wrapText="1"/>
    </xf>
    <xf numFmtId="2" fontId="2" fillId="2" borderId="9" xfId="0" applyNumberFormat="1" applyFont="1" applyFill="1" applyBorder="1" applyAlignment="1" applyProtection="1">
      <alignment horizontal="center" vertical="center"/>
    </xf>
    <xf numFmtId="165" fontId="2" fillId="2" borderId="4" xfId="0" applyNumberFormat="1" applyFont="1" applyFill="1" applyBorder="1" applyProtection="1"/>
    <xf numFmtId="0" fontId="2" fillId="2" borderId="11" xfId="0" applyFont="1" applyFill="1" applyBorder="1" applyAlignment="1" applyProtection="1">
      <alignment horizontal="left" vertical="center" wrapText="1"/>
    </xf>
    <xf numFmtId="0" fontId="2" fillId="2" borderId="11" xfId="0" applyFont="1" applyFill="1" applyBorder="1" applyAlignment="1" applyProtection="1">
      <alignment horizontal="center" vertical="center" wrapText="1"/>
    </xf>
    <xf numFmtId="2" fontId="2" fillId="2" borderId="11" xfId="0" applyNumberFormat="1" applyFont="1" applyFill="1" applyBorder="1" applyAlignment="1" applyProtection="1">
      <alignment horizontal="center" vertical="center"/>
    </xf>
    <xf numFmtId="165" fontId="2" fillId="2" borderId="12" xfId="0" applyNumberFormat="1" applyFont="1" applyFill="1" applyBorder="1" applyProtection="1"/>
    <xf numFmtId="165" fontId="2" fillId="4" borderId="15" xfId="0" applyNumberFormat="1" applyFont="1" applyFill="1" applyBorder="1" applyProtection="1"/>
    <xf numFmtId="165" fontId="2" fillId="0" borderId="12" xfId="0" applyNumberFormat="1" applyFont="1" applyBorder="1" applyProtection="1"/>
    <xf numFmtId="165" fontId="2" fillId="0" borderId="21" xfId="0" applyNumberFormat="1" applyFont="1" applyBorder="1" applyProtection="1"/>
    <xf numFmtId="0" fontId="2" fillId="2" borderId="20" xfId="0" applyFont="1" applyFill="1" applyBorder="1" applyAlignment="1" applyProtection="1">
      <alignment horizontal="left" vertical="center" wrapText="1"/>
    </xf>
    <xf numFmtId="0" fontId="2" fillId="2" borderId="20" xfId="0" applyFont="1" applyFill="1" applyBorder="1" applyAlignment="1" applyProtection="1">
      <alignment horizontal="center" vertical="center" wrapText="1"/>
    </xf>
    <xf numFmtId="0" fontId="2" fillId="2" borderId="0" xfId="0" applyFont="1" applyFill="1" applyBorder="1" applyAlignment="1" applyProtection="1">
      <alignment horizontal="left" vertical="center" wrapText="1"/>
    </xf>
    <xf numFmtId="0" fontId="2" fillId="2" borderId="0" xfId="0" applyFont="1" applyFill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/>
    </xf>
    <xf numFmtId="0" fontId="6" fillId="0" borderId="0" xfId="0" applyFont="1" applyBorder="1" applyAlignment="1" applyProtection="1">
      <alignment horizontal="center"/>
    </xf>
    <xf numFmtId="0" fontId="6" fillId="0" borderId="0" xfId="3" applyFont="1" applyAlignment="1" applyProtection="1">
      <alignment horizontal="right"/>
    </xf>
    <xf numFmtId="0" fontId="8" fillId="0" borderId="0" xfId="3" applyFont="1" applyAlignment="1" applyProtection="1">
      <alignment horizontal="center"/>
    </xf>
    <xf numFmtId="0" fontId="6" fillId="0" borderId="0" xfId="3" applyFont="1" applyAlignment="1" applyProtection="1">
      <alignment horizontal="left"/>
    </xf>
    <xf numFmtId="0" fontId="2" fillId="0" borderId="0" xfId="0" applyFont="1" applyAlignment="1" applyProtection="1">
      <alignment horizontal="left" wrapText="1"/>
    </xf>
    <xf numFmtId="0" fontId="4" fillId="0" borderId="4" xfId="0" applyFont="1" applyBorder="1" applyAlignment="1" applyProtection="1">
      <alignment horizontal="center" vertical="center" wrapText="1"/>
    </xf>
    <xf numFmtId="0" fontId="4" fillId="0" borderId="7" xfId="0" applyFont="1" applyBorder="1" applyAlignment="1" applyProtection="1">
      <alignment horizontal="center" vertical="center" wrapText="1"/>
    </xf>
    <xf numFmtId="0" fontId="2" fillId="0" borderId="13" xfId="0" applyFont="1" applyFill="1" applyBorder="1" applyAlignment="1" applyProtection="1">
      <alignment horizontal="left" vertical="center" wrapText="1"/>
    </xf>
    <xf numFmtId="0" fontId="2" fillId="0" borderId="14" xfId="0" applyFont="1" applyFill="1" applyBorder="1" applyAlignment="1" applyProtection="1">
      <alignment horizontal="left" vertical="center" wrapText="1"/>
    </xf>
    <xf numFmtId="0" fontId="2" fillId="0" borderId="16" xfId="0" applyFont="1" applyFill="1" applyBorder="1" applyAlignment="1" applyProtection="1">
      <alignment horizontal="left" vertical="center" wrapText="1"/>
    </xf>
    <xf numFmtId="0" fontId="2" fillId="0" borderId="17" xfId="0" applyFont="1" applyFill="1" applyBorder="1" applyAlignment="1" applyProtection="1">
      <alignment horizontal="left" vertical="center" wrapText="1"/>
    </xf>
    <xf numFmtId="0" fontId="2" fillId="0" borderId="18" xfId="0" applyFont="1" applyFill="1" applyBorder="1" applyAlignment="1" applyProtection="1">
      <alignment horizontal="left" vertical="center" wrapText="1"/>
    </xf>
    <xf numFmtId="0" fontId="2" fillId="0" borderId="19" xfId="0" applyFont="1" applyFill="1" applyBorder="1" applyAlignment="1" applyProtection="1">
      <alignment horizontal="left" vertical="center" wrapText="1"/>
    </xf>
    <xf numFmtId="0" fontId="2" fillId="0" borderId="20" xfId="0" applyFont="1" applyFill="1" applyBorder="1" applyAlignment="1" applyProtection="1">
      <alignment horizontal="left" vertical="center" wrapText="1"/>
    </xf>
    <xf numFmtId="0" fontId="2" fillId="0" borderId="0" xfId="0" applyFont="1" applyAlignment="1" applyProtection="1">
      <alignment horizontal="left"/>
    </xf>
    <xf numFmtId="0" fontId="4" fillId="0" borderId="0" xfId="0" applyFont="1" applyAlignment="1" applyProtection="1">
      <alignment horizontal="center"/>
    </xf>
    <xf numFmtId="0" fontId="9" fillId="0" borderId="1" xfId="2" applyFont="1" applyBorder="1" applyAlignment="1" applyProtection="1">
      <alignment horizontal="center" vertical="center" wrapText="1"/>
    </xf>
    <xf numFmtId="0" fontId="9" fillId="0" borderId="2" xfId="2" applyFont="1" applyBorder="1" applyAlignment="1" applyProtection="1">
      <alignment horizontal="center" vertical="center" wrapText="1"/>
    </xf>
    <xf numFmtId="0" fontId="9" fillId="0" borderId="3" xfId="2" applyFont="1" applyBorder="1" applyAlignment="1" applyProtection="1">
      <alignment horizontal="center" vertical="center" wrapText="1"/>
    </xf>
    <xf numFmtId="0" fontId="9" fillId="0" borderId="6" xfId="2" applyFont="1" applyBorder="1" applyAlignment="1" applyProtection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</xf>
    <xf numFmtId="0" fontId="4" fillId="0" borderId="6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/>
    </xf>
    <xf numFmtId="0" fontId="6" fillId="0" borderId="0" xfId="0" applyFont="1" applyBorder="1" applyAlignment="1" applyProtection="1">
      <alignment horizontal="center"/>
    </xf>
    <xf numFmtId="0" fontId="4" fillId="0" borderId="22" xfId="0" applyFont="1" applyBorder="1" applyAlignment="1" applyProtection="1">
      <alignment horizontal="center" vertical="center" wrapText="1"/>
    </xf>
    <xf numFmtId="0" fontId="4" fillId="0" borderId="23" xfId="0" applyFont="1" applyBorder="1" applyAlignment="1" applyProtection="1">
      <alignment horizontal="center" vertical="center" wrapText="1"/>
    </xf>
    <xf numFmtId="0" fontId="4" fillId="0" borderId="0" xfId="0" applyFont="1" applyAlignment="1" applyProtection="1"/>
    <xf numFmtId="0" fontId="2" fillId="0" borderId="0" xfId="0" applyFont="1" applyAlignment="1" applyProtection="1">
      <alignment horizontal="right"/>
    </xf>
    <xf numFmtId="0" fontId="6" fillId="0" borderId="0" xfId="0" applyFont="1" applyAlignment="1" applyProtection="1">
      <alignment horizontal="center"/>
      <protection locked="0"/>
    </xf>
    <xf numFmtId="0" fontId="6" fillId="0" borderId="0" xfId="0" applyFont="1" applyAlignment="1" applyProtection="1">
      <alignment horizontal="center" wrapText="1"/>
      <protection locked="0"/>
    </xf>
    <xf numFmtId="0" fontId="6" fillId="0" borderId="0" xfId="0" applyFont="1" applyProtection="1">
      <protection locked="0"/>
    </xf>
    <xf numFmtId="0" fontId="2" fillId="0" borderId="0" xfId="3" applyFont="1" applyProtection="1">
      <protection locked="0"/>
    </xf>
    <xf numFmtId="0" fontId="4" fillId="0" borderId="0" xfId="3" applyFont="1" applyProtection="1">
      <protection locked="0"/>
    </xf>
    <xf numFmtId="0" fontId="6" fillId="0" borderId="0" xfId="3" applyFont="1" applyProtection="1">
      <protection locked="0"/>
    </xf>
    <xf numFmtId="0" fontId="6" fillId="0" borderId="0" xfId="3" applyFont="1" applyAlignment="1" applyProtection="1">
      <alignment horizontal="center" wrapText="1"/>
      <protection locked="0"/>
    </xf>
    <xf numFmtId="0" fontId="1" fillId="0" borderId="0" xfId="0" applyFont="1" applyProtection="1">
      <protection locked="0"/>
    </xf>
  </cellXfs>
  <cellStyles count="5">
    <cellStyle name="Čiarka 2" xfId="4"/>
    <cellStyle name="Mena" xfId="1" builtinId="4"/>
    <cellStyle name="Normálna" xfId="0" builtinId="0"/>
    <cellStyle name="Normálna 2" xfId="2"/>
    <cellStyle name="Normálna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6"/>
  <sheetViews>
    <sheetView workbookViewId="0">
      <selection activeCell="B23" sqref="B23"/>
    </sheetView>
  </sheetViews>
  <sheetFormatPr defaultColWidth="10.28515625" defaultRowHeight="12" x14ac:dyDescent="0.25"/>
  <cols>
    <col min="1" max="1" width="70.140625" style="15" customWidth="1"/>
    <col min="2" max="2" width="27.42578125" style="15" customWidth="1"/>
    <col min="3" max="3" width="21" style="15" customWidth="1"/>
    <col min="4" max="4" width="22.140625" style="15" customWidth="1"/>
    <col min="5" max="16384" width="10.28515625" style="15"/>
  </cols>
  <sheetData>
    <row r="1" spans="1:8" ht="14.4" x14ac:dyDescent="0.3">
      <c r="A1" s="14"/>
      <c r="B1" s="46" t="s">
        <v>126</v>
      </c>
      <c r="C1" s="46"/>
      <c r="D1" s="46"/>
      <c r="E1" s="14"/>
      <c r="F1" s="14"/>
      <c r="G1" s="14"/>
      <c r="H1" s="14"/>
    </row>
    <row r="2" spans="1:8" ht="14.4" x14ac:dyDescent="0.3">
      <c r="A2" s="14"/>
      <c r="B2" s="14"/>
      <c r="C2" s="14"/>
      <c r="D2" s="14"/>
      <c r="E2" s="14"/>
      <c r="F2" s="14"/>
      <c r="G2" s="14"/>
      <c r="H2" s="14"/>
    </row>
    <row r="3" spans="1:8" ht="14.4" x14ac:dyDescent="0.3">
      <c r="A3" s="47" t="s">
        <v>115</v>
      </c>
      <c r="B3" s="47"/>
      <c r="C3" s="47"/>
      <c r="D3" s="47"/>
      <c r="E3" s="14"/>
      <c r="F3" s="14"/>
      <c r="G3" s="14"/>
      <c r="H3" s="14"/>
    </row>
    <row r="4" spans="1:8" ht="14.4" x14ac:dyDescent="0.3">
      <c r="A4" s="14"/>
      <c r="B4" s="16"/>
      <c r="C4" s="14"/>
      <c r="D4" s="14"/>
      <c r="E4" s="14"/>
      <c r="F4" s="14"/>
      <c r="G4" s="14"/>
      <c r="H4" s="14"/>
    </row>
    <row r="5" spans="1:8" ht="15" thickBot="1" x14ac:dyDescent="0.35">
      <c r="A5" s="17"/>
      <c r="B5" s="17"/>
      <c r="C5" s="17"/>
      <c r="D5" s="17"/>
      <c r="E5" s="14"/>
      <c r="F5" s="14"/>
      <c r="G5" s="14"/>
      <c r="H5" s="14"/>
    </row>
    <row r="6" spans="1:8" ht="14.4" x14ac:dyDescent="0.3">
      <c r="A6" s="18"/>
      <c r="B6" s="19" t="s">
        <v>116</v>
      </c>
      <c r="C6" s="19" t="s">
        <v>117</v>
      </c>
      <c r="D6" s="20" t="s">
        <v>118</v>
      </c>
      <c r="E6" s="14"/>
      <c r="F6" s="14"/>
      <c r="G6" s="14"/>
      <c r="H6" s="14"/>
    </row>
    <row r="7" spans="1:8" ht="29.4" thickBot="1" x14ac:dyDescent="0.35">
      <c r="A7" s="21" t="s">
        <v>119</v>
      </c>
      <c r="B7" s="22">
        <f>'Špecifikácia ceny'!G54</f>
        <v>0</v>
      </c>
      <c r="C7" s="22">
        <f>B7*0.2</f>
        <v>0</v>
      </c>
      <c r="D7" s="22">
        <f>C7+B7</f>
        <v>0</v>
      </c>
      <c r="E7" s="14"/>
      <c r="F7" s="14"/>
      <c r="G7" s="14"/>
      <c r="H7" s="14"/>
    </row>
    <row r="8" spans="1:8" ht="14.4" x14ac:dyDescent="0.3">
      <c r="A8" s="14"/>
      <c r="B8" s="14"/>
      <c r="C8" s="14"/>
      <c r="D8" s="14"/>
      <c r="E8" s="14"/>
      <c r="F8" s="14"/>
      <c r="G8" s="14"/>
      <c r="H8" s="14"/>
    </row>
    <row r="9" spans="1:8" ht="14.4" x14ac:dyDescent="0.3">
      <c r="A9" s="23"/>
      <c r="B9" s="23"/>
      <c r="C9" s="23"/>
      <c r="D9" s="23"/>
      <c r="E9" s="24"/>
      <c r="F9" s="24"/>
      <c r="G9" s="24"/>
      <c r="H9" s="14"/>
    </row>
    <row r="10" spans="1:8" ht="14.4" x14ac:dyDescent="0.3">
      <c r="A10" s="48" t="s">
        <v>120</v>
      </c>
      <c r="B10" s="48"/>
      <c r="C10" s="77" t="s">
        <v>121</v>
      </c>
      <c r="D10" s="76"/>
      <c r="E10" s="14"/>
      <c r="F10" s="14"/>
      <c r="G10" s="14"/>
      <c r="H10" s="14"/>
    </row>
    <row r="11" spans="1:8" ht="14.4" x14ac:dyDescent="0.3">
      <c r="A11" s="25"/>
      <c r="B11" s="14"/>
      <c r="C11" s="14"/>
      <c r="D11" s="14"/>
      <c r="E11" s="14"/>
      <c r="F11" s="14"/>
      <c r="G11" s="14"/>
      <c r="H11" s="14"/>
    </row>
    <row r="12" spans="1:8" ht="14.4" x14ac:dyDescent="0.3">
      <c r="A12" s="14"/>
      <c r="B12" s="14"/>
      <c r="C12" s="25"/>
      <c r="D12" s="14"/>
      <c r="E12" s="14"/>
      <c r="F12" s="14"/>
      <c r="G12" s="14"/>
      <c r="H12" s="14"/>
    </row>
    <row r="13" spans="1:8" ht="14.4" x14ac:dyDescent="0.3">
      <c r="A13" s="78" t="s">
        <v>122</v>
      </c>
      <c r="B13" s="14"/>
      <c r="C13" s="25"/>
      <c r="D13" s="14"/>
      <c r="E13" s="14"/>
      <c r="F13" s="14"/>
      <c r="G13" s="14"/>
      <c r="H13" s="14"/>
    </row>
    <row r="14" spans="1:8" ht="14.4" x14ac:dyDescent="0.3">
      <c r="A14" s="76"/>
      <c r="B14" s="14"/>
      <c r="C14" s="14"/>
      <c r="D14" s="14"/>
      <c r="E14" s="14"/>
      <c r="F14" s="14"/>
      <c r="G14" s="14"/>
      <c r="H14" s="14"/>
    </row>
    <row r="15" spans="1:8" ht="14.4" x14ac:dyDescent="0.3">
      <c r="A15" s="78" t="s">
        <v>132</v>
      </c>
      <c r="B15" s="14"/>
      <c r="C15" s="78" t="s">
        <v>123</v>
      </c>
      <c r="D15" s="76"/>
      <c r="E15" s="14"/>
      <c r="F15" s="14"/>
      <c r="G15" s="14"/>
      <c r="H15" s="14"/>
    </row>
    <row r="16" spans="1:8" ht="15" customHeight="1" x14ac:dyDescent="0.3">
      <c r="A16" s="14"/>
      <c r="B16" s="25"/>
      <c r="C16" s="79" t="s">
        <v>125</v>
      </c>
      <c r="D16" s="79"/>
      <c r="E16" s="14"/>
      <c r="F16" s="14"/>
      <c r="G16" s="14"/>
      <c r="H16" s="14"/>
    </row>
    <row r="17" spans="1:8" ht="14.4" x14ac:dyDescent="0.3">
      <c r="A17" s="14"/>
      <c r="B17" s="14"/>
      <c r="C17" s="79"/>
      <c r="D17" s="79"/>
      <c r="E17" s="14"/>
      <c r="F17" s="14"/>
      <c r="G17" s="14"/>
      <c r="H17" s="14"/>
    </row>
    <row r="18" spans="1:8" ht="14.4" x14ac:dyDescent="0.3">
      <c r="A18" s="14"/>
      <c r="B18" s="14"/>
      <c r="C18" s="14"/>
      <c r="D18" s="14"/>
      <c r="E18" s="14"/>
      <c r="F18" s="14"/>
      <c r="G18" s="14"/>
      <c r="H18" s="14"/>
    </row>
    <row r="19" spans="1:8" ht="14.4" x14ac:dyDescent="0.3">
      <c r="A19" s="14"/>
      <c r="B19" s="14"/>
      <c r="C19" s="14"/>
      <c r="D19" s="14"/>
      <c r="E19" s="14"/>
      <c r="F19" s="14"/>
      <c r="G19" s="14"/>
      <c r="H19" s="14"/>
    </row>
    <row r="20" spans="1:8" ht="14.4" x14ac:dyDescent="0.3">
      <c r="A20" s="14"/>
      <c r="B20" s="14"/>
      <c r="C20" s="14"/>
      <c r="D20" s="14"/>
      <c r="E20" s="14"/>
      <c r="F20" s="14"/>
      <c r="G20" s="14"/>
      <c r="H20" s="14"/>
    </row>
    <row r="21" spans="1:8" ht="14.4" x14ac:dyDescent="0.3">
      <c r="A21" s="14"/>
      <c r="B21" s="14"/>
      <c r="C21" s="14"/>
      <c r="D21" s="14"/>
      <c r="E21" s="14"/>
      <c r="F21" s="14"/>
      <c r="G21" s="14"/>
      <c r="H21" s="14"/>
    </row>
    <row r="22" spans="1:8" ht="14.4" x14ac:dyDescent="0.3">
      <c r="A22" s="14"/>
      <c r="B22" s="14"/>
      <c r="C22" s="24"/>
      <c r="D22" s="14"/>
      <c r="E22" s="14"/>
      <c r="F22" s="14"/>
      <c r="G22" s="14"/>
      <c r="H22" s="14"/>
    </row>
    <row r="23" spans="1:8" ht="14.4" x14ac:dyDescent="0.3">
      <c r="A23" s="14"/>
      <c r="B23" s="14"/>
      <c r="C23" s="14"/>
      <c r="D23" s="14"/>
      <c r="E23" s="14"/>
      <c r="F23" s="14"/>
      <c r="G23" s="14"/>
      <c r="H23" s="14"/>
    </row>
    <row r="24" spans="1:8" ht="14.4" x14ac:dyDescent="0.3">
      <c r="A24" s="14"/>
      <c r="B24" s="14"/>
      <c r="C24" s="14"/>
      <c r="D24" s="14"/>
      <c r="E24" s="14"/>
      <c r="F24" s="14"/>
      <c r="G24" s="14"/>
      <c r="H24" s="14"/>
    </row>
    <row r="25" spans="1:8" ht="14.4" x14ac:dyDescent="0.3">
      <c r="A25" s="14"/>
      <c r="B25" s="14"/>
      <c r="C25" s="14"/>
      <c r="D25" s="14"/>
      <c r="E25" s="14"/>
      <c r="F25" s="14"/>
      <c r="G25" s="14"/>
      <c r="H25" s="14"/>
    </row>
    <row r="26" spans="1:8" ht="14.4" x14ac:dyDescent="0.3">
      <c r="A26" s="14"/>
      <c r="B26" s="14"/>
      <c r="C26" s="14"/>
      <c r="D26" s="14"/>
      <c r="E26" s="14"/>
      <c r="F26" s="14"/>
      <c r="G26" s="14"/>
      <c r="H26" s="14"/>
    </row>
  </sheetData>
  <sheetProtection algorithmName="SHA-512" hashValue="vQkdaadHy/YWLOpmaEnYPbTabv4omob1MIoiNRDQU0BBViY9Ii9KWKU4hL0xs0iDyMeJalIPZ8Mm4zSvqCW5fA==" saltValue="n2MngYcNHHU5AhcR+ChSJw==" spinCount="100000" sheet="1" objects="1" scenarios="1"/>
  <mergeCells count="4">
    <mergeCell ref="B1:D1"/>
    <mergeCell ref="A3:D3"/>
    <mergeCell ref="A10:B10"/>
    <mergeCell ref="C16:D17"/>
  </mergeCells>
  <pageMargins left="0.7" right="0.7" top="0.75" bottom="0.75" header="0.3" footer="0.3"/>
  <pageSetup paperSize="9" scale="76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90"/>
  <sheetViews>
    <sheetView tabSelected="1" topLeftCell="A48" workbookViewId="0">
      <selection activeCell="H66" sqref="H66"/>
    </sheetView>
  </sheetViews>
  <sheetFormatPr defaultColWidth="43" defaultRowHeight="12" x14ac:dyDescent="0.25"/>
  <cols>
    <col min="1" max="1" width="13.42578125" style="3" bestFit="1" customWidth="1"/>
    <col min="2" max="2" width="70" style="3" customWidth="1"/>
    <col min="3" max="3" width="11" style="3" bestFit="1" customWidth="1"/>
    <col min="4" max="4" width="11.85546875" style="3" customWidth="1"/>
    <col min="5" max="5" width="17.42578125" style="3" customWidth="1"/>
    <col min="6" max="6" width="18.140625" style="3" customWidth="1"/>
    <col min="7" max="7" width="19" style="3" customWidth="1"/>
    <col min="8" max="16384" width="43" style="3"/>
  </cols>
  <sheetData>
    <row r="1" spans="1:8" ht="14.4" x14ac:dyDescent="0.3">
      <c r="A1" s="13" t="s">
        <v>0</v>
      </c>
      <c r="B1" s="71" t="s">
        <v>1</v>
      </c>
      <c r="C1" s="71"/>
      <c r="D1" s="71"/>
      <c r="E1" s="13"/>
      <c r="F1" s="13"/>
      <c r="G1" s="72" t="s">
        <v>127</v>
      </c>
      <c r="H1" s="13"/>
    </row>
    <row r="2" spans="1:8" ht="14.4" x14ac:dyDescent="0.3">
      <c r="A2" s="13"/>
      <c r="B2" s="13"/>
      <c r="C2" s="13"/>
      <c r="D2" s="13"/>
      <c r="E2" s="13"/>
      <c r="F2" s="13"/>
      <c r="G2" s="13"/>
      <c r="H2" s="13"/>
    </row>
    <row r="3" spans="1:8" ht="14.4" x14ac:dyDescent="0.3">
      <c r="A3" s="60" t="s">
        <v>2</v>
      </c>
      <c r="B3" s="60"/>
      <c r="C3" s="60"/>
      <c r="D3" s="60"/>
      <c r="E3" s="60"/>
      <c r="F3" s="60"/>
      <c r="G3" s="13"/>
      <c r="H3" s="13"/>
    </row>
    <row r="4" spans="1:8" ht="15" thickBot="1" x14ac:dyDescent="0.35">
      <c r="A4" s="13"/>
      <c r="B4" s="13"/>
      <c r="C4" s="13"/>
      <c r="D4" s="13"/>
      <c r="E4" s="13"/>
      <c r="F4" s="13"/>
      <c r="G4" s="13"/>
      <c r="H4" s="13"/>
    </row>
    <row r="5" spans="1:8" ht="15" customHeight="1" x14ac:dyDescent="0.3">
      <c r="A5" s="61" t="s">
        <v>3</v>
      </c>
      <c r="B5" s="62"/>
      <c r="C5" s="63" t="s">
        <v>4</v>
      </c>
      <c r="D5" s="63" t="s">
        <v>5</v>
      </c>
      <c r="E5" s="63" t="s">
        <v>6</v>
      </c>
      <c r="F5" s="65" t="s">
        <v>7</v>
      </c>
      <c r="G5" s="50" t="s">
        <v>8</v>
      </c>
      <c r="H5" s="13"/>
    </row>
    <row r="6" spans="1:8" ht="15.75" customHeight="1" thickBot="1" x14ac:dyDescent="0.35">
      <c r="A6" s="26" t="s">
        <v>9</v>
      </c>
      <c r="B6" s="27" t="s">
        <v>10</v>
      </c>
      <c r="C6" s="64"/>
      <c r="D6" s="64"/>
      <c r="E6" s="64"/>
      <c r="F6" s="66"/>
      <c r="G6" s="51"/>
      <c r="H6" s="13"/>
    </row>
    <row r="7" spans="1:8" ht="14.4" x14ac:dyDescent="0.3">
      <c r="A7" s="4" t="s">
        <v>11</v>
      </c>
      <c r="B7" s="29" t="s">
        <v>12</v>
      </c>
      <c r="C7" s="30" t="s">
        <v>13</v>
      </c>
      <c r="D7" s="30" t="s">
        <v>14</v>
      </c>
      <c r="E7" s="31">
        <v>0.2</v>
      </c>
      <c r="F7" s="1"/>
      <c r="G7" s="32">
        <f>F7*E7</f>
        <v>0</v>
      </c>
      <c r="H7" s="13"/>
    </row>
    <row r="8" spans="1:8" ht="14.4" x14ac:dyDescent="0.3">
      <c r="A8" s="5" t="s">
        <v>15</v>
      </c>
      <c r="B8" s="33" t="s">
        <v>16</v>
      </c>
      <c r="C8" s="34" t="s">
        <v>13</v>
      </c>
      <c r="D8" s="34" t="s">
        <v>14</v>
      </c>
      <c r="E8" s="35">
        <v>1</v>
      </c>
      <c r="F8" s="2"/>
      <c r="G8" s="36">
        <f t="shared" ref="G8:G53" si="0">F8*E8</f>
        <v>0</v>
      </c>
      <c r="H8" s="13"/>
    </row>
    <row r="9" spans="1:8" ht="14.4" x14ac:dyDescent="0.3">
      <c r="A9" s="5" t="s">
        <v>17</v>
      </c>
      <c r="B9" s="33" t="s">
        <v>18</v>
      </c>
      <c r="C9" s="34" t="s">
        <v>13</v>
      </c>
      <c r="D9" s="34" t="s">
        <v>14</v>
      </c>
      <c r="E9" s="35">
        <v>3</v>
      </c>
      <c r="F9" s="2"/>
      <c r="G9" s="36">
        <f t="shared" si="0"/>
        <v>0</v>
      </c>
      <c r="H9" s="13"/>
    </row>
    <row r="10" spans="1:8" ht="28.8" x14ac:dyDescent="0.3">
      <c r="A10" s="5" t="s">
        <v>19</v>
      </c>
      <c r="B10" s="33" t="s">
        <v>20</v>
      </c>
      <c r="C10" s="34" t="s">
        <v>13</v>
      </c>
      <c r="D10" s="34" t="s">
        <v>14</v>
      </c>
      <c r="E10" s="35">
        <v>2.8</v>
      </c>
      <c r="F10" s="2"/>
      <c r="G10" s="36">
        <f t="shared" si="0"/>
        <v>0</v>
      </c>
      <c r="H10" s="13"/>
    </row>
    <row r="11" spans="1:8" ht="28.8" x14ac:dyDescent="0.3">
      <c r="A11" s="5" t="s">
        <v>21</v>
      </c>
      <c r="B11" s="33" t="s">
        <v>22</v>
      </c>
      <c r="C11" s="34" t="s">
        <v>13</v>
      </c>
      <c r="D11" s="34" t="s">
        <v>14</v>
      </c>
      <c r="E11" s="35">
        <v>1</v>
      </c>
      <c r="F11" s="2"/>
      <c r="G11" s="36">
        <f t="shared" si="0"/>
        <v>0</v>
      </c>
      <c r="H11" s="13"/>
    </row>
    <row r="12" spans="1:8" ht="28.8" x14ac:dyDescent="0.3">
      <c r="A12" s="5" t="s">
        <v>23</v>
      </c>
      <c r="B12" s="33" t="s">
        <v>24</v>
      </c>
      <c r="C12" s="34" t="s">
        <v>13</v>
      </c>
      <c r="D12" s="34" t="s">
        <v>14</v>
      </c>
      <c r="E12" s="35">
        <v>1</v>
      </c>
      <c r="F12" s="2"/>
      <c r="G12" s="36">
        <f t="shared" si="0"/>
        <v>0</v>
      </c>
      <c r="H12" s="13"/>
    </row>
    <row r="13" spans="1:8" ht="28.8" x14ac:dyDescent="0.3">
      <c r="A13" s="5" t="s">
        <v>25</v>
      </c>
      <c r="B13" s="33" t="s">
        <v>26</v>
      </c>
      <c r="C13" s="34" t="s">
        <v>13</v>
      </c>
      <c r="D13" s="34" t="s">
        <v>14</v>
      </c>
      <c r="E13" s="35">
        <v>0.8</v>
      </c>
      <c r="F13" s="2"/>
      <c r="G13" s="36">
        <f t="shared" si="0"/>
        <v>0</v>
      </c>
      <c r="H13" s="13"/>
    </row>
    <row r="14" spans="1:8" ht="28.8" x14ac:dyDescent="0.3">
      <c r="A14" s="5" t="s">
        <v>27</v>
      </c>
      <c r="B14" s="33" t="s">
        <v>28</v>
      </c>
      <c r="C14" s="34" t="s">
        <v>13</v>
      </c>
      <c r="D14" s="34" t="s">
        <v>14</v>
      </c>
      <c r="E14" s="35">
        <v>1</v>
      </c>
      <c r="F14" s="2"/>
      <c r="G14" s="36">
        <f t="shared" si="0"/>
        <v>0</v>
      </c>
      <c r="H14" s="13"/>
    </row>
    <row r="15" spans="1:8" ht="28.8" x14ac:dyDescent="0.3">
      <c r="A15" s="5" t="s">
        <v>29</v>
      </c>
      <c r="B15" s="33" t="s">
        <v>30</v>
      </c>
      <c r="C15" s="34" t="s">
        <v>13</v>
      </c>
      <c r="D15" s="34" t="s">
        <v>14</v>
      </c>
      <c r="E15" s="35">
        <v>0.2</v>
      </c>
      <c r="F15" s="2"/>
      <c r="G15" s="36">
        <f t="shared" si="0"/>
        <v>0</v>
      </c>
      <c r="H15" s="28"/>
    </row>
    <row r="16" spans="1:8" ht="28.8" x14ac:dyDescent="0.3">
      <c r="A16" s="5" t="s">
        <v>31</v>
      </c>
      <c r="B16" s="33" t="s">
        <v>32</v>
      </c>
      <c r="C16" s="34" t="s">
        <v>13</v>
      </c>
      <c r="D16" s="34" t="s">
        <v>14</v>
      </c>
      <c r="E16" s="35">
        <v>1</v>
      </c>
      <c r="F16" s="2"/>
      <c r="G16" s="36">
        <f t="shared" si="0"/>
        <v>0</v>
      </c>
      <c r="H16" s="13"/>
    </row>
    <row r="17" spans="1:8" ht="14.4" x14ac:dyDescent="0.3">
      <c r="A17" s="5" t="s">
        <v>33</v>
      </c>
      <c r="B17" s="33" t="s">
        <v>34</v>
      </c>
      <c r="C17" s="34" t="s">
        <v>13</v>
      </c>
      <c r="D17" s="34" t="s">
        <v>14</v>
      </c>
      <c r="E17" s="35">
        <v>1</v>
      </c>
      <c r="F17" s="2"/>
      <c r="G17" s="36">
        <f t="shared" si="0"/>
        <v>0</v>
      </c>
      <c r="H17" s="13"/>
    </row>
    <row r="18" spans="1:8" ht="14.4" x14ac:dyDescent="0.3">
      <c r="A18" s="5" t="s">
        <v>35</v>
      </c>
      <c r="B18" s="33" t="s">
        <v>36</v>
      </c>
      <c r="C18" s="34" t="s">
        <v>13</v>
      </c>
      <c r="D18" s="34" t="s">
        <v>14</v>
      </c>
      <c r="E18" s="35">
        <v>4</v>
      </c>
      <c r="F18" s="2"/>
      <c r="G18" s="36">
        <f t="shared" si="0"/>
        <v>0</v>
      </c>
      <c r="H18" s="13"/>
    </row>
    <row r="19" spans="1:8" ht="14.4" x14ac:dyDescent="0.3">
      <c r="A19" s="5" t="s">
        <v>37</v>
      </c>
      <c r="B19" s="33" t="s">
        <v>38</v>
      </c>
      <c r="C19" s="34" t="s">
        <v>13</v>
      </c>
      <c r="D19" s="34" t="s">
        <v>14</v>
      </c>
      <c r="E19" s="35">
        <v>0.2</v>
      </c>
      <c r="F19" s="2"/>
      <c r="G19" s="36">
        <f t="shared" si="0"/>
        <v>0</v>
      </c>
      <c r="H19" s="13"/>
    </row>
    <row r="20" spans="1:8" ht="14.4" x14ac:dyDescent="0.3">
      <c r="A20" s="5" t="s">
        <v>39</v>
      </c>
      <c r="B20" s="33" t="s">
        <v>40</v>
      </c>
      <c r="C20" s="34" t="s">
        <v>13</v>
      </c>
      <c r="D20" s="34" t="s">
        <v>14</v>
      </c>
      <c r="E20" s="35">
        <v>2</v>
      </c>
      <c r="F20" s="2"/>
      <c r="G20" s="36">
        <f t="shared" si="0"/>
        <v>0</v>
      </c>
      <c r="H20" s="13"/>
    </row>
    <row r="21" spans="1:8" ht="14.4" x14ac:dyDescent="0.3">
      <c r="A21" s="5" t="s">
        <v>41</v>
      </c>
      <c r="B21" s="33" t="s">
        <v>42</v>
      </c>
      <c r="C21" s="34" t="s">
        <v>13</v>
      </c>
      <c r="D21" s="34" t="s">
        <v>14</v>
      </c>
      <c r="E21" s="35">
        <v>2</v>
      </c>
      <c r="F21" s="2"/>
      <c r="G21" s="36">
        <f t="shared" si="0"/>
        <v>0</v>
      </c>
      <c r="H21" s="13"/>
    </row>
    <row r="22" spans="1:8" ht="14.4" x14ac:dyDescent="0.3">
      <c r="A22" s="5" t="s">
        <v>43</v>
      </c>
      <c r="B22" s="33" t="s">
        <v>44</v>
      </c>
      <c r="C22" s="34" t="s">
        <v>13</v>
      </c>
      <c r="D22" s="34" t="s">
        <v>14</v>
      </c>
      <c r="E22" s="35">
        <v>4</v>
      </c>
      <c r="F22" s="2"/>
      <c r="G22" s="36">
        <f t="shared" si="0"/>
        <v>0</v>
      </c>
      <c r="H22" s="13"/>
    </row>
    <row r="23" spans="1:8" ht="14.4" x14ac:dyDescent="0.3">
      <c r="A23" s="5" t="s">
        <v>45</v>
      </c>
      <c r="B23" s="33" t="s">
        <v>46</v>
      </c>
      <c r="C23" s="34" t="s">
        <v>13</v>
      </c>
      <c r="D23" s="34" t="s">
        <v>14</v>
      </c>
      <c r="E23" s="35">
        <v>4</v>
      </c>
      <c r="F23" s="2"/>
      <c r="G23" s="36">
        <f t="shared" si="0"/>
        <v>0</v>
      </c>
      <c r="H23" s="13"/>
    </row>
    <row r="24" spans="1:8" ht="14.4" x14ac:dyDescent="0.3">
      <c r="A24" s="5" t="s">
        <v>47</v>
      </c>
      <c r="B24" s="33" t="s">
        <v>48</v>
      </c>
      <c r="C24" s="34" t="s">
        <v>13</v>
      </c>
      <c r="D24" s="34" t="s">
        <v>14</v>
      </c>
      <c r="E24" s="35">
        <v>5</v>
      </c>
      <c r="F24" s="2"/>
      <c r="G24" s="36">
        <f t="shared" si="0"/>
        <v>0</v>
      </c>
      <c r="H24" s="13"/>
    </row>
    <row r="25" spans="1:8" ht="14.4" x14ac:dyDescent="0.3">
      <c r="A25" s="5" t="s">
        <v>49</v>
      </c>
      <c r="B25" s="33" t="s">
        <v>50</v>
      </c>
      <c r="C25" s="34" t="s">
        <v>13</v>
      </c>
      <c r="D25" s="34" t="s">
        <v>14</v>
      </c>
      <c r="E25" s="35">
        <v>7</v>
      </c>
      <c r="F25" s="2"/>
      <c r="G25" s="36">
        <f t="shared" si="0"/>
        <v>0</v>
      </c>
      <c r="H25" s="13"/>
    </row>
    <row r="26" spans="1:8" ht="14.4" x14ac:dyDescent="0.3">
      <c r="A26" s="5" t="s">
        <v>51</v>
      </c>
      <c r="B26" s="33" t="s">
        <v>52</v>
      </c>
      <c r="C26" s="34" t="s">
        <v>13</v>
      </c>
      <c r="D26" s="34" t="s">
        <v>14</v>
      </c>
      <c r="E26" s="35">
        <v>7</v>
      </c>
      <c r="F26" s="2"/>
      <c r="G26" s="36">
        <f t="shared" si="0"/>
        <v>0</v>
      </c>
      <c r="H26" s="13"/>
    </row>
    <row r="27" spans="1:8" ht="28.8" x14ac:dyDescent="0.3">
      <c r="A27" s="5" t="s">
        <v>53</v>
      </c>
      <c r="B27" s="33" t="s">
        <v>54</v>
      </c>
      <c r="C27" s="34" t="s">
        <v>13</v>
      </c>
      <c r="D27" s="34" t="s">
        <v>14</v>
      </c>
      <c r="E27" s="35">
        <v>4</v>
      </c>
      <c r="F27" s="2"/>
      <c r="G27" s="36">
        <f t="shared" si="0"/>
        <v>0</v>
      </c>
      <c r="H27" s="13"/>
    </row>
    <row r="28" spans="1:8" ht="14.4" x14ac:dyDescent="0.3">
      <c r="A28" s="5" t="s">
        <v>55</v>
      </c>
      <c r="B28" s="33" t="s">
        <v>56</v>
      </c>
      <c r="C28" s="34" t="s">
        <v>13</v>
      </c>
      <c r="D28" s="34" t="s">
        <v>14</v>
      </c>
      <c r="E28" s="35">
        <v>10</v>
      </c>
      <c r="F28" s="2"/>
      <c r="G28" s="36">
        <f t="shared" si="0"/>
        <v>0</v>
      </c>
      <c r="H28" s="13"/>
    </row>
    <row r="29" spans="1:8" ht="14.4" x14ac:dyDescent="0.3">
      <c r="A29" s="5" t="s">
        <v>57</v>
      </c>
      <c r="B29" s="33" t="s">
        <v>58</v>
      </c>
      <c r="C29" s="34" t="s">
        <v>13</v>
      </c>
      <c r="D29" s="34" t="s">
        <v>14</v>
      </c>
      <c r="E29" s="35">
        <v>3</v>
      </c>
      <c r="F29" s="2"/>
      <c r="G29" s="36">
        <f t="shared" si="0"/>
        <v>0</v>
      </c>
      <c r="H29" s="13"/>
    </row>
    <row r="30" spans="1:8" ht="14.4" x14ac:dyDescent="0.3">
      <c r="A30" s="5" t="s">
        <v>59</v>
      </c>
      <c r="B30" s="33" t="s">
        <v>60</v>
      </c>
      <c r="C30" s="34" t="s">
        <v>13</v>
      </c>
      <c r="D30" s="34" t="s">
        <v>14</v>
      </c>
      <c r="E30" s="35">
        <v>1</v>
      </c>
      <c r="F30" s="2"/>
      <c r="G30" s="36">
        <f t="shared" si="0"/>
        <v>0</v>
      </c>
      <c r="H30" s="13"/>
    </row>
    <row r="31" spans="1:8" ht="14.4" x14ac:dyDescent="0.3">
      <c r="A31" s="5" t="s">
        <v>61</v>
      </c>
      <c r="B31" s="33" t="s">
        <v>62</v>
      </c>
      <c r="C31" s="34" t="s">
        <v>13</v>
      </c>
      <c r="D31" s="34" t="s">
        <v>14</v>
      </c>
      <c r="E31" s="35">
        <v>1</v>
      </c>
      <c r="F31" s="2"/>
      <c r="G31" s="36">
        <f t="shared" si="0"/>
        <v>0</v>
      </c>
      <c r="H31" s="13"/>
    </row>
    <row r="32" spans="1:8" ht="14.4" x14ac:dyDescent="0.3">
      <c r="A32" s="5" t="s">
        <v>63</v>
      </c>
      <c r="B32" s="33" t="s">
        <v>64</v>
      </c>
      <c r="C32" s="34" t="s">
        <v>13</v>
      </c>
      <c r="D32" s="34" t="s">
        <v>14</v>
      </c>
      <c r="E32" s="35">
        <v>3</v>
      </c>
      <c r="F32" s="2"/>
      <c r="G32" s="36">
        <f t="shared" si="0"/>
        <v>0</v>
      </c>
      <c r="H32" s="13"/>
    </row>
    <row r="33" spans="1:8" ht="14.4" x14ac:dyDescent="0.3">
      <c r="A33" s="5" t="s">
        <v>65</v>
      </c>
      <c r="B33" s="33" t="s">
        <v>66</v>
      </c>
      <c r="C33" s="34" t="s">
        <v>13</v>
      </c>
      <c r="D33" s="34" t="s">
        <v>14</v>
      </c>
      <c r="E33" s="35">
        <v>15</v>
      </c>
      <c r="F33" s="2"/>
      <c r="G33" s="36">
        <f t="shared" si="0"/>
        <v>0</v>
      </c>
      <c r="H33" s="13"/>
    </row>
    <row r="34" spans="1:8" ht="14.4" x14ac:dyDescent="0.3">
      <c r="A34" s="5" t="s">
        <v>67</v>
      </c>
      <c r="B34" s="33" t="s">
        <v>68</v>
      </c>
      <c r="C34" s="34" t="s">
        <v>13</v>
      </c>
      <c r="D34" s="34" t="s">
        <v>14</v>
      </c>
      <c r="E34" s="35">
        <v>0.5</v>
      </c>
      <c r="F34" s="2"/>
      <c r="G34" s="36">
        <f t="shared" si="0"/>
        <v>0</v>
      </c>
      <c r="H34" s="13"/>
    </row>
    <row r="35" spans="1:8" ht="28.8" x14ac:dyDescent="0.3">
      <c r="A35" s="5" t="s">
        <v>69</v>
      </c>
      <c r="B35" s="33" t="s">
        <v>70</v>
      </c>
      <c r="C35" s="34" t="s">
        <v>13</v>
      </c>
      <c r="D35" s="34" t="s">
        <v>14</v>
      </c>
      <c r="E35" s="35">
        <v>15</v>
      </c>
      <c r="F35" s="2"/>
      <c r="G35" s="36">
        <f t="shared" si="0"/>
        <v>0</v>
      </c>
      <c r="H35" s="13"/>
    </row>
    <row r="36" spans="1:8" ht="28.8" x14ac:dyDescent="0.3">
      <c r="A36" s="5" t="s">
        <v>71</v>
      </c>
      <c r="B36" s="33" t="s">
        <v>72</v>
      </c>
      <c r="C36" s="34" t="s">
        <v>13</v>
      </c>
      <c r="D36" s="34" t="s">
        <v>14</v>
      </c>
      <c r="E36" s="35">
        <v>3</v>
      </c>
      <c r="F36" s="2"/>
      <c r="G36" s="36">
        <f t="shared" si="0"/>
        <v>0</v>
      </c>
      <c r="H36" s="13"/>
    </row>
    <row r="37" spans="1:8" ht="43.2" x14ac:dyDescent="0.3">
      <c r="A37" s="5" t="s">
        <v>73</v>
      </c>
      <c r="B37" s="33" t="s">
        <v>74</v>
      </c>
      <c r="C37" s="34" t="s">
        <v>13</v>
      </c>
      <c r="D37" s="34" t="s">
        <v>14</v>
      </c>
      <c r="E37" s="35">
        <v>25</v>
      </c>
      <c r="F37" s="2"/>
      <c r="G37" s="36">
        <f t="shared" si="0"/>
        <v>0</v>
      </c>
      <c r="H37" s="13"/>
    </row>
    <row r="38" spans="1:8" ht="14.4" x14ac:dyDescent="0.3">
      <c r="A38" s="5" t="s">
        <v>75</v>
      </c>
      <c r="B38" s="6" t="s">
        <v>76</v>
      </c>
      <c r="C38" s="34" t="s">
        <v>13</v>
      </c>
      <c r="D38" s="34" t="s">
        <v>14</v>
      </c>
      <c r="E38" s="35">
        <v>2.5</v>
      </c>
      <c r="F38" s="2"/>
      <c r="G38" s="36">
        <f t="shared" si="0"/>
        <v>0</v>
      </c>
      <c r="H38" s="13"/>
    </row>
    <row r="39" spans="1:8" ht="14.4" x14ac:dyDescent="0.3">
      <c r="A39" s="5" t="s">
        <v>77</v>
      </c>
      <c r="B39" s="33" t="s">
        <v>78</v>
      </c>
      <c r="C39" s="34" t="s">
        <v>13</v>
      </c>
      <c r="D39" s="34" t="s">
        <v>14</v>
      </c>
      <c r="E39" s="35">
        <v>3.5</v>
      </c>
      <c r="F39" s="2"/>
      <c r="G39" s="36">
        <f t="shared" si="0"/>
        <v>0</v>
      </c>
      <c r="H39" s="13"/>
    </row>
    <row r="40" spans="1:8" ht="14.4" x14ac:dyDescent="0.3">
      <c r="A40" s="5" t="s">
        <v>79</v>
      </c>
      <c r="B40" s="33" t="s">
        <v>80</v>
      </c>
      <c r="C40" s="34" t="s">
        <v>13</v>
      </c>
      <c r="D40" s="34" t="s">
        <v>14</v>
      </c>
      <c r="E40" s="35">
        <v>0.5</v>
      </c>
      <c r="F40" s="2"/>
      <c r="G40" s="36">
        <f t="shared" si="0"/>
        <v>0</v>
      </c>
      <c r="H40" s="13"/>
    </row>
    <row r="41" spans="1:8" ht="14.4" x14ac:dyDescent="0.3">
      <c r="A41" s="5" t="s">
        <v>81</v>
      </c>
      <c r="B41" s="33" t="s">
        <v>82</v>
      </c>
      <c r="C41" s="34" t="s">
        <v>13</v>
      </c>
      <c r="D41" s="34" t="s">
        <v>14</v>
      </c>
      <c r="E41" s="35">
        <v>0.5</v>
      </c>
      <c r="F41" s="2"/>
      <c r="G41" s="36">
        <f t="shared" si="0"/>
        <v>0</v>
      </c>
      <c r="H41" s="13"/>
    </row>
    <row r="42" spans="1:8" ht="14.4" x14ac:dyDescent="0.3">
      <c r="A42" s="5" t="s">
        <v>83</v>
      </c>
      <c r="B42" s="33" t="s">
        <v>84</v>
      </c>
      <c r="C42" s="34" t="s">
        <v>13</v>
      </c>
      <c r="D42" s="34" t="s">
        <v>14</v>
      </c>
      <c r="E42" s="35">
        <v>0.2</v>
      </c>
      <c r="F42" s="2"/>
      <c r="G42" s="36">
        <f t="shared" si="0"/>
        <v>0</v>
      </c>
      <c r="H42" s="13"/>
    </row>
    <row r="43" spans="1:8" ht="28.8" x14ac:dyDescent="0.3">
      <c r="A43" s="5" t="s">
        <v>85</v>
      </c>
      <c r="B43" s="33" t="s">
        <v>86</v>
      </c>
      <c r="C43" s="34" t="s">
        <v>13</v>
      </c>
      <c r="D43" s="34" t="s">
        <v>14</v>
      </c>
      <c r="E43" s="35">
        <v>2.2999999999999998</v>
      </c>
      <c r="F43" s="2"/>
      <c r="G43" s="36">
        <f t="shared" si="0"/>
        <v>0</v>
      </c>
      <c r="H43" s="13"/>
    </row>
    <row r="44" spans="1:8" ht="14.4" x14ac:dyDescent="0.3">
      <c r="A44" s="5" t="s">
        <v>87</v>
      </c>
      <c r="B44" s="33" t="s">
        <v>88</v>
      </c>
      <c r="C44" s="34" t="s">
        <v>13</v>
      </c>
      <c r="D44" s="34" t="s">
        <v>14</v>
      </c>
      <c r="E44" s="35">
        <v>0.2</v>
      </c>
      <c r="F44" s="2"/>
      <c r="G44" s="36">
        <f t="shared" si="0"/>
        <v>0</v>
      </c>
      <c r="H44" s="13"/>
    </row>
    <row r="45" spans="1:8" ht="14.4" x14ac:dyDescent="0.3">
      <c r="A45" s="5" t="s">
        <v>89</v>
      </c>
      <c r="B45" s="33" t="s">
        <v>90</v>
      </c>
      <c r="C45" s="34" t="s">
        <v>13</v>
      </c>
      <c r="D45" s="34" t="s">
        <v>14</v>
      </c>
      <c r="E45" s="35">
        <v>0.2</v>
      </c>
      <c r="F45" s="2"/>
      <c r="G45" s="36">
        <f t="shared" si="0"/>
        <v>0</v>
      </c>
      <c r="H45" s="13"/>
    </row>
    <row r="46" spans="1:8" ht="14.4" x14ac:dyDescent="0.3">
      <c r="A46" s="5" t="s">
        <v>91</v>
      </c>
      <c r="B46" s="33" t="s">
        <v>92</v>
      </c>
      <c r="C46" s="34" t="s">
        <v>13</v>
      </c>
      <c r="D46" s="34" t="s">
        <v>14</v>
      </c>
      <c r="E46" s="35">
        <v>2</v>
      </c>
      <c r="F46" s="2"/>
      <c r="G46" s="36">
        <f t="shared" si="0"/>
        <v>0</v>
      </c>
      <c r="H46" s="13"/>
    </row>
    <row r="47" spans="1:8" ht="14.4" x14ac:dyDescent="0.3">
      <c r="A47" s="5" t="s">
        <v>93</v>
      </c>
      <c r="B47" s="33" t="s">
        <v>94</v>
      </c>
      <c r="C47" s="34" t="s">
        <v>13</v>
      </c>
      <c r="D47" s="34" t="s">
        <v>14</v>
      </c>
      <c r="E47" s="35">
        <v>0.2</v>
      </c>
      <c r="F47" s="2"/>
      <c r="G47" s="36">
        <f>F47*E47</f>
        <v>0</v>
      </c>
      <c r="H47" s="13"/>
    </row>
    <row r="48" spans="1:8" ht="14.4" x14ac:dyDescent="0.3">
      <c r="A48" s="5" t="s">
        <v>95</v>
      </c>
      <c r="B48" s="33" t="s">
        <v>96</v>
      </c>
      <c r="C48" s="34" t="s">
        <v>13</v>
      </c>
      <c r="D48" s="34" t="s">
        <v>14</v>
      </c>
      <c r="E48" s="35">
        <v>30</v>
      </c>
      <c r="F48" s="2"/>
      <c r="G48" s="36">
        <f t="shared" si="0"/>
        <v>0</v>
      </c>
      <c r="H48" s="13"/>
    </row>
    <row r="49" spans="1:8" ht="14.4" x14ac:dyDescent="0.3">
      <c r="A49" s="5" t="s">
        <v>97</v>
      </c>
      <c r="B49" s="33" t="s">
        <v>98</v>
      </c>
      <c r="C49" s="34" t="s">
        <v>13</v>
      </c>
      <c r="D49" s="34" t="s">
        <v>14</v>
      </c>
      <c r="E49" s="35">
        <v>20</v>
      </c>
      <c r="F49" s="2"/>
      <c r="G49" s="36">
        <f t="shared" si="0"/>
        <v>0</v>
      </c>
      <c r="H49" s="13"/>
    </row>
    <row r="50" spans="1:8" ht="14.4" x14ac:dyDescent="0.3">
      <c r="A50" s="5" t="s">
        <v>99</v>
      </c>
      <c r="B50" s="33" t="s">
        <v>100</v>
      </c>
      <c r="C50" s="34" t="s">
        <v>13</v>
      </c>
      <c r="D50" s="34" t="s">
        <v>14</v>
      </c>
      <c r="E50" s="35">
        <v>2</v>
      </c>
      <c r="F50" s="2"/>
      <c r="G50" s="36">
        <f t="shared" si="0"/>
        <v>0</v>
      </c>
      <c r="H50" s="13"/>
    </row>
    <row r="51" spans="1:8" ht="14.4" x14ac:dyDescent="0.3">
      <c r="A51" s="5" t="s">
        <v>101</v>
      </c>
      <c r="B51" s="33" t="s">
        <v>102</v>
      </c>
      <c r="C51" s="34" t="s">
        <v>13</v>
      </c>
      <c r="D51" s="34" t="s">
        <v>14</v>
      </c>
      <c r="E51" s="35">
        <v>3</v>
      </c>
      <c r="F51" s="2"/>
      <c r="G51" s="36">
        <f t="shared" si="0"/>
        <v>0</v>
      </c>
      <c r="H51" s="13"/>
    </row>
    <row r="52" spans="1:8" ht="14.4" x14ac:dyDescent="0.3">
      <c r="A52" s="5" t="s">
        <v>103</v>
      </c>
      <c r="B52" s="33" t="s">
        <v>104</v>
      </c>
      <c r="C52" s="34" t="s">
        <v>13</v>
      </c>
      <c r="D52" s="34" t="s">
        <v>14</v>
      </c>
      <c r="E52" s="35">
        <v>0.5</v>
      </c>
      <c r="F52" s="2"/>
      <c r="G52" s="36">
        <f t="shared" si="0"/>
        <v>0</v>
      </c>
      <c r="H52" s="13"/>
    </row>
    <row r="53" spans="1:8" ht="28.8" x14ac:dyDescent="0.3">
      <c r="A53" s="5" t="s">
        <v>105</v>
      </c>
      <c r="B53" s="33" t="s">
        <v>106</v>
      </c>
      <c r="C53" s="34" t="s">
        <v>13</v>
      </c>
      <c r="D53" s="34" t="s">
        <v>14</v>
      </c>
      <c r="E53" s="35">
        <v>5</v>
      </c>
      <c r="F53" s="2"/>
      <c r="G53" s="36">
        <f t="shared" si="0"/>
        <v>0</v>
      </c>
      <c r="H53" s="13"/>
    </row>
    <row r="54" spans="1:8" ht="14.4" x14ac:dyDescent="0.3">
      <c r="A54" s="13"/>
      <c r="B54" s="13"/>
      <c r="C54" s="13"/>
      <c r="D54" s="52" t="s">
        <v>107</v>
      </c>
      <c r="E54" s="53"/>
      <c r="F54" s="53"/>
      <c r="G54" s="37">
        <f>SUM(G7:G53)</f>
        <v>0</v>
      </c>
      <c r="H54" s="13"/>
    </row>
    <row r="55" spans="1:8" ht="14.4" x14ac:dyDescent="0.3">
      <c r="A55" s="13"/>
      <c r="B55" s="13"/>
      <c r="C55" s="13"/>
      <c r="D55" s="54" t="s">
        <v>108</v>
      </c>
      <c r="E55" s="55"/>
      <c r="F55" s="56"/>
      <c r="G55" s="38">
        <f>G54*0.2</f>
        <v>0</v>
      </c>
      <c r="H55" s="13"/>
    </row>
    <row r="56" spans="1:8" ht="15" thickBot="1" x14ac:dyDescent="0.35">
      <c r="A56" s="13"/>
      <c r="B56" s="13"/>
      <c r="C56" s="13"/>
      <c r="D56" s="57" t="s">
        <v>109</v>
      </c>
      <c r="E56" s="58"/>
      <c r="F56" s="58"/>
      <c r="G56" s="39">
        <f>G54+G55</f>
        <v>0</v>
      </c>
      <c r="H56" s="13"/>
    </row>
    <row r="57" spans="1:8" ht="14.4" x14ac:dyDescent="0.3">
      <c r="A57" s="59" t="s">
        <v>110</v>
      </c>
      <c r="B57" s="59"/>
      <c r="C57" s="13"/>
      <c r="D57" s="13"/>
      <c r="E57" s="13"/>
      <c r="F57" s="13"/>
      <c r="G57" s="13"/>
      <c r="H57" s="13"/>
    </row>
    <row r="58" spans="1:8" ht="14.4" x14ac:dyDescent="0.3">
      <c r="A58" s="13"/>
      <c r="B58" s="13"/>
      <c r="C58" s="13"/>
      <c r="D58" s="13"/>
      <c r="E58" s="13"/>
      <c r="F58" s="13"/>
      <c r="G58" s="13"/>
      <c r="H58" s="13"/>
    </row>
    <row r="59" spans="1:8" ht="14.4" x14ac:dyDescent="0.3">
      <c r="A59" s="49" t="s">
        <v>111</v>
      </c>
      <c r="B59" s="49"/>
      <c r="C59" s="49"/>
      <c r="D59" s="49"/>
      <c r="E59" s="49"/>
      <c r="F59" s="49"/>
      <c r="G59" s="49"/>
      <c r="H59" s="13"/>
    </row>
    <row r="60" spans="1:8" ht="14.4" x14ac:dyDescent="0.3">
      <c r="A60" s="49"/>
      <c r="B60" s="49"/>
      <c r="C60" s="49"/>
      <c r="D60" s="49"/>
      <c r="E60" s="49"/>
      <c r="F60" s="49"/>
      <c r="G60" s="49"/>
      <c r="H60" s="13"/>
    </row>
    <row r="61" spans="1:8" ht="14.4" x14ac:dyDescent="0.3">
      <c r="A61" s="13"/>
      <c r="B61" s="13"/>
      <c r="C61" s="13"/>
      <c r="D61" s="13"/>
      <c r="E61" s="13"/>
      <c r="F61" s="13"/>
      <c r="G61" s="13"/>
      <c r="H61" s="13"/>
    </row>
    <row r="62" spans="1:8" ht="32.25" customHeight="1" x14ac:dyDescent="0.3">
      <c r="A62" s="49" t="s">
        <v>112</v>
      </c>
      <c r="B62" s="49"/>
      <c r="C62" s="49"/>
      <c r="D62" s="49"/>
      <c r="E62" s="49"/>
      <c r="F62" s="49"/>
      <c r="G62" s="49"/>
      <c r="H62" s="13"/>
    </row>
    <row r="63" spans="1:8" ht="59.25" customHeight="1" x14ac:dyDescent="0.3">
      <c r="A63" s="49" t="s">
        <v>129</v>
      </c>
      <c r="B63" s="49"/>
      <c r="C63" s="49"/>
      <c r="D63" s="49"/>
      <c r="E63" s="49"/>
      <c r="F63" s="49"/>
      <c r="G63" s="49"/>
      <c r="H63" s="13"/>
    </row>
    <row r="64" spans="1:8" ht="14.4" x14ac:dyDescent="0.3">
      <c r="A64" s="13"/>
      <c r="B64" s="13"/>
      <c r="C64" s="13"/>
      <c r="D64" s="13"/>
      <c r="E64" s="13"/>
      <c r="F64" s="13"/>
      <c r="G64" s="13"/>
      <c r="H64" s="13"/>
    </row>
    <row r="65" spans="1:8" ht="14.4" x14ac:dyDescent="0.3">
      <c r="A65" s="80" t="s">
        <v>134</v>
      </c>
      <c r="B65" s="28"/>
      <c r="C65" s="13"/>
      <c r="D65" s="13"/>
      <c r="E65" s="13"/>
      <c r="F65" s="13"/>
      <c r="G65" s="13"/>
      <c r="H65" s="13"/>
    </row>
    <row r="66" spans="1:8" ht="14.4" x14ac:dyDescent="0.3">
      <c r="A66" s="13"/>
      <c r="B66" s="13"/>
      <c r="C66" s="13"/>
      <c r="D66" s="13"/>
      <c r="E66" s="13"/>
      <c r="F66" s="13"/>
      <c r="G66" s="13"/>
      <c r="H66" s="13"/>
    </row>
    <row r="67" spans="1:8" ht="14.4" x14ac:dyDescent="0.3">
      <c r="A67" s="13"/>
      <c r="B67" s="13"/>
      <c r="C67" s="13"/>
      <c r="D67" s="13"/>
      <c r="E67" s="44"/>
      <c r="F67" s="75" t="s">
        <v>133</v>
      </c>
      <c r="G67" s="28"/>
      <c r="H67" s="13"/>
    </row>
    <row r="68" spans="1:8" ht="29.25" customHeight="1" x14ac:dyDescent="0.3">
      <c r="A68" s="13"/>
      <c r="B68" s="13"/>
      <c r="C68" s="13"/>
      <c r="D68" s="13"/>
      <c r="E68" s="45"/>
      <c r="F68" s="74" t="s">
        <v>128</v>
      </c>
      <c r="G68" s="74"/>
      <c r="H68" s="13"/>
    </row>
    <row r="69" spans="1:8" ht="14.4" x14ac:dyDescent="0.3">
      <c r="A69" s="13"/>
      <c r="B69" s="13"/>
      <c r="C69" s="13"/>
      <c r="D69" s="13"/>
      <c r="E69" s="13"/>
      <c r="F69" s="13"/>
      <c r="G69" s="13"/>
      <c r="H69" s="13"/>
    </row>
    <row r="70" spans="1:8" ht="14.4" x14ac:dyDescent="0.3">
      <c r="A70" s="13"/>
      <c r="B70" s="13"/>
      <c r="C70" s="13"/>
      <c r="D70" s="13"/>
      <c r="E70" s="13"/>
      <c r="F70" s="13"/>
      <c r="G70" s="13"/>
      <c r="H70" s="13"/>
    </row>
    <row r="71" spans="1:8" ht="14.4" x14ac:dyDescent="0.3">
      <c r="A71" s="13"/>
      <c r="B71" s="13"/>
      <c r="C71" s="13"/>
      <c r="D71" s="13"/>
      <c r="E71" s="13"/>
      <c r="F71" s="13"/>
      <c r="G71" s="13"/>
      <c r="H71" s="13"/>
    </row>
    <row r="72" spans="1:8" ht="14.4" x14ac:dyDescent="0.3">
      <c r="A72" s="13"/>
      <c r="B72" s="13"/>
      <c r="C72" s="13"/>
      <c r="D72" s="13"/>
      <c r="E72" s="13"/>
      <c r="F72" s="13"/>
      <c r="G72" s="13"/>
      <c r="H72" s="13"/>
    </row>
    <row r="73" spans="1:8" ht="14.4" x14ac:dyDescent="0.3">
      <c r="A73" s="13"/>
      <c r="B73" s="13"/>
      <c r="C73" s="13"/>
      <c r="D73" s="13"/>
      <c r="E73" s="13"/>
      <c r="F73" s="13"/>
      <c r="G73" s="13"/>
      <c r="H73" s="13"/>
    </row>
    <row r="80" spans="1:8" ht="38.25" customHeight="1" x14ac:dyDescent="0.25"/>
    <row r="89" ht="30.45" customHeight="1" x14ac:dyDescent="0.25"/>
    <row r="90" ht="42.45" customHeight="1" x14ac:dyDescent="0.25"/>
  </sheetData>
  <sheetProtection algorithmName="SHA-512" hashValue="3hVFHyrLqYg21F9WrdI0lAPTjwV7Bho/eYkLC2vM6MeqIR76hH2JnbqIQm/ffw8PFja+h/q0+5RsCY9VOjGg0A==" saltValue="AnMJTmAMGl7FVIzxWOySEA==" spinCount="100000" sheet="1" objects="1" scenarios="1"/>
  <mergeCells count="15">
    <mergeCell ref="A3:F3"/>
    <mergeCell ref="A5:B5"/>
    <mergeCell ref="C5:C6"/>
    <mergeCell ref="D5:D6"/>
    <mergeCell ref="E5:E6"/>
    <mergeCell ref="F5:F6"/>
    <mergeCell ref="A62:G62"/>
    <mergeCell ref="A63:G63"/>
    <mergeCell ref="F68:G68"/>
    <mergeCell ref="G5:G6"/>
    <mergeCell ref="D54:F54"/>
    <mergeCell ref="D55:F55"/>
    <mergeCell ref="D56:F56"/>
    <mergeCell ref="A57:B57"/>
    <mergeCell ref="A59:G60"/>
  </mergeCells>
  <pageMargins left="0.7" right="0.7" top="0.75" bottom="0.75" header="0.3" footer="0.3"/>
  <pageSetup paperSize="9" scale="6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88"/>
  <sheetViews>
    <sheetView topLeftCell="A28" workbookViewId="0">
      <selection activeCell="B66" sqref="B66"/>
    </sheetView>
  </sheetViews>
  <sheetFormatPr defaultColWidth="43" defaultRowHeight="12" x14ac:dyDescent="0.25"/>
  <cols>
    <col min="1" max="1" width="13.42578125" style="3" bestFit="1" customWidth="1"/>
    <col min="2" max="2" width="70" style="3" customWidth="1"/>
    <col min="3" max="3" width="11" style="3" bestFit="1" customWidth="1"/>
    <col min="4" max="4" width="11.85546875" style="3" customWidth="1"/>
    <col min="5" max="5" width="18.140625" style="3" customWidth="1"/>
    <col min="6" max="16384" width="43" style="3"/>
  </cols>
  <sheetData>
    <row r="1" spans="1:5" ht="14.4" x14ac:dyDescent="0.3">
      <c r="A1" s="13" t="s">
        <v>0</v>
      </c>
      <c r="B1" s="71" t="s">
        <v>1</v>
      </c>
      <c r="C1" s="71"/>
      <c r="D1" s="71"/>
      <c r="E1" s="72" t="s">
        <v>130</v>
      </c>
    </row>
    <row r="2" spans="1:5" ht="14.4" x14ac:dyDescent="0.3">
      <c r="A2" s="13"/>
      <c r="B2" s="13"/>
      <c r="C2" s="13"/>
      <c r="D2" s="13"/>
      <c r="E2" s="13"/>
    </row>
    <row r="3" spans="1:5" ht="14.4" x14ac:dyDescent="0.3">
      <c r="A3" s="60" t="s">
        <v>114</v>
      </c>
      <c r="B3" s="60"/>
      <c r="C3" s="60"/>
      <c r="D3" s="60"/>
      <c r="E3" s="60"/>
    </row>
    <row r="4" spans="1:5" ht="15" thickBot="1" x14ac:dyDescent="0.35">
      <c r="A4" s="13"/>
      <c r="B4" s="13"/>
      <c r="C4" s="13"/>
      <c r="D4" s="13"/>
      <c r="E4" s="13"/>
    </row>
    <row r="5" spans="1:5" ht="15" customHeight="1" x14ac:dyDescent="0.25">
      <c r="A5" s="61" t="s">
        <v>3</v>
      </c>
      <c r="B5" s="62"/>
      <c r="C5" s="63" t="s">
        <v>4</v>
      </c>
      <c r="D5" s="63" t="s">
        <v>5</v>
      </c>
      <c r="E5" s="69" t="s">
        <v>7</v>
      </c>
    </row>
    <row r="6" spans="1:5" ht="15.75" customHeight="1" thickBot="1" x14ac:dyDescent="0.3">
      <c r="A6" s="26" t="s">
        <v>9</v>
      </c>
      <c r="B6" s="27" t="s">
        <v>10</v>
      </c>
      <c r="C6" s="64"/>
      <c r="D6" s="64"/>
      <c r="E6" s="70"/>
    </row>
    <row r="7" spans="1:5" ht="14.4" x14ac:dyDescent="0.25">
      <c r="A7" s="4" t="s">
        <v>11</v>
      </c>
      <c r="B7" s="29" t="s">
        <v>12</v>
      </c>
      <c r="C7" s="30" t="s">
        <v>13</v>
      </c>
      <c r="D7" s="30" t="s">
        <v>14</v>
      </c>
      <c r="E7" s="7">
        <f>'Špecifikácia ceny'!F7</f>
        <v>0</v>
      </c>
    </row>
    <row r="8" spans="1:5" ht="14.4" x14ac:dyDescent="0.25">
      <c r="A8" s="5" t="s">
        <v>15</v>
      </c>
      <c r="B8" s="33" t="s">
        <v>16</v>
      </c>
      <c r="C8" s="34" t="s">
        <v>13</v>
      </c>
      <c r="D8" s="34" t="s">
        <v>14</v>
      </c>
      <c r="E8" s="8">
        <f>'Špecifikácia ceny'!F8</f>
        <v>0</v>
      </c>
    </row>
    <row r="9" spans="1:5" ht="14.4" x14ac:dyDescent="0.25">
      <c r="A9" s="5" t="s">
        <v>17</v>
      </c>
      <c r="B9" s="33" t="s">
        <v>18</v>
      </c>
      <c r="C9" s="34" t="s">
        <v>13</v>
      </c>
      <c r="D9" s="34" t="s">
        <v>14</v>
      </c>
      <c r="E9" s="8">
        <f>'Špecifikácia ceny'!F9</f>
        <v>0</v>
      </c>
    </row>
    <row r="10" spans="1:5" ht="28.8" x14ac:dyDescent="0.25">
      <c r="A10" s="5" t="s">
        <v>19</v>
      </c>
      <c r="B10" s="33" t="s">
        <v>20</v>
      </c>
      <c r="C10" s="34" t="s">
        <v>13</v>
      </c>
      <c r="D10" s="34" t="s">
        <v>14</v>
      </c>
      <c r="E10" s="8">
        <f>'Špecifikácia ceny'!F10</f>
        <v>0</v>
      </c>
    </row>
    <row r="11" spans="1:5" ht="28.8" x14ac:dyDescent="0.25">
      <c r="A11" s="5" t="s">
        <v>21</v>
      </c>
      <c r="B11" s="33" t="s">
        <v>22</v>
      </c>
      <c r="C11" s="34" t="s">
        <v>13</v>
      </c>
      <c r="D11" s="34" t="s">
        <v>14</v>
      </c>
      <c r="E11" s="8">
        <f>'Špecifikácia ceny'!F11</f>
        <v>0</v>
      </c>
    </row>
    <row r="12" spans="1:5" ht="28.8" x14ac:dyDescent="0.25">
      <c r="A12" s="5" t="s">
        <v>23</v>
      </c>
      <c r="B12" s="33" t="s">
        <v>24</v>
      </c>
      <c r="C12" s="34" t="s">
        <v>13</v>
      </c>
      <c r="D12" s="34" t="s">
        <v>14</v>
      </c>
      <c r="E12" s="8">
        <f>'Špecifikácia ceny'!F12</f>
        <v>0</v>
      </c>
    </row>
    <row r="13" spans="1:5" ht="28.8" x14ac:dyDescent="0.25">
      <c r="A13" s="5" t="s">
        <v>25</v>
      </c>
      <c r="B13" s="33" t="s">
        <v>26</v>
      </c>
      <c r="C13" s="34" t="s">
        <v>13</v>
      </c>
      <c r="D13" s="34" t="s">
        <v>14</v>
      </c>
      <c r="E13" s="8">
        <f>'Špecifikácia ceny'!F13</f>
        <v>0</v>
      </c>
    </row>
    <row r="14" spans="1:5" ht="28.8" x14ac:dyDescent="0.25">
      <c r="A14" s="5" t="s">
        <v>27</v>
      </c>
      <c r="B14" s="33" t="s">
        <v>28</v>
      </c>
      <c r="C14" s="34" t="s">
        <v>13</v>
      </c>
      <c r="D14" s="34" t="s">
        <v>14</v>
      </c>
      <c r="E14" s="8">
        <f>'Špecifikácia ceny'!F14</f>
        <v>0</v>
      </c>
    </row>
    <row r="15" spans="1:5" ht="28.8" x14ac:dyDescent="0.25">
      <c r="A15" s="5" t="s">
        <v>29</v>
      </c>
      <c r="B15" s="33" t="s">
        <v>30</v>
      </c>
      <c r="C15" s="34" t="s">
        <v>13</v>
      </c>
      <c r="D15" s="34" t="s">
        <v>14</v>
      </c>
      <c r="E15" s="8">
        <f>'Špecifikácia ceny'!F15</f>
        <v>0</v>
      </c>
    </row>
    <row r="16" spans="1:5" ht="28.8" x14ac:dyDescent="0.25">
      <c r="A16" s="5" t="s">
        <v>31</v>
      </c>
      <c r="B16" s="33" t="s">
        <v>32</v>
      </c>
      <c r="C16" s="34" t="s">
        <v>13</v>
      </c>
      <c r="D16" s="34" t="s">
        <v>14</v>
      </c>
      <c r="E16" s="8">
        <f>'Špecifikácia ceny'!F16</f>
        <v>0</v>
      </c>
    </row>
    <row r="17" spans="1:5" ht="14.4" x14ac:dyDescent="0.25">
      <c r="A17" s="5" t="s">
        <v>33</v>
      </c>
      <c r="B17" s="33" t="s">
        <v>34</v>
      </c>
      <c r="C17" s="34" t="s">
        <v>13</v>
      </c>
      <c r="D17" s="34" t="s">
        <v>14</v>
      </c>
      <c r="E17" s="8">
        <f>'Špecifikácia ceny'!F17</f>
        <v>0</v>
      </c>
    </row>
    <row r="18" spans="1:5" ht="14.4" x14ac:dyDescent="0.25">
      <c r="A18" s="5" t="s">
        <v>35</v>
      </c>
      <c r="B18" s="33" t="s">
        <v>36</v>
      </c>
      <c r="C18" s="34" t="s">
        <v>13</v>
      </c>
      <c r="D18" s="34" t="s">
        <v>14</v>
      </c>
      <c r="E18" s="8">
        <f>'Špecifikácia ceny'!F18</f>
        <v>0</v>
      </c>
    </row>
    <row r="19" spans="1:5" ht="14.4" x14ac:dyDescent="0.25">
      <c r="A19" s="5" t="s">
        <v>37</v>
      </c>
      <c r="B19" s="33" t="s">
        <v>38</v>
      </c>
      <c r="C19" s="34" t="s">
        <v>13</v>
      </c>
      <c r="D19" s="34" t="s">
        <v>14</v>
      </c>
      <c r="E19" s="8">
        <f>'Špecifikácia ceny'!F19</f>
        <v>0</v>
      </c>
    </row>
    <row r="20" spans="1:5" ht="14.4" x14ac:dyDescent="0.25">
      <c r="A20" s="5" t="s">
        <v>39</v>
      </c>
      <c r="B20" s="33" t="s">
        <v>40</v>
      </c>
      <c r="C20" s="34" t="s">
        <v>13</v>
      </c>
      <c r="D20" s="34" t="s">
        <v>14</v>
      </c>
      <c r="E20" s="8">
        <f>'Špecifikácia ceny'!F20</f>
        <v>0</v>
      </c>
    </row>
    <row r="21" spans="1:5" ht="14.4" x14ac:dyDescent="0.25">
      <c r="A21" s="5" t="s">
        <v>41</v>
      </c>
      <c r="B21" s="33" t="s">
        <v>42</v>
      </c>
      <c r="C21" s="34" t="s">
        <v>13</v>
      </c>
      <c r="D21" s="34" t="s">
        <v>14</v>
      </c>
      <c r="E21" s="8">
        <f>'Špecifikácia ceny'!F21</f>
        <v>0</v>
      </c>
    </row>
    <row r="22" spans="1:5" ht="14.4" x14ac:dyDescent="0.25">
      <c r="A22" s="5" t="s">
        <v>43</v>
      </c>
      <c r="B22" s="33" t="s">
        <v>44</v>
      </c>
      <c r="C22" s="34" t="s">
        <v>13</v>
      </c>
      <c r="D22" s="34" t="s">
        <v>14</v>
      </c>
      <c r="E22" s="8">
        <f>'Špecifikácia ceny'!F22</f>
        <v>0</v>
      </c>
    </row>
    <row r="23" spans="1:5" ht="14.4" x14ac:dyDescent="0.25">
      <c r="A23" s="5" t="s">
        <v>45</v>
      </c>
      <c r="B23" s="33" t="s">
        <v>46</v>
      </c>
      <c r="C23" s="34" t="s">
        <v>13</v>
      </c>
      <c r="D23" s="34" t="s">
        <v>14</v>
      </c>
      <c r="E23" s="8">
        <f>'Špecifikácia ceny'!F23</f>
        <v>0</v>
      </c>
    </row>
    <row r="24" spans="1:5" ht="14.4" x14ac:dyDescent="0.25">
      <c r="A24" s="5" t="s">
        <v>47</v>
      </c>
      <c r="B24" s="33" t="s">
        <v>48</v>
      </c>
      <c r="C24" s="34" t="s">
        <v>13</v>
      </c>
      <c r="D24" s="34" t="s">
        <v>14</v>
      </c>
      <c r="E24" s="8">
        <f>'Špecifikácia ceny'!F24</f>
        <v>0</v>
      </c>
    </row>
    <row r="25" spans="1:5" ht="14.4" x14ac:dyDescent="0.25">
      <c r="A25" s="5" t="s">
        <v>49</v>
      </c>
      <c r="B25" s="33" t="s">
        <v>50</v>
      </c>
      <c r="C25" s="34" t="s">
        <v>13</v>
      </c>
      <c r="D25" s="34" t="s">
        <v>14</v>
      </c>
      <c r="E25" s="8">
        <f>'Špecifikácia ceny'!F25</f>
        <v>0</v>
      </c>
    </row>
    <row r="26" spans="1:5" ht="14.4" x14ac:dyDescent="0.25">
      <c r="A26" s="5" t="s">
        <v>51</v>
      </c>
      <c r="B26" s="33" t="s">
        <v>52</v>
      </c>
      <c r="C26" s="34" t="s">
        <v>13</v>
      </c>
      <c r="D26" s="34" t="s">
        <v>14</v>
      </c>
      <c r="E26" s="8">
        <f>'Špecifikácia ceny'!F26</f>
        <v>0</v>
      </c>
    </row>
    <row r="27" spans="1:5" ht="28.8" x14ac:dyDescent="0.25">
      <c r="A27" s="5" t="s">
        <v>53</v>
      </c>
      <c r="B27" s="33" t="s">
        <v>54</v>
      </c>
      <c r="C27" s="34" t="s">
        <v>13</v>
      </c>
      <c r="D27" s="34" t="s">
        <v>14</v>
      </c>
      <c r="E27" s="8">
        <f>'Špecifikácia ceny'!F27</f>
        <v>0</v>
      </c>
    </row>
    <row r="28" spans="1:5" ht="14.4" x14ac:dyDescent="0.25">
      <c r="A28" s="5" t="s">
        <v>55</v>
      </c>
      <c r="B28" s="33" t="s">
        <v>56</v>
      </c>
      <c r="C28" s="34" t="s">
        <v>13</v>
      </c>
      <c r="D28" s="34" t="s">
        <v>14</v>
      </c>
      <c r="E28" s="8">
        <f>'Špecifikácia ceny'!F28</f>
        <v>0</v>
      </c>
    </row>
    <row r="29" spans="1:5" ht="14.4" x14ac:dyDescent="0.25">
      <c r="A29" s="5" t="s">
        <v>57</v>
      </c>
      <c r="B29" s="33" t="s">
        <v>58</v>
      </c>
      <c r="C29" s="34" t="s">
        <v>13</v>
      </c>
      <c r="D29" s="34" t="s">
        <v>14</v>
      </c>
      <c r="E29" s="8">
        <f>'Špecifikácia ceny'!F29</f>
        <v>0</v>
      </c>
    </row>
    <row r="30" spans="1:5" ht="14.4" x14ac:dyDescent="0.25">
      <c r="A30" s="5" t="s">
        <v>59</v>
      </c>
      <c r="B30" s="33" t="s">
        <v>60</v>
      </c>
      <c r="C30" s="34" t="s">
        <v>13</v>
      </c>
      <c r="D30" s="34" t="s">
        <v>14</v>
      </c>
      <c r="E30" s="8">
        <f>'Špecifikácia ceny'!F30</f>
        <v>0</v>
      </c>
    </row>
    <row r="31" spans="1:5" ht="14.4" x14ac:dyDescent="0.25">
      <c r="A31" s="5" t="s">
        <v>61</v>
      </c>
      <c r="B31" s="33" t="s">
        <v>62</v>
      </c>
      <c r="C31" s="34" t="s">
        <v>13</v>
      </c>
      <c r="D31" s="34" t="s">
        <v>14</v>
      </c>
      <c r="E31" s="8">
        <f>'Špecifikácia ceny'!F31</f>
        <v>0</v>
      </c>
    </row>
    <row r="32" spans="1:5" ht="14.4" x14ac:dyDescent="0.25">
      <c r="A32" s="5" t="s">
        <v>63</v>
      </c>
      <c r="B32" s="33" t="s">
        <v>64</v>
      </c>
      <c r="C32" s="34" t="s">
        <v>13</v>
      </c>
      <c r="D32" s="34" t="s">
        <v>14</v>
      </c>
      <c r="E32" s="8">
        <f>'Špecifikácia ceny'!F32</f>
        <v>0</v>
      </c>
    </row>
    <row r="33" spans="1:5" ht="14.4" x14ac:dyDescent="0.25">
      <c r="A33" s="5" t="s">
        <v>65</v>
      </c>
      <c r="B33" s="33" t="s">
        <v>66</v>
      </c>
      <c r="C33" s="34" t="s">
        <v>13</v>
      </c>
      <c r="D33" s="34" t="s">
        <v>14</v>
      </c>
      <c r="E33" s="8">
        <f>'Špecifikácia ceny'!F33</f>
        <v>0</v>
      </c>
    </row>
    <row r="34" spans="1:5" ht="14.4" x14ac:dyDescent="0.25">
      <c r="A34" s="5" t="s">
        <v>67</v>
      </c>
      <c r="B34" s="33" t="s">
        <v>68</v>
      </c>
      <c r="C34" s="34" t="s">
        <v>13</v>
      </c>
      <c r="D34" s="34" t="s">
        <v>14</v>
      </c>
      <c r="E34" s="8">
        <f>'Špecifikácia ceny'!F34</f>
        <v>0</v>
      </c>
    </row>
    <row r="35" spans="1:5" ht="28.8" x14ac:dyDescent="0.25">
      <c r="A35" s="5" t="s">
        <v>69</v>
      </c>
      <c r="B35" s="33" t="s">
        <v>70</v>
      </c>
      <c r="C35" s="34" t="s">
        <v>13</v>
      </c>
      <c r="D35" s="34" t="s">
        <v>14</v>
      </c>
      <c r="E35" s="8">
        <f>'Špecifikácia ceny'!F35</f>
        <v>0</v>
      </c>
    </row>
    <row r="36" spans="1:5" ht="28.8" x14ac:dyDescent="0.25">
      <c r="A36" s="5" t="s">
        <v>71</v>
      </c>
      <c r="B36" s="33" t="s">
        <v>72</v>
      </c>
      <c r="C36" s="34" t="s">
        <v>13</v>
      </c>
      <c r="D36" s="34" t="s">
        <v>14</v>
      </c>
      <c r="E36" s="8">
        <f>'Špecifikácia ceny'!F36</f>
        <v>0</v>
      </c>
    </row>
    <row r="37" spans="1:5" ht="43.2" x14ac:dyDescent="0.25">
      <c r="A37" s="5" t="s">
        <v>73</v>
      </c>
      <c r="B37" s="33" t="s">
        <v>74</v>
      </c>
      <c r="C37" s="34" t="s">
        <v>13</v>
      </c>
      <c r="D37" s="34" t="s">
        <v>14</v>
      </c>
      <c r="E37" s="8">
        <f>'Špecifikácia ceny'!F37</f>
        <v>0</v>
      </c>
    </row>
    <row r="38" spans="1:5" ht="14.4" x14ac:dyDescent="0.25">
      <c r="A38" s="5" t="s">
        <v>75</v>
      </c>
      <c r="B38" s="6" t="s">
        <v>76</v>
      </c>
      <c r="C38" s="34" t="s">
        <v>13</v>
      </c>
      <c r="D38" s="34" t="s">
        <v>14</v>
      </c>
      <c r="E38" s="8">
        <f>'Špecifikácia ceny'!F38</f>
        <v>0</v>
      </c>
    </row>
    <row r="39" spans="1:5" ht="14.4" x14ac:dyDescent="0.25">
      <c r="A39" s="5" t="s">
        <v>77</v>
      </c>
      <c r="B39" s="33" t="s">
        <v>78</v>
      </c>
      <c r="C39" s="34" t="s">
        <v>13</v>
      </c>
      <c r="D39" s="34" t="s">
        <v>14</v>
      </c>
      <c r="E39" s="8">
        <f>'Špecifikácia ceny'!F39</f>
        <v>0</v>
      </c>
    </row>
    <row r="40" spans="1:5" ht="14.4" x14ac:dyDescent="0.25">
      <c r="A40" s="5" t="s">
        <v>79</v>
      </c>
      <c r="B40" s="33" t="s">
        <v>80</v>
      </c>
      <c r="C40" s="34" t="s">
        <v>13</v>
      </c>
      <c r="D40" s="34" t="s">
        <v>14</v>
      </c>
      <c r="E40" s="8">
        <f>'Špecifikácia ceny'!F40</f>
        <v>0</v>
      </c>
    </row>
    <row r="41" spans="1:5" ht="14.4" x14ac:dyDescent="0.25">
      <c r="A41" s="5" t="s">
        <v>81</v>
      </c>
      <c r="B41" s="33" t="s">
        <v>82</v>
      </c>
      <c r="C41" s="34" t="s">
        <v>13</v>
      </c>
      <c r="D41" s="34" t="s">
        <v>14</v>
      </c>
      <c r="E41" s="8">
        <f>'Špecifikácia ceny'!F41</f>
        <v>0</v>
      </c>
    </row>
    <row r="42" spans="1:5" ht="14.4" x14ac:dyDescent="0.25">
      <c r="A42" s="5" t="s">
        <v>83</v>
      </c>
      <c r="B42" s="33" t="s">
        <v>84</v>
      </c>
      <c r="C42" s="34" t="s">
        <v>13</v>
      </c>
      <c r="D42" s="34" t="s">
        <v>14</v>
      </c>
      <c r="E42" s="8">
        <f>'Špecifikácia ceny'!F42</f>
        <v>0</v>
      </c>
    </row>
    <row r="43" spans="1:5" ht="28.8" x14ac:dyDescent="0.25">
      <c r="A43" s="5" t="s">
        <v>85</v>
      </c>
      <c r="B43" s="33" t="s">
        <v>86</v>
      </c>
      <c r="C43" s="34" t="s">
        <v>13</v>
      </c>
      <c r="D43" s="34" t="s">
        <v>14</v>
      </c>
      <c r="E43" s="8">
        <f>'Špecifikácia ceny'!F43</f>
        <v>0</v>
      </c>
    </row>
    <row r="44" spans="1:5" ht="14.4" x14ac:dyDescent="0.25">
      <c r="A44" s="5" t="s">
        <v>87</v>
      </c>
      <c r="B44" s="33" t="s">
        <v>88</v>
      </c>
      <c r="C44" s="34" t="s">
        <v>13</v>
      </c>
      <c r="D44" s="34" t="s">
        <v>14</v>
      </c>
      <c r="E44" s="8">
        <f>'Špecifikácia ceny'!F44</f>
        <v>0</v>
      </c>
    </row>
    <row r="45" spans="1:5" ht="14.4" x14ac:dyDescent="0.25">
      <c r="A45" s="5" t="s">
        <v>89</v>
      </c>
      <c r="B45" s="33" t="s">
        <v>90</v>
      </c>
      <c r="C45" s="34" t="s">
        <v>13</v>
      </c>
      <c r="D45" s="34" t="s">
        <v>14</v>
      </c>
      <c r="E45" s="8">
        <f>'Špecifikácia ceny'!F45</f>
        <v>0</v>
      </c>
    </row>
    <row r="46" spans="1:5" ht="14.4" x14ac:dyDescent="0.25">
      <c r="A46" s="5" t="s">
        <v>91</v>
      </c>
      <c r="B46" s="33" t="s">
        <v>92</v>
      </c>
      <c r="C46" s="34" t="s">
        <v>13</v>
      </c>
      <c r="D46" s="34" t="s">
        <v>14</v>
      </c>
      <c r="E46" s="8">
        <f>'Špecifikácia ceny'!F46</f>
        <v>0</v>
      </c>
    </row>
    <row r="47" spans="1:5" ht="14.4" x14ac:dyDescent="0.25">
      <c r="A47" s="5" t="s">
        <v>93</v>
      </c>
      <c r="B47" s="33" t="s">
        <v>94</v>
      </c>
      <c r="C47" s="34" t="s">
        <v>13</v>
      </c>
      <c r="D47" s="34" t="s">
        <v>14</v>
      </c>
      <c r="E47" s="8">
        <f>'Špecifikácia ceny'!F47</f>
        <v>0</v>
      </c>
    </row>
    <row r="48" spans="1:5" ht="14.4" x14ac:dyDescent="0.25">
      <c r="A48" s="5" t="s">
        <v>95</v>
      </c>
      <c r="B48" s="33" t="s">
        <v>96</v>
      </c>
      <c r="C48" s="34" t="s">
        <v>13</v>
      </c>
      <c r="D48" s="34" t="s">
        <v>14</v>
      </c>
      <c r="E48" s="8">
        <f>'Špecifikácia ceny'!F48</f>
        <v>0</v>
      </c>
    </row>
    <row r="49" spans="1:5" ht="14.4" x14ac:dyDescent="0.25">
      <c r="A49" s="5" t="s">
        <v>97</v>
      </c>
      <c r="B49" s="33" t="s">
        <v>98</v>
      </c>
      <c r="C49" s="34" t="s">
        <v>13</v>
      </c>
      <c r="D49" s="34" t="s">
        <v>14</v>
      </c>
      <c r="E49" s="8">
        <f>'Špecifikácia ceny'!F49</f>
        <v>0</v>
      </c>
    </row>
    <row r="50" spans="1:5" ht="14.4" x14ac:dyDescent="0.25">
      <c r="A50" s="5" t="s">
        <v>99</v>
      </c>
      <c r="B50" s="33" t="s">
        <v>100</v>
      </c>
      <c r="C50" s="34" t="s">
        <v>13</v>
      </c>
      <c r="D50" s="34" t="s">
        <v>14</v>
      </c>
      <c r="E50" s="8">
        <f>'Špecifikácia ceny'!F50</f>
        <v>0</v>
      </c>
    </row>
    <row r="51" spans="1:5" ht="14.4" x14ac:dyDescent="0.25">
      <c r="A51" s="5" t="s">
        <v>101</v>
      </c>
      <c r="B51" s="33" t="s">
        <v>102</v>
      </c>
      <c r="C51" s="34" t="s">
        <v>13</v>
      </c>
      <c r="D51" s="34" t="s">
        <v>14</v>
      </c>
      <c r="E51" s="8">
        <f>'Špecifikácia ceny'!F51</f>
        <v>0</v>
      </c>
    </row>
    <row r="52" spans="1:5" ht="14.4" x14ac:dyDescent="0.25">
      <c r="A52" s="5" t="s">
        <v>103</v>
      </c>
      <c r="B52" s="33" t="s">
        <v>104</v>
      </c>
      <c r="C52" s="34" t="s">
        <v>13</v>
      </c>
      <c r="D52" s="34" t="s">
        <v>14</v>
      </c>
      <c r="E52" s="8">
        <f>'Špecifikácia ceny'!F52</f>
        <v>0</v>
      </c>
    </row>
    <row r="53" spans="1:5" ht="29.4" thickBot="1" x14ac:dyDescent="0.3">
      <c r="A53" s="9" t="s">
        <v>105</v>
      </c>
      <c r="B53" s="40" t="s">
        <v>106</v>
      </c>
      <c r="C53" s="41" t="s">
        <v>13</v>
      </c>
      <c r="D53" s="41" t="s">
        <v>14</v>
      </c>
      <c r="E53" s="10">
        <f>'Špecifikácia ceny'!F53</f>
        <v>0</v>
      </c>
    </row>
    <row r="54" spans="1:5" ht="14.4" x14ac:dyDescent="0.25">
      <c r="A54" s="11"/>
      <c r="B54" s="42"/>
      <c r="C54" s="43"/>
      <c r="D54" s="43"/>
      <c r="E54" s="12"/>
    </row>
    <row r="55" spans="1:5" ht="14.4" x14ac:dyDescent="0.3">
      <c r="A55" s="59" t="s">
        <v>110</v>
      </c>
      <c r="B55" s="59"/>
      <c r="C55" s="13"/>
      <c r="D55" s="13"/>
      <c r="E55" s="13"/>
    </row>
    <row r="56" spans="1:5" ht="14.4" x14ac:dyDescent="0.3">
      <c r="A56" s="13"/>
      <c r="B56" s="13"/>
      <c r="C56" s="13"/>
      <c r="D56" s="13"/>
      <c r="E56" s="13"/>
    </row>
    <row r="57" spans="1:5" x14ac:dyDescent="0.25">
      <c r="A57" s="49" t="s">
        <v>131</v>
      </c>
      <c r="B57" s="49"/>
      <c r="C57" s="49"/>
      <c r="D57" s="49"/>
      <c r="E57" s="49"/>
    </row>
    <row r="58" spans="1:5" ht="19.5" customHeight="1" x14ac:dyDescent="0.25">
      <c r="A58" s="49"/>
      <c r="B58" s="49"/>
      <c r="C58" s="49"/>
      <c r="D58" s="49"/>
      <c r="E58" s="49"/>
    </row>
    <row r="59" spans="1:5" ht="14.4" x14ac:dyDescent="0.3">
      <c r="A59" s="13"/>
      <c r="B59" s="13"/>
      <c r="C59" s="13"/>
      <c r="D59" s="13"/>
      <c r="E59" s="13"/>
    </row>
    <row r="60" spans="1:5" ht="14.4" x14ac:dyDescent="0.3">
      <c r="A60" s="13"/>
      <c r="B60" s="13"/>
      <c r="C60" s="13"/>
      <c r="D60" s="13"/>
      <c r="E60" s="13"/>
    </row>
    <row r="61" spans="1:5" ht="14.4" x14ac:dyDescent="0.3">
      <c r="A61" s="80" t="s">
        <v>113</v>
      </c>
      <c r="B61" s="28"/>
      <c r="C61" s="73" t="s">
        <v>124</v>
      </c>
      <c r="D61" s="73"/>
      <c r="E61" s="73"/>
    </row>
    <row r="62" spans="1:5" ht="33.75" customHeight="1" x14ac:dyDescent="0.3">
      <c r="A62" s="13"/>
      <c r="B62" s="13"/>
      <c r="C62" s="74" t="s">
        <v>128</v>
      </c>
      <c r="D62" s="74"/>
      <c r="E62" s="74"/>
    </row>
    <row r="63" spans="1:5" ht="27.75" customHeight="1" x14ac:dyDescent="0.3">
      <c r="A63" s="13"/>
      <c r="B63" s="13"/>
      <c r="C63" s="13"/>
      <c r="D63" s="13"/>
      <c r="E63" s="13"/>
    </row>
    <row r="64" spans="1:5" ht="14.4" x14ac:dyDescent="0.3">
      <c r="A64" s="13"/>
      <c r="B64" s="13"/>
      <c r="C64" s="13"/>
      <c r="D64" s="13"/>
      <c r="E64" s="13"/>
    </row>
    <row r="65" spans="1:5" ht="14.4" x14ac:dyDescent="0.3">
      <c r="A65" s="13"/>
      <c r="B65" s="13"/>
      <c r="C65" s="67"/>
      <c r="D65" s="67"/>
      <c r="E65" s="13"/>
    </row>
    <row r="66" spans="1:5" ht="14.4" x14ac:dyDescent="0.3">
      <c r="A66" s="13"/>
      <c r="B66" s="13"/>
      <c r="C66" s="68"/>
      <c r="D66" s="68"/>
      <c r="E66" s="13"/>
    </row>
    <row r="78" spans="1:5" ht="38.25" customHeight="1" x14ac:dyDescent="0.25"/>
    <row r="87" ht="30.45" customHeight="1" x14ac:dyDescent="0.25"/>
    <row r="88" ht="42.45" customHeight="1" x14ac:dyDescent="0.25"/>
  </sheetData>
  <sheetProtection algorithmName="SHA-512" hashValue="6u1oDcktqsBJiLMvi0Z2G/yyBs++2yrD4UopjOJPMiyMDa8jDXSA7O1mycBugRXW/CjE0u5NkqikmC4nPllOjQ==" saltValue="1f7n5Gjfle+e/TP3jJTpRg==" spinCount="100000" sheet="1" objects="1" scenarios="1"/>
  <mergeCells count="11">
    <mergeCell ref="C65:D65"/>
    <mergeCell ref="C66:D66"/>
    <mergeCell ref="A55:B55"/>
    <mergeCell ref="A57:E58"/>
    <mergeCell ref="A3:E3"/>
    <mergeCell ref="A5:B5"/>
    <mergeCell ref="C5:C6"/>
    <mergeCell ref="D5:D6"/>
    <mergeCell ref="E5:E6"/>
    <mergeCell ref="C62:E62"/>
    <mergeCell ref="C61:E61"/>
  </mergeCells>
  <pageMargins left="0.7" right="0.7" top="0.75" bottom="0.75" header="0.3" footer="0.3"/>
  <pageSetup paperSize="9" scale="6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Kritérium</vt:lpstr>
      <vt:lpstr>Špecifikácia ceny</vt:lpstr>
      <vt:lpstr>Jednotkové ceny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Hesterová Gabriela</dc:creator>
  <cp:lastModifiedBy>Kovácsová Mária</cp:lastModifiedBy>
  <cp:lastPrinted>2022-12-15T11:28:39Z</cp:lastPrinted>
  <dcterms:created xsi:type="dcterms:W3CDTF">2022-12-15T07:51:06Z</dcterms:created>
  <dcterms:modified xsi:type="dcterms:W3CDTF">2023-04-20T07:23:03Z</dcterms:modified>
</cp:coreProperties>
</file>