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762023  Žiaruvzdorné výmurovky,/"/>
    </mc:Choice>
  </mc:AlternateContent>
  <xr:revisionPtr revIDLastSave="79" documentId="13_ncr:1_{57015EF2-EDD8-4E1D-99DF-C22C3ECF9536}" xr6:coauthVersionLast="47" xr6:coauthVersionMax="47" xr10:uidLastSave="{25FF6488-67DA-4F06-A61E-744C47F09254}"/>
  <bookViews>
    <workbookView xWindow="-108" yWindow="-108" windowWidth="23256" windowHeight="11964" xr2:uid="{3FDF2DFA-218B-4CEE-A89B-E4FAE13E5B42}"/>
  </bookViews>
  <sheets>
    <sheet name="Výmurovky 2023-24 Výkaz vým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 l="1"/>
  <c r="J54" i="2"/>
  <c r="H53" i="2"/>
  <c r="H54" i="2"/>
  <c r="N53" i="2"/>
  <c r="N54" i="2"/>
  <c r="L53" i="2"/>
  <c r="L54" i="2"/>
  <c r="N52" i="2"/>
  <c r="L52" i="2"/>
  <c r="J52" i="2"/>
  <c r="H52" i="2"/>
  <c r="N51" i="2"/>
  <c r="L51" i="2"/>
  <c r="J51" i="2"/>
  <c r="H51" i="2"/>
  <c r="N50" i="2"/>
  <c r="L50" i="2"/>
  <c r="J50" i="2"/>
  <c r="H50" i="2"/>
  <c r="N49" i="2"/>
  <c r="L49" i="2"/>
  <c r="J49" i="2"/>
  <c r="H49" i="2"/>
  <c r="N48" i="2"/>
  <c r="L48" i="2"/>
  <c r="J48" i="2"/>
  <c r="H48" i="2"/>
  <c r="N47" i="2"/>
  <c r="L47" i="2"/>
  <c r="J47" i="2"/>
  <c r="H47" i="2"/>
  <c r="N46" i="2"/>
  <c r="L46" i="2"/>
  <c r="J46" i="2"/>
  <c r="H46" i="2"/>
  <c r="N45" i="2"/>
  <c r="L45" i="2"/>
  <c r="J45" i="2"/>
  <c r="H45" i="2"/>
  <c r="N44" i="2"/>
  <c r="L44" i="2"/>
  <c r="J44" i="2"/>
  <c r="H44" i="2"/>
  <c r="N43" i="2"/>
  <c r="L43" i="2"/>
  <c r="J43" i="2"/>
  <c r="H43" i="2"/>
  <c r="N42" i="2"/>
  <c r="L42" i="2"/>
  <c r="J42" i="2"/>
  <c r="H42" i="2"/>
  <c r="N41" i="2"/>
  <c r="L41" i="2"/>
  <c r="J41" i="2"/>
  <c r="H41" i="2"/>
  <c r="N40" i="2"/>
  <c r="L40" i="2"/>
  <c r="J40" i="2"/>
  <c r="H40" i="2"/>
  <c r="N39" i="2"/>
  <c r="L39" i="2"/>
  <c r="J39" i="2"/>
  <c r="H39" i="2"/>
  <c r="N38" i="2"/>
  <c r="L38" i="2"/>
  <c r="J38" i="2"/>
  <c r="H38" i="2"/>
  <c r="N37" i="2"/>
  <c r="L37" i="2"/>
  <c r="J37" i="2"/>
  <c r="H37" i="2"/>
  <c r="N36" i="2"/>
  <c r="L36" i="2"/>
  <c r="J36" i="2"/>
  <c r="H36" i="2"/>
  <c r="N35" i="2"/>
  <c r="L35" i="2"/>
  <c r="J35" i="2"/>
  <c r="H35" i="2"/>
  <c r="N34" i="2"/>
  <c r="L34" i="2"/>
  <c r="J34" i="2"/>
  <c r="H34" i="2"/>
  <c r="N33" i="2"/>
  <c r="L33" i="2"/>
  <c r="J33" i="2"/>
  <c r="H33" i="2"/>
  <c r="N32" i="2"/>
  <c r="L32" i="2"/>
  <c r="J32" i="2"/>
  <c r="H32" i="2"/>
  <c r="N31" i="2"/>
  <c r="L31" i="2"/>
  <c r="J31" i="2"/>
  <c r="H31" i="2"/>
  <c r="N30" i="2"/>
  <c r="L30" i="2"/>
  <c r="J30" i="2"/>
  <c r="H30" i="2"/>
  <c r="N29" i="2"/>
  <c r="L29" i="2"/>
  <c r="J29" i="2"/>
  <c r="H29" i="2"/>
  <c r="N28" i="2"/>
  <c r="L28" i="2"/>
  <c r="J28" i="2"/>
  <c r="H28" i="2"/>
  <c r="N27" i="2"/>
  <c r="L27" i="2"/>
  <c r="J27" i="2"/>
  <c r="H27" i="2"/>
  <c r="N26" i="2"/>
  <c r="L26" i="2"/>
  <c r="J26" i="2"/>
  <c r="H26" i="2"/>
  <c r="N25" i="2"/>
  <c r="L25" i="2"/>
  <c r="J25" i="2"/>
  <c r="H25" i="2"/>
  <c r="N24" i="2"/>
  <c r="L24" i="2"/>
  <c r="J24" i="2"/>
  <c r="H24" i="2"/>
  <c r="N23" i="2"/>
  <c r="L23" i="2"/>
  <c r="J23" i="2"/>
  <c r="H23" i="2"/>
  <c r="N22" i="2"/>
  <c r="L22" i="2"/>
  <c r="J22" i="2"/>
  <c r="H22" i="2"/>
  <c r="N21" i="2"/>
  <c r="L21" i="2"/>
  <c r="J21" i="2"/>
  <c r="H21" i="2"/>
  <c r="N20" i="2"/>
  <c r="L20" i="2"/>
  <c r="J20" i="2"/>
  <c r="H20" i="2"/>
  <c r="N19" i="2"/>
  <c r="L19" i="2"/>
  <c r="J19" i="2"/>
  <c r="H19" i="2"/>
  <c r="N18" i="2"/>
  <c r="L18" i="2"/>
  <c r="J18" i="2"/>
  <c r="H18" i="2"/>
  <c r="N17" i="2"/>
  <c r="L17" i="2"/>
  <c r="J17" i="2"/>
  <c r="H17" i="2"/>
  <c r="M55" i="2" l="1"/>
  <c r="K55" i="2"/>
  <c r="I55" i="2"/>
  <c r="G55" i="2"/>
  <c r="G56" i="2" l="1"/>
</calcChain>
</file>

<file path=xl/sharedStrings.xml><?xml version="1.0" encoding="utf-8"?>
<sst xmlns="http://schemas.openxmlformats.org/spreadsheetml/2006/main" count="110" uniqueCount="73">
  <si>
    <t>Opravy žiaruvzdorných výmuroviek v kotloch K1, K2 v ZEVO Bratislava pre roky 2023/2024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</si>
  <si>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</si>
  <si>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</si>
  <si>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</si>
  <si>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</si>
  <si>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</si>
  <si>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</si>
  <si>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</si>
  <si>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</si>
  <si>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</si>
  <si>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</si>
  <si>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vyplní uchádzač (dodávateľ) a túto cenu vyplní aj do systému Josephine</t>
  </si>
  <si>
    <t>K1 2023</t>
  </si>
  <si>
    <t>K2 2023</t>
  </si>
  <si>
    <t>K1 2024</t>
  </si>
  <si>
    <t>K2 2024</t>
  </si>
  <si>
    <t>Por.č.</t>
  </si>
  <si>
    <t xml:space="preserve">Rozsah stavebných prác pre jeden kotol </t>
  </si>
  <si>
    <t>Jednotka</t>
  </si>
  <si>
    <t>Výmera spolu (max)</t>
  </si>
  <si>
    <t xml:space="preserve">Jednotková cena </t>
  </si>
  <si>
    <t>Zadanie odhad</t>
  </si>
  <si>
    <t>Cena odhad bez DPH</t>
  </si>
  <si>
    <t xml:space="preserve">Búranie ručne ubíjanej výmurovky z membránových stien v spaľovacej komore                                   (vrátane oblastí prechodov stien a priezorníkov v spaľovacej komore aj v 2. ťahu kotla) 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</si>
  <si>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</si>
  <si>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Naváranie oceľových prídržných kotiev (tŕňov) na membránové steny                                                   (vrátane oblastí prechodov stien a priezorníkov v spaľovacej komore aj v 2. ťahu kotla) </t>
  </si>
  <si>
    <r>
      <t xml:space="preserve">Budovanie ručne ubíjanej výmurovky na membránových stenách spaľovacej komory                      </t>
    </r>
    <r>
      <rPr>
        <sz val="11"/>
        <rFont val="Calibri"/>
        <family val="2"/>
        <charset val="238"/>
        <scheme val="minor"/>
      </rPr>
      <t xml:space="preserve"> (vrátane oblastí prechodov stien a priezorníkov v spaľovacej komore aj v 2. ťahu kotla) </t>
    </r>
  </si>
  <si>
    <t>Prah roštu - búranie žiarobetónu (dĺžka 4,6m)</t>
  </si>
  <si>
    <t>bm</t>
  </si>
  <si>
    <t>Prah roštu - betonáž žiarobetónu do debnenia (dĺžka 4,6m)</t>
  </si>
  <si>
    <t>Strop podávacieho stola - búranie torkrétového žiarobetónu</t>
  </si>
  <si>
    <t>Strop podávacieho stola - torkrétovanie žiarobetónu vrátane navárania prídržných kotiev</t>
  </si>
  <si>
    <t>Dve zavodňovacie komory nad roštom - búranie žiaruvzdornej výmurovky (dĺžka 2 x 5,6m)</t>
  </si>
  <si>
    <t>Dve zavodňovacie komory nad roštom - budovanie žiaruvzdornej výmurovky vrátane navárania prídržných kotiev (dĺžka 2 x 5,6m)</t>
  </si>
  <si>
    <t>Zavodňovacia komora +23,5 m - búranie žiaruvzdornej výmurovky</t>
  </si>
  <si>
    <t>Zavodňovacia komora +23,5 m - budovanie žiaruvzdornej výmurovky vrátane navárania prídržných kotiev</t>
  </si>
  <si>
    <r>
      <t>Vyústenie dvoch plynových horákov - búranie žiarobetónu (2 x 2,2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</si>
  <si>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Vyústenie dvoch plynových horákov - zalievanie žiarobetónu (2 x 2,2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</si>
  <si>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Búranie dvoch murovaných bočných stien podávacieho stola (2 x 2 vrstvy á 2,2m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</si>
  <si>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Murovanie dvoch bočných stien podávacieho stola (2 x 2 vrstvy á 2,2m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</si>
  <si>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Búranie dvoch žiarobetónových pilierov podávacieho stola (2 x výška 1,4m)</t>
  </si>
  <si>
    <t>Betónovanie dvoch žiarobetónových pilierov podávacieho stola do debnenia (2 x výška 1,4m)</t>
  </si>
  <si>
    <t>Búranie dvoch žiarobetónových pilierov škvarovej výsypky (2 x výška 1,2m)</t>
  </si>
  <si>
    <t>Betónovanie dvoch žiarobetónových pilierov škvarovej výsypky (2 x výška 1,2m)</t>
  </si>
  <si>
    <r>
      <t>Búranie dvoch murovaných bočných stien škarovej výsypky (2 x 1 vrstva á 2,75m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</si>
  <si>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Murovanie dvoch bočných stien škarovej výsypky (2 x 1 vrstva á 2,75m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</si>
  <si>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Pretesnenie dvoch dilatáciií za zavodňovacími komorami roštu + výplň kompenzátora</t>
  </si>
  <si>
    <t>sada</t>
  </si>
  <si>
    <t>Búranie hutnej výmurovky pod zavodňovacími komorami - tvarovky  (2 x dĺžka á 5,3m)                                       (vrátane demontáže nerezových prídržných L - profilov)</t>
  </si>
  <si>
    <t>Naváranie prídržných nerezových  L- profilov (2 x dĺžka á 5,3m)                                                                             (L - profily dodá obstarávateľ)</t>
  </si>
  <si>
    <t>Zhotovenie hutnej výmurovky pod zavodňovacími komorami (2 x dĺžka á 5,3m) - tvarovky                                        (tvarovky dodá obstarávateľ)</t>
  </si>
  <si>
    <t>Mechanické očistenie povrchu pred vyspravením omazom</t>
  </si>
  <si>
    <t xml:space="preserve">Vyspravenie povrchu výmurovky omazom do hrúbky 30 mm </t>
  </si>
  <si>
    <t xml:space="preserve">Vyvarovanie povrchu tlakového systému po búraní vrátane defektoskopie </t>
  </si>
  <si>
    <t>Nepredvídané naviac práce nenacenené v iných položkách</t>
  </si>
  <si>
    <t>hod</t>
  </si>
  <si>
    <t>Zariadenie staveniska</t>
  </si>
  <si>
    <t xml:space="preserve">Mechanizácia </t>
  </si>
  <si>
    <t>deň</t>
  </si>
  <si>
    <t>Pretesnenie dilatácií kotla</t>
  </si>
  <si>
    <r>
      <t xml:space="preserve">Nástrek povrchu membránových stien v spodnej časti kotla vrátane dodávky materiálu (plocha max. </t>
    </r>
    <r>
      <rPr>
        <sz val="11"/>
        <rFont val="Calibri"/>
        <family val="2"/>
        <charset val="238"/>
        <scheme val="minor"/>
      </rPr>
      <t xml:space="preserve">65 </t>
    </r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spotreba cca 500 kg)</t>
    </r>
  </si>
  <si>
    <t>kpl.</t>
  </si>
  <si>
    <r>
      <t>Vlezový otvor medzi 2. a 3. ťahom - búranie žiarobetónu (3,2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</si>
  <si>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</si>
  <si>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Vlezový otvor medzi 2. a 3. ťahom - zalievanie žiarobetónu (3,2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</si>
  <si>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Projektová dokumentácia (PD) - rozsahu vykonaných prác</t>
  </si>
  <si>
    <r>
      <t>Výsypky 2. a 3. ťahu - búranie žiarobetónového obloženia (1 x 2 vrstvy á 10,6m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</si>
  <si>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Výsypky 2. a 3. ťahu - zhotovenie žiarobetónového obloženia (1 x 2 vrstvy á 10,6m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),                                                               vrátane navárania prídržných kotiev</t>
    </r>
  </si>
  <si>
    <t>Σ</t>
  </si>
  <si>
    <t>Cena spolu za položky 1 - 38</t>
  </si>
  <si>
    <t>∑</t>
  </si>
  <si>
    <t>Cena spolu pre K1 a K2 za 2023 - 2024</t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</si>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</sst>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11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" xfId="0" applyFont="1" applyBorder="1"/>
    <xf numFmtId="0" fontId="2" fillId="0" borderId="19" xfId="0" applyFont="1" applyBorder="1"/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6" borderId="1" xfId="0" applyFont="1" applyFill="1" applyBorder="1"/>
    <xf numFmtId="0" fontId="0" fillId="6" borderId="2" xfId="0" applyFill="1" applyBorder="1"/>
    <xf numFmtId="0" fontId="0" fillId="3" borderId="21" xfId="0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right" vertical="center"/>
    </xf>
    <xf numFmtId="0" fontId="0" fillId="0" borderId="24" xfId="0" applyBorder="1" applyAlignment="1">
      <alignment wrapText="1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wrapText="1"/>
    </xf>
    <xf numFmtId="0" fontId="4" fillId="0" borderId="25" xfId="0" applyFont="1" applyBorder="1" applyAlignment="1">
      <alignment wrapText="1"/>
    </xf>
    <xf numFmtId="0" fontId="4" fillId="2" borderId="26" xfId="0" applyFont="1" applyFill="1" applyBorder="1" applyAlignment="1">
      <alignment vertical="center" wrapText="1"/>
    </xf>
    <xf numFmtId="0" fontId="0" fillId="2" borderId="25" xfId="0" applyFill="1" applyBorder="1" applyAlignment="1">
      <alignment wrapText="1"/>
    </xf>
    <xf numFmtId="0" fontId="0" fillId="2" borderId="26" xfId="0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right" vertical="center"/>
    </xf>
    <xf numFmtId="164" fontId="0" fillId="3" borderId="11" xfId="0" applyNumberFormat="1" applyFill="1" applyBorder="1" applyAlignment="1">
      <alignment horizontal="right" vertical="center"/>
    </xf>
    <xf numFmtId="164" fontId="0" fillId="3" borderId="31" xfId="0" applyNumberFormat="1" applyFill="1" applyBorder="1" applyAlignment="1">
      <alignment horizontal="right" vertical="center"/>
    </xf>
    <xf numFmtId="164" fontId="0" fillId="3" borderId="22" xfId="0" applyNumberFormat="1" applyFill="1" applyBorder="1" applyAlignment="1">
      <alignment horizontal="right" vertical="center"/>
    </xf>
    <xf numFmtId="0" fontId="0" fillId="3" borderId="3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0" fillId="0" borderId="25" xfId="0" applyBorder="1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0" xfId="1" applyFont="1" applyAlignment="1">
      <alignment vertical="center" wrapText="1"/>
    </xf>
    <xf numFmtId="0" fontId="14" fillId="0" borderId="0" xfId="1" applyFont="1" applyAlignment="1">
      <alignment horizontal="left" wrapText="1"/>
    </xf>
    <xf numFmtId="49" fontId="14" fillId="0" borderId="0" xfId="1" applyNumberFormat="1" applyFont="1" applyAlignment="1">
      <alignment horizontal="center" wrapText="1"/>
    </xf>
    <xf numFmtId="3" fontId="14" fillId="0" borderId="0" xfId="1" applyNumberFormat="1" applyFont="1" applyAlignment="1">
      <alignment horizontal="center" wrapText="1"/>
    </xf>
    <xf numFmtId="164" fontId="14" fillId="0" borderId="0" xfId="1" applyNumberFormat="1" applyFont="1" applyAlignment="1">
      <alignment horizontal="right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vertical="top"/>
    </xf>
    <xf numFmtId="49" fontId="14" fillId="0" borderId="0" xfId="1" applyNumberFormat="1" applyFont="1" applyAlignment="1">
      <alignment horizontal="center" vertical="top" wrapText="1"/>
    </xf>
    <xf numFmtId="3" fontId="14" fillId="0" borderId="0" xfId="1" applyNumberFormat="1" applyFont="1" applyAlignment="1">
      <alignment horizontal="center" vertical="top" wrapText="1"/>
    </xf>
    <xf numFmtId="164" fontId="14" fillId="0" borderId="0" xfId="1" applyNumberFormat="1" applyFont="1" applyAlignment="1">
      <alignment horizontal="right" vertical="top" wrapText="1"/>
    </xf>
    <xf numFmtId="0" fontId="13" fillId="7" borderId="14" xfId="0" applyFont="1" applyFill="1" applyBorder="1" applyAlignment="1">
      <alignment wrapText="1"/>
    </xf>
    <xf numFmtId="0" fontId="14" fillId="0" borderId="0" xfId="1" applyFont="1"/>
    <xf numFmtId="164" fontId="16" fillId="5" borderId="0" xfId="1" applyNumberFormat="1" applyFont="1" applyFill="1" applyAlignment="1">
      <alignment horizontal="right" vertical="center"/>
    </xf>
    <xf numFmtId="49" fontId="14" fillId="0" borderId="0" xfId="1" applyNumberFormat="1" applyFont="1"/>
    <xf numFmtId="0" fontId="9" fillId="0" borderId="0" xfId="0" applyFont="1"/>
    <xf numFmtId="49" fontId="12" fillId="7" borderId="33" xfId="1" applyNumberFormat="1" applyFont="1" applyFill="1" applyBorder="1" applyAlignment="1">
      <alignment horizontal="center" vertical="top" wrapText="1"/>
    </xf>
    <xf numFmtId="49" fontId="14" fillId="7" borderId="33" xfId="1" applyNumberFormat="1" applyFont="1" applyFill="1" applyBorder="1" applyAlignment="1">
      <alignment horizontal="left" vertical="top" wrapText="1"/>
    </xf>
    <xf numFmtId="49" fontId="14" fillId="7" borderId="34" xfId="1" applyNumberFormat="1" applyFont="1" applyFill="1" applyBorder="1" applyAlignment="1">
      <alignment horizontal="left" vertical="top" wrapText="1"/>
    </xf>
    <xf numFmtId="49" fontId="14" fillId="7" borderId="22" xfId="1" applyNumberFormat="1" applyFont="1" applyFill="1" applyBorder="1" applyAlignment="1">
      <alignment horizontal="center" wrapText="1"/>
    </xf>
    <xf numFmtId="49" fontId="14" fillId="7" borderId="35" xfId="1" applyNumberFormat="1" applyFont="1" applyFill="1" applyBorder="1" applyAlignment="1">
      <alignment horizontal="center" wrapText="1"/>
    </xf>
    <xf numFmtId="49" fontId="14" fillId="7" borderId="17" xfId="1" applyNumberFormat="1" applyFont="1" applyFill="1" applyBorder="1" applyAlignment="1">
      <alignment horizontal="center" wrapText="1"/>
    </xf>
    <xf numFmtId="49" fontId="14" fillId="7" borderId="31" xfId="1" applyNumberFormat="1" applyFont="1" applyFill="1" applyBorder="1" applyAlignment="1">
      <alignment horizontal="center" wrapText="1"/>
    </xf>
    <xf numFmtId="49" fontId="14" fillId="7" borderId="0" xfId="1" applyNumberFormat="1" applyFont="1" applyFill="1" applyAlignment="1">
      <alignment horizontal="center" wrapText="1"/>
    </xf>
    <xf numFmtId="49" fontId="14" fillId="7" borderId="36" xfId="1" applyNumberFormat="1" applyFont="1" applyFill="1" applyBorder="1" applyAlignment="1">
      <alignment horizontal="center" wrapText="1"/>
    </xf>
    <xf numFmtId="49" fontId="14" fillId="7" borderId="11" xfId="1" applyNumberFormat="1" applyFont="1" applyFill="1" applyBorder="1" applyAlignment="1">
      <alignment horizontal="center" wrapText="1"/>
    </xf>
    <xf numFmtId="49" fontId="14" fillId="7" borderId="37" xfId="1" applyNumberFormat="1" applyFont="1" applyFill="1" applyBorder="1" applyAlignment="1">
      <alignment horizontal="center" wrapText="1"/>
    </xf>
    <xf numFmtId="49" fontId="14" fillId="7" borderId="9" xfId="1" applyNumberFormat="1" applyFont="1" applyFill="1" applyBorder="1" applyAlignment="1">
      <alignment horizontal="center" wrapText="1"/>
    </xf>
    <xf numFmtId="0" fontId="15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49" fontId="14" fillId="7" borderId="13" xfId="1" applyNumberFormat="1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49" fontId="12" fillId="7" borderId="33" xfId="1" applyNumberFormat="1" applyFont="1" applyFill="1" applyBorder="1" applyAlignment="1">
      <alignment horizontal="left" vertical="top" wrapText="1"/>
    </xf>
    <xf numFmtId="49" fontId="12" fillId="7" borderId="34" xfId="1" applyNumberFormat="1" applyFont="1" applyFill="1" applyBorder="1" applyAlignment="1">
      <alignment horizontal="left" vertical="top" wrapText="1"/>
    </xf>
    <xf numFmtId="49" fontId="12" fillId="7" borderId="13" xfId="1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8" fillId="5" borderId="1" xfId="0" applyNumberFormat="1" applyFont="1" applyFill="1" applyBorder="1" applyAlignment="1">
      <alignment horizontal="center"/>
    </xf>
    <xf numFmtId="164" fontId="8" fillId="5" borderId="19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4" fillId="0" borderId="0" xfId="2" applyFont="1" applyAlignment="1">
      <alignment horizontal="center" vertical="top"/>
    </xf>
  </cellXfs>
  <cellStyles count="3">
    <cellStyle name="Normálna" xfId="0" builtinId="0"/>
    <cellStyle name="Normálna 2" xfId="1" xr:uid="{0B1D1F22-C920-44E9-9823-D810515D7832}"/>
    <cellStyle name="Normálne 4" xfId="2" xr:uid="{ACE98072-71CF-4EA0-97A7-8203F0336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D53D-2F18-43B6-8536-8622C6548239}">
  <sheetPr>
    <tabColor rgb="FF00B0F0"/>
    <pageSetUpPr fitToPage="1"/>
  </sheetPr>
  <dimension ref="A1:N65"/>
  <sheetViews>
    <sheetView tabSelected="1" zoomScaleNormal="100" workbookViewId="0">
      <selection activeCell="R49" sqref="R49"/>
    </sheetView>
  </sheetViews>
  <sheetFormatPr defaultRowHeight="14.45"/>
  <cols>
    <col min="1" max="1" width="12.5703125" customWidth="1"/>
    <col min="2" max="2" width="13.5703125" customWidth="1"/>
    <col min="3" max="3" width="86.5703125" customWidth="1"/>
    <col min="4" max="4" width="14.140625" bestFit="1" customWidth="1"/>
    <col min="5" max="5" width="16" customWidth="1"/>
    <col min="6" max="6" width="12.42578125" customWidth="1"/>
    <col min="7" max="7" width="8.85546875" style="1" customWidth="1"/>
    <col min="8" max="8" width="12.28515625" bestFit="1" customWidth="1"/>
    <col min="10" max="10" width="10.140625" bestFit="1" customWidth="1"/>
    <col min="12" max="12" width="11.28515625" bestFit="1" customWidth="1"/>
    <col min="14" max="14" width="11.28515625" bestFit="1" customWidth="1"/>
  </cols>
  <sheetData>
    <row r="1" spans="1:14" ht="21.6" thickBot="1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21" customHeight="1">
      <c r="A2" s="64"/>
      <c r="B2" s="64"/>
      <c r="C2" s="114" t="s">
        <v>1</v>
      </c>
      <c r="D2" s="114"/>
      <c r="E2" s="114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>
      <c r="A3" s="95" t="s">
        <v>2</v>
      </c>
      <c r="B3" s="95"/>
      <c r="C3" s="96"/>
      <c r="D3" s="97"/>
      <c r="E3" s="98"/>
      <c r="F3" s="63"/>
      <c r="G3" s="63"/>
      <c r="H3" s="63"/>
      <c r="I3" s="63"/>
      <c r="J3" s="63"/>
      <c r="K3" s="63"/>
      <c r="L3" s="63"/>
      <c r="M3" s="63"/>
      <c r="N3" s="63"/>
    </row>
    <row r="4" spans="1:14" ht="21" customHeight="1">
      <c r="A4" s="93" t="s">
        <v>3</v>
      </c>
      <c r="B4" s="93"/>
      <c r="C4" s="81"/>
      <c r="D4" s="82"/>
      <c r="E4" s="94"/>
      <c r="F4" s="63"/>
      <c r="G4" s="63"/>
      <c r="H4" s="63"/>
      <c r="I4" s="63"/>
      <c r="J4" s="63"/>
      <c r="K4" s="63"/>
      <c r="L4" s="63"/>
      <c r="M4" s="63"/>
      <c r="N4" s="63"/>
    </row>
    <row r="5" spans="1:14" ht="21">
      <c r="A5" s="93" t="s">
        <v>4</v>
      </c>
      <c r="B5" s="93"/>
      <c r="C5" s="81"/>
      <c r="D5" s="82"/>
      <c r="E5" s="94"/>
      <c r="F5" s="63"/>
      <c r="G5" s="63"/>
      <c r="H5" s="63"/>
      <c r="I5" s="63"/>
      <c r="J5" s="63"/>
      <c r="K5" s="63"/>
      <c r="L5" s="63"/>
      <c r="M5" s="63"/>
      <c r="N5" s="63"/>
    </row>
    <row r="6" spans="1:14" ht="21" customHeight="1">
      <c r="A6" s="93" t="s">
        <v>5</v>
      </c>
      <c r="B6" s="93"/>
      <c r="C6" s="81"/>
      <c r="D6" s="82"/>
      <c r="E6" s="94"/>
      <c r="F6" s="63"/>
      <c r="G6" s="63"/>
      <c r="H6" s="63"/>
      <c r="I6" s="63"/>
      <c r="J6" s="63"/>
      <c r="K6" s="63"/>
      <c r="L6" s="63"/>
      <c r="M6" s="63"/>
      <c r="N6" s="63"/>
    </row>
    <row r="7" spans="1:14" ht="21" customHeight="1">
      <c r="A7" s="93" t="s">
        <v>6</v>
      </c>
      <c r="B7" s="93"/>
      <c r="C7" s="81"/>
      <c r="D7" s="82"/>
      <c r="E7" s="94"/>
      <c r="F7" s="63"/>
      <c r="G7" s="63"/>
      <c r="H7" s="63"/>
      <c r="I7" s="63"/>
      <c r="J7" s="63"/>
      <c r="K7" s="63"/>
      <c r="L7" s="63"/>
      <c r="M7" s="63"/>
      <c r="N7" s="63"/>
    </row>
    <row r="8" spans="1:14" ht="21">
      <c r="A8" s="65"/>
      <c r="B8" s="65"/>
      <c r="C8" s="66"/>
      <c r="D8" s="67"/>
      <c r="E8" s="68"/>
      <c r="F8" s="63"/>
      <c r="G8" s="63"/>
      <c r="H8" s="63"/>
      <c r="I8" s="63"/>
      <c r="J8" s="63"/>
      <c r="K8" s="63"/>
      <c r="L8" s="63"/>
      <c r="M8" s="63"/>
      <c r="N8" s="63"/>
    </row>
    <row r="9" spans="1:14" ht="21">
      <c r="A9" s="69" t="s">
        <v>7</v>
      </c>
      <c r="B9" s="81"/>
      <c r="C9" s="82"/>
      <c r="D9" s="67"/>
      <c r="E9" s="68"/>
      <c r="F9" s="63"/>
      <c r="G9" s="63"/>
      <c r="H9" s="63"/>
      <c r="I9" s="63"/>
      <c r="J9" s="63"/>
      <c r="K9" s="63"/>
      <c r="L9" s="63"/>
      <c r="M9" s="63"/>
      <c r="N9" s="63"/>
    </row>
    <row r="10" spans="1:14" ht="21">
      <c r="A10" s="69" t="s">
        <v>8</v>
      </c>
      <c r="B10" s="81"/>
      <c r="C10" s="82"/>
      <c r="D10" s="67"/>
      <c r="E10" s="68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1">
      <c r="A11" s="70"/>
      <c r="B11" s="71"/>
      <c r="C11" s="72"/>
      <c r="D11" s="73"/>
      <c r="E11" s="74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1" customHeight="1">
      <c r="A12" s="92" t="s">
        <v>9</v>
      </c>
      <c r="B12" s="92"/>
      <c r="C12" s="75"/>
      <c r="D12" s="78" t="s">
        <v>10</v>
      </c>
      <c r="E12" s="78"/>
      <c r="F12" s="79"/>
      <c r="G12" s="63"/>
      <c r="H12" s="63"/>
      <c r="I12" s="63"/>
      <c r="J12" s="63"/>
      <c r="K12" s="63"/>
      <c r="L12" s="63"/>
      <c r="M12" s="63"/>
      <c r="N12" s="63"/>
    </row>
    <row r="13" spans="1:14" ht="21">
      <c r="A13" s="76"/>
      <c r="B13" s="76"/>
      <c r="C13" s="77"/>
      <c r="D13" s="115" t="s">
        <v>11</v>
      </c>
      <c r="E13" s="115"/>
      <c r="F13" s="115"/>
      <c r="G13" s="115"/>
      <c r="H13" s="115"/>
      <c r="I13" s="63"/>
      <c r="J13" s="63"/>
      <c r="K13" s="63"/>
      <c r="L13" s="63"/>
      <c r="M13" s="63"/>
      <c r="N13" s="63"/>
    </row>
    <row r="14" spans="1:14" ht="8.25" customHeight="1" thickBot="1"/>
    <row r="15" spans="1:14" ht="16.149999999999999" thickBot="1">
      <c r="G15" s="108" t="s">
        <v>12</v>
      </c>
      <c r="H15" s="109"/>
      <c r="I15" s="110" t="s">
        <v>13</v>
      </c>
      <c r="J15" s="111"/>
      <c r="K15" s="108" t="s">
        <v>14</v>
      </c>
      <c r="L15" s="109"/>
      <c r="M15" s="110" t="s">
        <v>15</v>
      </c>
      <c r="N15" s="111"/>
    </row>
    <row r="16" spans="1:14" ht="52.5" customHeight="1" thickBot="1">
      <c r="B16" s="2" t="s">
        <v>16</v>
      </c>
      <c r="C16" s="3" t="s">
        <v>17</v>
      </c>
      <c r="D16" s="4" t="s">
        <v>18</v>
      </c>
      <c r="E16" s="5" t="s">
        <v>19</v>
      </c>
      <c r="F16" s="6" t="s">
        <v>20</v>
      </c>
      <c r="G16" s="7" t="s">
        <v>21</v>
      </c>
      <c r="H16" s="8" t="s">
        <v>22</v>
      </c>
      <c r="I16" s="9" t="s">
        <v>21</v>
      </c>
      <c r="J16" s="10" t="s">
        <v>22</v>
      </c>
      <c r="K16" s="7" t="s">
        <v>21</v>
      </c>
      <c r="L16" s="8" t="s">
        <v>22</v>
      </c>
      <c r="M16" s="9" t="s">
        <v>21</v>
      </c>
      <c r="N16" s="10" t="s">
        <v>22</v>
      </c>
    </row>
    <row r="17" spans="2:14" ht="30.75">
      <c r="B17" s="46">
        <v>1</v>
      </c>
      <c r="C17" s="39" t="s">
        <v>23</v>
      </c>
      <c r="D17" s="11" t="s">
        <v>24</v>
      </c>
      <c r="E17" s="12">
        <v>80</v>
      </c>
      <c r="F17" s="80">
        <v>0</v>
      </c>
      <c r="G17" s="48">
        <v>3.5</v>
      </c>
      <c r="H17" s="50">
        <f t="shared" ref="H17:H54" si="0">F17*G17</f>
        <v>0</v>
      </c>
      <c r="I17" s="59">
        <v>3.5</v>
      </c>
      <c r="J17" s="60">
        <f>F17*I17</f>
        <v>0</v>
      </c>
      <c r="K17" s="54">
        <v>70</v>
      </c>
      <c r="L17" s="50">
        <f>F17*K17</f>
        <v>0</v>
      </c>
      <c r="M17" s="59">
        <v>70</v>
      </c>
      <c r="N17" s="60">
        <f>F17*M17</f>
        <v>0</v>
      </c>
    </row>
    <row r="18" spans="2:14" ht="30.75">
      <c r="B18" s="47">
        <v>2</v>
      </c>
      <c r="C18" s="40" t="s">
        <v>25</v>
      </c>
      <c r="D18" s="14" t="s">
        <v>24</v>
      </c>
      <c r="E18" s="15">
        <v>80</v>
      </c>
      <c r="F18" s="80">
        <v>0</v>
      </c>
      <c r="G18" s="16">
        <v>3.5</v>
      </c>
      <c r="H18" s="51">
        <f t="shared" si="0"/>
        <v>0</v>
      </c>
      <c r="I18" s="17">
        <v>3.5</v>
      </c>
      <c r="J18" s="13">
        <f t="shared" ref="J18:J54" si="1">F18*I18</f>
        <v>0</v>
      </c>
      <c r="K18" s="55">
        <v>70</v>
      </c>
      <c r="L18" s="51">
        <f t="shared" ref="L18:L54" si="2">F18*K18</f>
        <v>0</v>
      </c>
      <c r="M18" s="17">
        <v>70</v>
      </c>
      <c r="N18" s="13">
        <f t="shared" ref="N18:N54" si="3">F18*M18</f>
        <v>0</v>
      </c>
    </row>
    <row r="19" spans="2:14" ht="30.75">
      <c r="B19" s="47">
        <v>3</v>
      </c>
      <c r="C19" s="41" t="s">
        <v>26</v>
      </c>
      <c r="D19" s="14" t="s">
        <v>24</v>
      </c>
      <c r="E19" s="15">
        <v>80</v>
      </c>
      <c r="F19" s="80">
        <v>0</v>
      </c>
      <c r="G19" s="16">
        <v>3.5</v>
      </c>
      <c r="H19" s="51">
        <f t="shared" si="0"/>
        <v>0</v>
      </c>
      <c r="I19" s="17">
        <v>3.5</v>
      </c>
      <c r="J19" s="13">
        <f t="shared" si="1"/>
        <v>0</v>
      </c>
      <c r="K19" s="55">
        <v>70</v>
      </c>
      <c r="L19" s="51">
        <f t="shared" si="2"/>
        <v>0</v>
      </c>
      <c r="M19" s="17">
        <v>70</v>
      </c>
      <c r="N19" s="13">
        <f t="shared" si="3"/>
        <v>0</v>
      </c>
    </row>
    <row r="20" spans="2:14" ht="15">
      <c r="B20" s="47">
        <v>4</v>
      </c>
      <c r="C20" s="41" t="s">
        <v>27</v>
      </c>
      <c r="D20" s="14" t="s">
        <v>28</v>
      </c>
      <c r="E20" s="18">
        <v>4.5999999999999996</v>
      </c>
      <c r="F20" s="80">
        <v>0</v>
      </c>
      <c r="G20" s="16">
        <v>0</v>
      </c>
      <c r="H20" s="51">
        <f t="shared" si="0"/>
        <v>0</v>
      </c>
      <c r="I20" s="17">
        <v>4.5999999999999996</v>
      </c>
      <c r="J20" s="13">
        <f t="shared" si="1"/>
        <v>0</v>
      </c>
      <c r="K20" s="56">
        <v>4.5999999999999996</v>
      </c>
      <c r="L20" s="51">
        <f t="shared" si="2"/>
        <v>0</v>
      </c>
      <c r="M20" s="19">
        <v>0</v>
      </c>
      <c r="N20" s="13">
        <f t="shared" si="3"/>
        <v>0</v>
      </c>
    </row>
    <row r="21" spans="2:14" ht="15">
      <c r="B21" s="47">
        <v>5</v>
      </c>
      <c r="C21" s="41" t="s">
        <v>29</v>
      </c>
      <c r="D21" s="14" t="s">
        <v>28</v>
      </c>
      <c r="E21" s="18">
        <v>4.5999999999999996</v>
      </c>
      <c r="F21" s="80">
        <v>0</v>
      </c>
      <c r="G21" s="16">
        <v>0</v>
      </c>
      <c r="H21" s="51">
        <f t="shared" si="0"/>
        <v>0</v>
      </c>
      <c r="I21" s="17">
        <v>4.5999999999999996</v>
      </c>
      <c r="J21" s="13">
        <f t="shared" si="1"/>
        <v>0</v>
      </c>
      <c r="K21" s="56">
        <v>4.5999999999999996</v>
      </c>
      <c r="L21" s="51">
        <f t="shared" si="2"/>
        <v>0</v>
      </c>
      <c r="M21" s="19">
        <v>0</v>
      </c>
      <c r="N21" s="13">
        <f t="shared" si="3"/>
        <v>0</v>
      </c>
    </row>
    <row r="22" spans="2:14" ht="15">
      <c r="B22" s="47">
        <v>6</v>
      </c>
      <c r="C22" s="41" t="s">
        <v>30</v>
      </c>
      <c r="D22" s="14" t="s">
        <v>24</v>
      </c>
      <c r="E22" s="18">
        <v>6.5</v>
      </c>
      <c r="F22" s="80">
        <v>0</v>
      </c>
      <c r="G22" s="16">
        <v>0</v>
      </c>
      <c r="H22" s="51">
        <f t="shared" si="0"/>
        <v>0</v>
      </c>
      <c r="I22" s="17">
        <v>0</v>
      </c>
      <c r="J22" s="13">
        <f t="shared" si="1"/>
        <v>0</v>
      </c>
      <c r="K22" s="49">
        <v>0</v>
      </c>
      <c r="L22" s="51">
        <f t="shared" si="2"/>
        <v>0</v>
      </c>
      <c r="M22" s="17">
        <v>0</v>
      </c>
      <c r="N22" s="13">
        <f t="shared" si="3"/>
        <v>0</v>
      </c>
    </row>
    <row r="23" spans="2:14" ht="20.25" customHeight="1">
      <c r="B23" s="47">
        <v>7</v>
      </c>
      <c r="C23" s="40" t="s">
        <v>31</v>
      </c>
      <c r="D23" s="14" t="s">
        <v>24</v>
      </c>
      <c r="E23" s="18">
        <v>6.5</v>
      </c>
      <c r="F23" s="80">
        <v>0</v>
      </c>
      <c r="G23" s="16">
        <v>0</v>
      </c>
      <c r="H23" s="51">
        <f t="shared" si="0"/>
        <v>0</v>
      </c>
      <c r="I23" s="17">
        <v>0</v>
      </c>
      <c r="J23" s="13">
        <f t="shared" si="1"/>
        <v>0</v>
      </c>
      <c r="K23" s="49">
        <v>0</v>
      </c>
      <c r="L23" s="51">
        <f t="shared" si="2"/>
        <v>0</v>
      </c>
      <c r="M23" s="17">
        <v>0</v>
      </c>
      <c r="N23" s="13">
        <f t="shared" si="3"/>
        <v>0</v>
      </c>
    </row>
    <row r="24" spans="2:14" ht="15">
      <c r="B24" s="47">
        <v>8</v>
      </c>
      <c r="C24" s="40" t="s">
        <v>32</v>
      </c>
      <c r="D24" s="14" t="s">
        <v>28</v>
      </c>
      <c r="E24" s="18">
        <v>11.2</v>
      </c>
      <c r="F24" s="80">
        <v>0</v>
      </c>
      <c r="G24" s="16">
        <v>2</v>
      </c>
      <c r="H24" s="51">
        <f t="shared" si="0"/>
        <v>0</v>
      </c>
      <c r="I24" s="17">
        <v>2</v>
      </c>
      <c r="J24" s="13">
        <f t="shared" si="1"/>
        <v>0</v>
      </c>
      <c r="K24" s="49">
        <v>3.5</v>
      </c>
      <c r="L24" s="51">
        <f t="shared" si="2"/>
        <v>0</v>
      </c>
      <c r="M24" s="17">
        <v>3.5</v>
      </c>
      <c r="N24" s="13">
        <f t="shared" si="3"/>
        <v>0</v>
      </c>
    </row>
    <row r="25" spans="2:14" ht="30.75">
      <c r="B25" s="47">
        <v>9</v>
      </c>
      <c r="C25" s="40" t="s">
        <v>33</v>
      </c>
      <c r="D25" s="14" t="s">
        <v>28</v>
      </c>
      <c r="E25" s="18">
        <v>11.2</v>
      </c>
      <c r="F25" s="80">
        <v>0</v>
      </c>
      <c r="G25" s="16">
        <v>2</v>
      </c>
      <c r="H25" s="51">
        <f t="shared" si="0"/>
        <v>0</v>
      </c>
      <c r="I25" s="17">
        <v>2</v>
      </c>
      <c r="J25" s="13">
        <f t="shared" si="1"/>
        <v>0</v>
      </c>
      <c r="K25" s="49">
        <v>3.5</v>
      </c>
      <c r="L25" s="51">
        <f t="shared" si="2"/>
        <v>0</v>
      </c>
      <c r="M25" s="17">
        <v>3.5</v>
      </c>
      <c r="N25" s="13">
        <f t="shared" si="3"/>
        <v>0</v>
      </c>
    </row>
    <row r="26" spans="2:14" ht="15">
      <c r="B26" s="47">
        <v>10</v>
      </c>
      <c r="C26" s="41" t="s">
        <v>34</v>
      </c>
      <c r="D26" s="14" t="s">
        <v>28</v>
      </c>
      <c r="E26" s="18">
        <v>4.7</v>
      </c>
      <c r="F26" s="80">
        <v>0</v>
      </c>
      <c r="G26" s="16">
        <v>0</v>
      </c>
      <c r="H26" s="51">
        <f t="shared" si="0"/>
        <v>0</v>
      </c>
      <c r="I26" s="17">
        <v>0</v>
      </c>
      <c r="J26" s="13">
        <f t="shared" si="1"/>
        <v>0</v>
      </c>
      <c r="K26" s="49">
        <v>4.7</v>
      </c>
      <c r="L26" s="51">
        <f t="shared" si="2"/>
        <v>0</v>
      </c>
      <c r="M26" s="17">
        <v>4.7</v>
      </c>
      <c r="N26" s="13">
        <f t="shared" si="3"/>
        <v>0</v>
      </c>
    </row>
    <row r="27" spans="2:14" ht="30.75">
      <c r="B27" s="47">
        <v>11</v>
      </c>
      <c r="C27" s="41" t="s">
        <v>35</v>
      </c>
      <c r="D27" s="14" t="s">
        <v>28</v>
      </c>
      <c r="E27" s="18">
        <v>4.7</v>
      </c>
      <c r="F27" s="80">
        <v>0</v>
      </c>
      <c r="G27" s="16">
        <v>0</v>
      </c>
      <c r="H27" s="51">
        <f t="shared" si="0"/>
        <v>0</v>
      </c>
      <c r="I27" s="17">
        <v>0</v>
      </c>
      <c r="J27" s="13">
        <f t="shared" si="1"/>
        <v>0</v>
      </c>
      <c r="K27" s="49">
        <v>0</v>
      </c>
      <c r="L27" s="51">
        <f t="shared" si="2"/>
        <v>0</v>
      </c>
      <c r="M27" s="17">
        <v>0</v>
      </c>
      <c r="N27" s="13">
        <f t="shared" si="3"/>
        <v>0</v>
      </c>
    </row>
    <row r="28" spans="2:14" ht="15">
      <c r="B28" s="47">
        <v>12</v>
      </c>
      <c r="C28" s="41" t="s">
        <v>36</v>
      </c>
      <c r="D28" s="14" t="s">
        <v>24</v>
      </c>
      <c r="E28" s="18">
        <v>4.4000000000000004</v>
      </c>
      <c r="F28" s="80">
        <v>0</v>
      </c>
      <c r="G28" s="16">
        <v>0</v>
      </c>
      <c r="H28" s="51">
        <f t="shared" si="0"/>
        <v>0</v>
      </c>
      <c r="I28" s="17">
        <v>0</v>
      </c>
      <c r="J28" s="13">
        <f t="shared" si="1"/>
        <v>0</v>
      </c>
      <c r="K28" s="49">
        <v>0</v>
      </c>
      <c r="L28" s="51">
        <f t="shared" si="2"/>
        <v>0</v>
      </c>
      <c r="M28" s="17">
        <v>0</v>
      </c>
      <c r="N28" s="13">
        <f t="shared" si="3"/>
        <v>0</v>
      </c>
    </row>
    <row r="29" spans="2:14" ht="15">
      <c r="B29" s="47">
        <v>13</v>
      </c>
      <c r="C29" s="41" t="s">
        <v>37</v>
      </c>
      <c r="D29" s="14" t="s">
        <v>24</v>
      </c>
      <c r="E29" s="18">
        <v>4.4000000000000004</v>
      </c>
      <c r="F29" s="80">
        <v>0</v>
      </c>
      <c r="G29" s="16">
        <v>0</v>
      </c>
      <c r="H29" s="51">
        <f t="shared" si="0"/>
        <v>0</v>
      </c>
      <c r="I29" s="17">
        <v>0</v>
      </c>
      <c r="J29" s="13">
        <f t="shared" si="1"/>
        <v>0</v>
      </c>
      <c r="K29" s="49">
        <v>0</v>
      </c>
      <c r="L29" s="51">
        <f t="shared" si="2"/>
        <v>0</v>
      </c>
      <c r="M29" s="17">
        <v>0</v>
      </c>
      <c r="N29" s="13">
        <f t="shared" si="3"/>
        <v>0</v>
      </c>
    </row>
    <row r="30" spans="2:14" ht="15">
      <c r="B30" s="47">
        <v>14</v>
      </c>
      <c r="C30" s="41" t="s">
        <v>38</v>
      </c>
      <c r="D30" s="14" t="s">
        <v>24</v>
      </c>
      <c r="E30" s="18">
        <v>8.8000000000000007</v>
      </c>
      <c r="F30" s="80">
        <v>0</v>
      </c>
      <c r="G30" s="16">
        <v>4.4000000000000004</v>
      </c>
      <c r="H30" s="51">
        <f t="shared" si="0"/>
        <v>0</v>
      </c>
      <c r="I30" s="17">
        <v>0</v>
      </c>
      <c r="J30" s="13">
        <f t="shared" si="1"/>
        <v>0</v>
      </c>
      <c r="K30" s="49">
        <v>1</v>
      </c>
      <c r="L30" s="51">
        <f t="shared" si="2"/>
        <v>0</v>
      </c>
      <c r="M30" s="17">
        <v>4.4000000000000004</v>
      </c>
      <c r="N30" s="13">
        <f t="shared" si="3"/>
        <v>0</v>
      </c>
    </row>
    <row r="31" spans="2:14" ht="15">
      <c r="B31" s="47">
        <v>15</v>
      </c>
      <c r="C31" s="41" t="s">
        <v>39</v>
      </c>
      <c r="D31" s="14" t="s">
        <v>24</v>
      </c>
      <c r="E31" s="18">
        <v>8.8000000000000007</v>
      </c>
      <c r="F31" s="80">
        <v>0</v>
      </c>
      <c r="G31" s="16">
        <v>4.4000000000000004</v>
      </c>
      <c r="H31" s="51">
        <f t="shared" si="0"/>
        <v>0</v>
      </c>
      <c r="I31" s="17">
        <v>0</v>
      </c>
      <c r="J31" s="13">
        <f t="shared" si="1"/>
        <v>0</v>
      </c>
      <c r="K31" s="49">
        <v>1</v>
      </c>
      <c r="L31" s="51">
        <f t="shared" si="2"/>
        <v>0</v>
      </c>
      <c r="M31" s="17">
        <v>4.4000000000000004</v>
      </c>
      <c r="N31" s="13">
        <f t="shared" si="3"/>
        <v>0</v>
      </c>
    </row>
    <row r="32" spans="2:14" ht="15">
      <c r="B32" s="47">
        <v>16</v>
      </c>
      <c r="C32" s="41" t="s">
        <v>40</v>
      </c>
      <c r="D32" s="14" t="s">
        <v>28</v>
      </c>
      <c r="E32" s="18">
        <v>2.8</v>
      </c>
      <c r="F32" s="80">
        <v>0</v>
      </c>
      <c r="G32" s="16">
        <v>2.8</v>
      </c>
      <c r="H32" s="51">
        <f t="shared" si="0"/>
        <v>0</v>
      </c>
      <c r="I32" s="17">
        <v>0</v>
      </c>
      <c r="J32" s="13">
        <f t="shared" si="1"/>
        <v>0</v>
      </c>
      <c r="K32" s="49">
        <v>0</v>
      </c>
      <c r="L32" s="51">
        <f t="shared" si="2"/>
        <v>0</v>
      </c>
      <c r="M32" s="17">
        <v>2.8</v>
      </c>
      <c r="N32" s="13">
        <f t="shared" si="3"/>
        <v>0</v>
      </c>
    </row>
    <row r="33" spans="2:14" ht="15">
      <c r="B33" s="47">
        <v>17</v>
      </c>
      <c r="C33" s="40" t="s">
        <v>41</v>
      </c>
      <c r="D33" s="14" t="s">
        <v>28</v>
      </c>
      <c r="E33" s="18">
        <v>2.8</v>
      </c>
      <c r="F33" s="80">
        <v>0</v>
      </c>
      <c r="G33" s="16">
        <v>2.8</v>
      </c>
      <c r="H33" s="51">
        <f t="shared" si="0"/>
        <v>0</v>
      </c>
      <c r="I33" s="17">
        <v>0</v>
      </c>
      <c r="J33" s="13">
        <f t="shared" si="1"/>
        <v>0</v>
      </c>
      <c r="K33" s="49">
        <v>0</v>
      </c>
      <c r="L33" s="51">
        <f t="shared" si="2"/>
        <v>0</v>
      </c>
      <c r="M33" s="17">
        <v>2.8</v>
      </c>
      <c r="N33" s="13">
        <f t="shared" si="3"/>
        <v>0</v>
      </c>
    </row>
    <row r="34" spans="2:14" ht="15">
      <c r="B34" s="47">
        <v>18</v>
      </c>
      <c r="C34" s="42" t="s">
        <v>42</v>
      </c>
      <c r="D34" s="20" t="s">
        <v>28</v>
      </c>
      <c r="E34" s="21">
        <v>2.4</v>
      </c>
      <c r="F34" s="80">
        <v>0</v>
      </c>
      <c r="G34" s="16">
        <v>0</v>
      </c>
      <c r="H34" s="51">
        <f t="shared" si="0"/>
        <v>0</v>
      </c>
      <c r="I34" s="17">
        <v>0</v>
      </c>
      <c r="J34" s="13">
        <f t="shared" si="1"/>
        <v>0</v>
      </c>
      <c r="K34" s="49">
        <v>0</v>
      </c>
      <c r="L34" s="51">
        <f t="shared" si="2"/>
        <v>0</v>
      </c>
      <c r="M34" s="17">
        <v>0</v>
      </c>
      <c r="N34" s="13">
        <f t="shared" si="3"/>
        <v>0</v>
      </c>
    </row>
    <row r="35" spans="2:14" ht="15">
      <c r="B35" s="47">
        <v>19</v>
      </c>
      <c r="C35" s="41" t="s">
        <v>43</v>
      </c>
      <c r="D35" s="14" t="s">
        <v>28</v>
      </c>
      <c r="E35" s="21">
        <v>2.4</v>
      </c>
      <c r="F35" s="80">
        <v>0</v>
      </c>
      <c r="G35" s="16">
        <v>0</v>
      </c>
      <c r="H35" s="51">
        <f t="shared" si="0"/>
        <v>0</v>
      </c>
      <c r="I35" s="17">
        <v>0</v>
      </c>
      <c r="J35" s="13">
        <f t="shared" si="1"/>
        <v>0</v>
      </c>
      <c r="K35" s="49">
        <v>0</v>
      </c>
      <c r="L35" s="51">
        <f t="shared" si="2"/>
        <v>0</v>
      </c>
      <c r="M35" s="17">
        <v>0</v>
      </c>
      <c r="N35" s="13">
        <f t="shared" si="3"/>
        <v>0</v>
      </c>
    </row>
    <row r="36" spans="2:14" ht="15">
      <c r="B36" s="47">
        <v>20</v>
      </c>
      <c r="C36" s="41" t="s">
        <v>44</v>
      </c>
      <c r="D36" s="14" t="s">
        <v>24</v>
      </c>
      <c r="E36" s="21">
        <v>5.5</v>
      </c>
      <c r="F36" s="80">
        <v>0</v>
      </c>
      <c r="G36" s="16">
        <v>0</v>
      </c>
      <c r="H36" s="51">
        <f t="shared" si="0"/>
        <v>0</v>
      </c>
      <c r="I36" s="17">
        <v>0</v>
      </c>
      <c r="J36" s="13">
        <f t="shared" si="1"/>
        <v>0</v>
      </c>
      <c r="K36" s="49">
        <v>0</v>
      </c>
      <c r="L36" s="51">
        <f t="shared" si="2"/>
        <v>0</v>
      </c>
      <c r="M36" s="17">
        <v>0</v>
      </c>
      <c r="N36" s="13">
        <f t="shared" si="3"/>
        <v>0</v>
      </c>
    </row>
    <row r="37" spans="2:14" ht="15">
      <c r="B37" s="47">
        <v>21</v>
      </c>
      <c r="C37" s="41" t="s">
        <v>45</v>
      </c>
      <c r="D37" s="14" t="s">
        <v>24</v>
      </c>
      <c r="E37" s="21">
        <v>5.5</v>
      </c>
      <c r="F37" s="80">
        <v>0</v>
      </c>
      <c r="G37" s="16">
        <v>0</v>
      </c>
      <c r="H37" s="51">
        <f t="shared" si="0"/>
        <v>0</v>
      </c>
      <c r="I37" s="17">
        <v>0</v>
      </c>
      <c r="J37" s="13">
        <f t="shared" si="1"/>
        <v>0</v>
      </c>
      <c r="K37" s="49">
        <v>0</v>
      </c>
      <c r="L37" s="51">
        <f t="shared" si="2"/>
        <v>0</v>
      </c>
      <c r="M37" s="17">
        <v>0</v>
      </c>
      <c r="N37" s="13">
        <f t="shared" si="3"/>
        <v>0</v>
      </c>
    </row>
    <row r="38" spans="2:14" ht="15">
      <c r="B38" s="47">
        <v>22</v>
      </c>
      <c r="C38" s="42" t="s">
        <v>46</v>
      </c>
      <c r="D38" s="14" t="s">
        <v>47</v>
      </c>
      <c r="E38" s="18">
        <v>1</v>
      </c>
      <c r="F38" s="80">
        <v>0</v>
      </c>
      <c r="G38" s="16">
        <v>0</v>
      </c>
      <c r="H38" s="51">
        <f t="shared" si="0"/>
        <v>0</v>
      </c>
      <c r="I38" s="17">
        <v>0</v>
      </c>
      <c r="J38" s="13">
        <f t="shared" si="1"/>
        <v>0</v>
      </c>
      <c r="K38" s="49">
        <v>0</v>
      </c>
      <c r="L38" s="51">
        <f t="shared" si="2"/>
        <v>0</v>
      </c>
      <c r="M38" s="17">
        <v>0</v>
      </c>
      <c r="N38" s="13">
        <f t="shared" si="3"/>
        <v>0</v>
      </c>
    </row>
    <row r="39" spans="2:14" ht="30.75">
      <c r="B39" s="47">
        <v>23</v>
      </c>
      <c r="C39" s="41" t="s">
        <v>48</v>
      </c>
      <c r="D39" s="14" t="s">
        <v>28</v>
      </c>
      <c r="E39" s="18">
        <v>10.6</v>
      </c>
      <c r="F39" s="80">
        <v>0</v>
      </c>
      <c r="G39" s="16">
        <v>2</v>
      </c>
      <c r="H39" s="51">
        <f t="shared" si="0"/>
        <v>0</v>
      </c>
      <c r="I39" s="17">
        <v>2</v>
      </c>
      <c r="J39" s="13">
        <f t="shared" si="1"/>
        <v>0</v>
      </c>
      <c r="K39" s="49">
        <v>6</v>
      </c>
      <c r="L39" s="51">
        <f t="shared" si="2"/>
        <v>0</v>
      </c>
      <c r="M39" s="17">
        <v>6</v>
      </c>
      <c r="N39" s="13">
        <f t="shared" si="3"/>
        <v>0</v>
      </c>
    </row>
    <row r="40" spans="2:14" ht="30.75">
      <c r="B40" s="47">
        <v>24</v>
      </c>
      <c r="C40" s="41" t="s">
        <v>49</v>
      </c>
      <c r="D40" s="14" t="s">
        <v>28</v>
      </c>
      <c r="E40" s="18">
        <v>10.6</v>
      </c>
      <c r="F40" s="80">
        <v>0</v>
      </c>
      <c r="G40" s="16">
        <v>2</v>
      </c>
      <c r="H40" s="51">
        <f t="shared" si="0"/>
        <v>0</v>
      </c>
      <c r="I40" s="17">
        <v>2</v>
      </c>
      <c r="J40" s="13">
        <f t="shared" si="1"/>
        <v>0</v>
      </c>
      <c r="K40" s="49">
        <v>6</v>
      </c>
      <c r="L40" s="51">
        <f t="shared" si="2"/>
        <v>0</v>
      </c>
      <c r="M40" s="17">
        <v>6</v>
      </c>
      <c r="N40" s="13">
        <f t="shared" si="3"/>
        <v>0</v>
      </c>
    </row>
    <row r="41" spans="2:14" ht="30.75">
      <c r="B41" s="47">
        <v>25</v>
      </c>
      <c r="C41" s="41" t="s">
        <v>50</v>
      </c>
      <c r="D41" s="14" t="s">
        <v>28</v>
      </c>
      <c r="E41" s="18">
        <v>10.6</v>
      </c>
      <c r="F41" s="80">
        <v>0</v>
      </c>
      <c r="G41" s="16">
        <v>2</v>
      </c>
      <c r="H41" s="51">
        <f t="shared" si="0"/>
        <v>0</v>
      </c>
      <c r="I41" s="17">
        <v>2</v>
      </c>
      <c r="J41" s="13">
        <f t="shared" si="1"/>
        <v>0</v>
      </c>
      <c r="K41" s="49">
        <v>6</v>
      </c>
      <c r="L41" s="51">
        <f t="shared" si="2"/>
        <v>0</v>
      </c>
      <c r="M41" s="17">
        <v>6</v>
      </c>
      <c r="N41" s="13">
        <f t="shared" si="3"/>
        <v>0</v>
      </c>
    </row>
    <row r="42" spans="2:14" ht="15">
      <c r="B42" s="47">
        <v>26</v>
      </c>
      <c r="C42" s="41" t="s">
        <v>51</v>
      </c>
      <c r="D42" s="14" t="s">
        <v>24</v>
      </c>
      <c r="E42" s="18">
        <v>20</v>
      </c>
      <c r="F42" s="80">
        <v>0</v>
      </c>
      <c r="G42" s="16">
        <v>4</v>
      </c>
      <c r="H42" s="51">
        <f t="shared" si="0"/>
        <v>0</v>
      </c>
      <c r="I42" s="17">
        <v>4</v>
      </c>
      <c r="J42" s="13">
        <f t="shared" si="1"/>
        <v>0</v>
      </c>
      <c r="K42" s="49">
        <v>10</v>
      </c>
      <c r="L42" s="51">
        <f t="shared" si="2"/>
        <v>0</v>
      </c>
      <c r="M42" s="17">
        <v>10</v>
      </c>
      <c r="N42" s="13">
        <f t="shared" si="3"/>
        <v>0</v>
      </c>
    </row>
    <row r="43" spans="2:14" ht="15">
      <c r="B43" s="47">
        <v>27</v>
      </c>
      <c r="C43" s="41" t="s">
        <v>52</v>
      </c>
      <c r="D43" s="14" t="s">
        <v>24</v>
      </c>
      <c r="E43" s="18">
        <v>20</v>
      </c>
      <c r="F43" s="80">
        <v>0</v>
      </c>
      <c r="G43" s="16">
        <v>4</v>
      </c>
      <c r="H43" s="51">
        <f t="shared" si="0"/>
        <v>0</v>
      </c>
      <c r="I43" s="17">
        <v>4</v>
      </c>
      <c r="J43" s="13">
        <f t="shared" si="1"/>
        <v>0</v>
      </c>
      <c r="K43" s="49">
        <v>10</v>
      </c>
      <c r="L43" s="51">
        <f t="shared" si="2"/>
        <v>0</v>
      </c>
      <c r="M43" s="17">
        <v>10</v>
      </c>
      <c r="N43" s="13">
        <f t="shared" si="3"/>
        <v>0</v>
      </c>
    </row>
    <row r="44" spans="2:14" ht="15">
      <c r="B44" s="47">
        <v>28</v>
      </c>
      <c r="C44" s="43" t="s">
        <v>53</v>
      </c>
      <c r="D44" s="14" t="s">
        <v>24</v>
      </c>
      <c r="E44" s="22">
        <v>70</v>
      </c>
      <c r="F44" s="80">
        <v>0</v>
      </c>
      <c r="G44" s="23">
        <v>3</v>
      </c>
      <c r="H44" s="51">
        <f t="shared" si="0"/>
        <v>0</v>
      </c>
      <c r="I44" s="24">
        <v>0</v>
      </c>
      <c r="J44" s="13">
        <f t="shared" si="1"/>
        <v>0</v>
      </c>
      <c r="K44" s="57">
        <v>30</v>
      </c>
      <c r="L44" s="51">
        <f t="shared" si="2"/>
        <v>0</v>
      </c>
      <c r="M44" s="24">
        <v>30</v>
      </c>
      <c r="N44" s="13">
        <f t="shared" si="3"/>
        <v>0</v>
      </c>
    </row>
    <row r="45" spans="2:14" ht="15">
      <c r="B45" s="47">
        <v>29</v>
      </c>
      <c r="C45" s="42" t="s">
        <v>54</v>
      </c>
      <c r="D45" s="20" t="s">
        <v>55</v>
      </c>
      <c r="E45" s="21">
        <v>250</v>
      </c>
      <c r="F45" s="80">
        <v>0</v>
      </c>
      <c r="G45" s="23">
        <v>250</v>
      </c>
      <c r="H45" s="51">
        <f t="shared" si="0"/>
        <v>0</v>
      </c>
      <c r="I45" s="24">
        <v>250</v>
      </c>
      <c r="J45" s="13">
        <f t="shared" si="1"/>
        <v>0</v>
      </c>
      <c r="K45" s="57">
        <v>250</v>
      </c>
      <c r="L45" s="51">
        <f t="shared" si="2"/>
        <v>0</v>
      </c>
      <c r="M45" s="24">
        <v>250</v>
      </c>
      <c r="N45" s="13">
        <f t="shared" si="3"/>
        <v>0</v>
      </c>
    </row>
    <row r="46" spans="2:14" ht="15">
      <c r="B46" s="47">
        <v>30</v>
      </c>
      <c r="C46" s="41" t="s">
        <v>56</v>
      </c>
      <c r="D46" s="14" t="s">
        <v>47</v>
      </c>
      <c r="E46" s="18">
        <v>1</v>
      </c>
      <c r="F46" s="80">
        <v>0</v>
      </c>
      <c r="G46" s="16">
        <v>1</v>
      </c>
      <c r="H46" s="51">
        <f t="shared" si="0"/>
        <v>0</v>
      </c>
      <c r="I46" s="17">
        <v>1</v>
      </c>
      <c r="J46" s="13">
        <f t="shared" si="1"/>
        <v>0</v>
      </c>
      <c r="K46" s="49">
        <v>1</v>
      </c>
      <c r="L46" s="51">
        <f t="shared" si="2"/>
        <v>0</v>
      </c>
      <c r="M46" s="17">
        <v>1</v>
      </c>
      <c r="N46" s="13">
        <f t="shared" si="3"/>
        <v>0</v>
      </c>
    </row>
    <row r="47" spans="2:14" ht="15">
      <c r="B47" s="47">
        <v>31</v>
      </c>
      <c r="C47" s="44" t="s">
        <v>57</v>
      </c>
      <c r="D47" s="14" t="s">
        <v>58</v>
      </c>
      <c r="E47" s="21">
        <v>17</v>
      </c>
      <c r="F47" s="80">
        <v>0</v>
      </c>
      <c r="G47" s="16">
        <v>10</v>
      </c>
      <c r="H47" s="51">
        <f t="shared" si="0"/>
        <v>0</v>
      </c>
      <c r="I47" s="17">
        <v>5</v>
      </c>
      <c r="J47" s="13">
        <f t="shared" si="1"/>
        <v>0</v>
      </c>
      <c r="K47" s="49">
        <v>12</v>
      </c>
      <c r="L47" s="51">
        <f t="shared" si="2"/>
        <v>0</v>
      </c>
      <c r="M47" s="17">
        <v>12</v>
      </c>
      <c r="N47" s="13">
        <f t="shared" si="3"/>
        <v>0</v>
      </c>
    </row>
    <row r="48" spans="2:14" ht="15">
      <c r="B48" s="47">
        <v>32</v>
      </c>
      <c r="C48" s="44" t="s">
        <v>59</v>
      </c>
      <c r="D48" s="14" t="s">
        <v>47</v>
      </c>
      <c r="E48" s="18">
        <v>1</v>
      </c>
      <c r="F48" s="80">
        <v>0</v>
      </c>
      <c r="G48" s="16">
        <v>1</v>
      </c>
      <c r="H48" s="51">
        <f t="shared" si="0"/>
        <v>0</v>
      </c>
      <c r="I48" s="17">
        <v>1</v>
      </c>
      <c r="J48" s="13">
        <f t="shared" si="1"/>
        <v>0</v>
      </c>
      <c r="K48" s="49">
        <v>1</v>
      </c>
      <c r="L48" s="51">
        <f t="shared" si="2"/>
        <v>0</v>
      </c>
      <c r="M48" s="17">
        <v>1</v>
      </c>
      <c r="N48" s="13">
        <f t="shared" si="3"/>
        <v>0</v>
      </c>
    </row>
    <row r="49" spans="2:14" ht="30.75">
      <c r="B49" s="47">
        <v>33</v>
      </c>
      <c r="C49" s="45" t="s">
        <v>60</v>
      </c>
      <c r="D49" s="25" t="s">
        <v>61</v>
      </c>
      <c r="E49" s="26">
        <v>1</v>
      </c>
      <c r="F49" s="80">
        <v>0</v>
      </c>
      <c r="G49" s="27">
        <v>0</v>
      </c>
      <c r="H49" s="51">
        <f t="shared" si="0"/>
        <v>0</v>
      </c>
      <c r="I49" s="28">
        <v>0</v>
      </c>
      <c r="J49" s="13">
        <f t="shared" si="1"/>
        <v>0</v>
      </c>
      <c r="K49" s="58">
        <v>1</v>
      </c>
      <c r="L49" s="51">
        <f t="shared" si="2"/>
        <v>0</v>
      </c>
      <c r="M49" s="28">
        <v>1</v>
      </c>
      <c r="N49" s="13">
        <f t="shared" si="3"/>
        <v>0</v>
      </c>
    </row>
    <row r="50" spans="2:14" ht="15">
      <c r="B50" s="47">
        <v>34</v>
      </c>
      <c r="C50" s="45" t="s">
        <v>62</v>
      </c>
      <c r="D50" s="30" t="s">
        <v>63</v>
      </c>
      <c r="E50" s="26">
        <v>3.2</v>
      </c>
      <c r="F50" s="80">
        <v>0</v>
      </c>
      <c r="G50" s="29">
        <v>0</v>
      </c>
      <c r="H50" s="51">
        <f t="shared" si="0"/>
        <v>0</v>
      </c>
      <c r="I50" s="28">
        <v>0</v>
      </c>
      <c r="J50" s="13">
        <f t="shared" si="1"/>
        <v>0</v>
      </c>
      <c r="K50" s="58">
        <v>1</v>
      </c>
      <c r="L50" s="51">
        <f t="shared" si="2"/>
        <v>0</v>
      </c>
      <c r="M50" s="28">
        <v>1</v>
      </c>
      <c r="N50" s="13">
        <f t="shared" si="3"/>
        <v>0</v>
      </c>
    </row>
    <row r="51" spans="2:14" ht="15">
      <c r="B51" s="47">
        <v>35</v>
      </c>
      <c r="C51" s="45" t="s">
        <v>64</v>
      </c>
      <c r="D51" s="30" t="s">
        <v>63</v>
      </c>
      <c r="E51" s="26">
        <v>3.2</v>
      </c>
      <c r="F51" s="80">
        <v>0</v>
      </c>
      <c r="G51" s="29">
        <v>0</v>
      </c>
      <c r="H51" s="51">
        <f t="shared" si="0"/>
        <v>0</v>
      </c>
      <c r="I51" s="28">
        <v>0</v>
      </c>
      <c r="J51" s="13">
        <f t="shared" si="1"/>
        <v>0</v>
      </c>
      <c r="K51" s="58">
        <v>1</v>
      </c>
      <c r="L51" s="51">
        <f t="shared" si="2"/>
        <v>0</v>
      </c>
      <c r="M51" s="28">
        <v>1</v>
      </c>
      <c r="N51" s="13">
        <f t="shared" si="3"/>
        <v>0</v>
      </c>
    </row>
    <row r="52" spans="2:14" ht="15" customHeight="1">
      <c r="B52" s="47">
        <v>36</v>
      </c>
      <c r="C52" s="41" t="s">
        <v>65</v>
      </c>
      <c r="D52" s="25" t="s">
        <v>47</v>
      </c>
      <c r="E52" s="26">
        <v>1</v>
      </c>
      <c r="F52" s="80">
        <v>0</v>
      </c>
      <c r="G52" s="29">
        <v>1</v>
      </c>
      <c r="H52" s="52">
        <f t="shared" si="0"/>
        <v>0</v>
      </c>
      <c r="I52" s="28">
        <v>1</v>
      </c>
      <c r="J52" s="13">
        <f t="shared" si="1"/>
        <v>0</v>
      </c>
      <c r="K52" s="58">
        <v>1</v>
      </c>
      <c r="L52" s="51">
        <f t="shared" si="2"/>
        <v>0</v>
      </c>
      <c r="M52" s="28">
        <v>1</v>
      </c>
      <c r="N52" s="13">
        <f t="shared" si="3"/>
        <v>0</v>
      </c>
    </row>
    <row r="53" spans="2:14" ht="15" customHeight="1">
      <c r="B53" s="47">
        <v>37</v>
      </c>
      <c r="C53" s="62" t="s">
        <v>66</v>
      </c>
      <c r="D53" s="30" t="s">
        <v>63</v>
      </c>
      <c r="E53" s="18">
        <v>21.2</v>
      </c>
      <c r="F53" s="80">
        <v>0</v>
      </c>
      <c r="G53" s="16">
        <v>0</v>
      </c>
      <c r="H53" s="53">
        <f t="shared" si="0"/>
        <v>0</v>
      </c>
      <c r="I53" s="17">
        <v>0</v>
      </c>
      <c r="J53" s="38">
        <f t="shared" si="1"/>
        <v>0</v>
      </c>
      <c r="K53" s="16">
        <v>21.2</v>
      </c>
      <c r="L53" s="53">
        <f t="shared" si="2"/>
        <v>0</v>
      </c>
      <c r="M53" s="17">
        <v>21.2</v>
      </c>
      <c r="N53" s="38">
        <f t="shared" si="3"/>
        <v>0</v>
      </c>
    </row>
    <row r="54" spans="2:14" ht="30.75" customHeight="1">
      <c r="B54" s="47">
        <v>38</v>
      </c>
      <c r="C54" s="62" t="s">
        <v>67</v>
      </c>
      <c r="D54" s="30" t="s">
        <v>63</v>
      </c>
      <c r="E54" s="18">
        <v>21.2</v>
      </c>
      <c r="F54" s="80">
        <v>0</v>
      </c>
      <c r="G54" s="37">
        <v>0</v>
      </c>
      <c r="H54" s="53">
        <f t="shared" si="0"/>
        <v>0</v>
      </c>
      <c r="I54" s="28">
        <v>0</v>
      </c>
      <c r="J54" s="38">
        <f t="shared" si="1"/>
        <v>0</v>
      </c>
      <c r="K54" s="37">
        <v>21.2</v>
      </c>
      <c r="L54" s="53">
        <f t="shared" si="2"/>
        <v>0</v>
      </c>
      <c r="M54" s="28">
        <v>21.2</v>
      </c>
      <c r="N54" s="38">
        <f t="shared" si="3"/>
        <v>0</v>
      </c>
    </row>
    <row r="55" spans="2:14" ht="16.149999999999999" thickBot="1">
      <c r="B55" s="61" t="s">
        <v>68</v>
      </c>
      <c r="C55" s="31" t="s">
        <v>69</v>
      </c>
      <c r="D55" s="32"/>
      <c r="E55" s="32"/>
      <c r="F55" s="32"/>
      <c r="G55" s="112">
        <f>SUM(H17:H54)</f>
        <v>0</v>
      </c>
      <c r="H55" s="113"/>
      <c r="I55" s="112">
        <f>SUM(J17:J54)</f>
        <v>0</v>
      </c>
      <c r="J55" s="113"/>
      <c r="K55" s="112">
        <f>SUM(L17:L54)</f>
        <v>0</v>
      </c>
      <c r="L55" s="113"/>
      <c r="M55" s="112">
        <f t="shared" ref="M55" si="4">SUM(N17:N54)</f>
        <v>0</v>
      </c>
      <c r="N55" s="113"/>
    </row>
    <row r="56" spans="2:14" ht="18.600000000000001" thickBot="1">
      <c r="B56" s="33" t="s">
        <v>70</v>
      </c>
      <c r="C56" s="99" t="s">
        <v>71</v>
      </c>
      <c r="D56" s="100"/>
      <c r="E56" s="100"/>
      <c r="F56" s="101"/>
      <c r="G56" s="102">
        <f>SUM(G55:M55)</f>
        <v>0</v>
      </c>
      <c r="H56" s="103"/>
      <c r="I56" s="103"/>
      <c r="J56" s="103"/>
      <c r="K56" s="103"/>
      <c r="L56" s="103"/>
      <c r="M56" s="103"/>
      <c r="N56" s="104"/>
    </row>
    <row r="57" spans="2:14" ht="15" thickBot="1">
      <c r="C57" s="34"/>
    </row>
    <row r="58" spans="2:14" ht="15" thickBot="1">
      <c r="B58" s="35"/>
      <c r="C58" s="36"/>
    </row>
    <row r="60" spans="2:14" ht="15" customHeight="1">
      <c r="C60" s="83" t="s">
        <v>72</v>
      </c>
      <c r="D60" s="84"/>
      <c r="E60" s="85"/>
    </row>
    <row r="61" spans="2:14">
      <c r="C61" s="86"/>
      <c r="D61" s="87"/>
      <c r="E61" s="88"/>
    </row>
    <row r="62" spans="2:14">
      <c r="C62" s="86"/>
      <c r="D62" s="87"/>
      <c r="E62" s="88"/>
    </row>
    <row r="63" spans="2:14" ht="15" customHeight="1">
      <c r="C63" s="86"/>
      <c r="D63" s="87"/>
      <c r="E63" s="88"/>
    </row>
    <row r="64" spans="2:14">
      <c r="C64" s="86"/>
      <c r="D64" s="87"/>
      <c r="E64" s="88"/>
    </row>
    <row r="65" spans="3:5">
      <c r="C65" s="89"/>
      <c r="D65" s="90"/>
      <c r="E65" s="91"/>
    </row>
  </sheetData>
  <mergeCells count="27">
    <mergeCell ref="A3:B3"/>
    <mergeCell ref="C3:E3"/>
    <mergeCell ref="C56:F56"/>
    <mergeCell ref="G56:N56"/>
    <mergeCell ref="B1:N1"/>
    <mergeCell ref="G15:H15"/>
    <mergeCell ref="I15:J15"/>
    <mergeCell ref="K15:L15"/>
    <mergeCell ref="M15:N15"/>
    <mergeCell ref="G55:H55"/>
    <mergeCell ref="I55:J55"/>
    <mergeCell ref="K55:L55"/>
    <mergeCell ref="M55:N55"/>
    <mergeCell ref="C2:E2"/>
    <mergeCell ref="D13:H13"/>
    <mergeCell ref="B9:C9"/>
    <mergeCell ref="A6:B6"/>
    <mergeCell ref="C6:E6"/>
    <mergeCell ref="A5:B5"/>
    <mergeCell ref="C5:E5"/>
    <mergeCell ref="A4:B4"/>
    <mergeCell ref="C4:E4"/>
    <mergeCell ref="B10:C10"/>
    <mergeCell ref="C60:E65"/>
    <mergeCell ref="A12:B12"/>
    <mergeCell ref="A7:B7"/>
    <mergeCell ref="C7:E7"/>
  </mergeCells>
  <pageMargins left="0.7" right="0.7" top="0.75" bottom="0.75" header="0.3" footer="0.3"/>
  <pageSetup paperSize="9" scale="53" orientation="landscape" r:id="rId1"/>
  <headerFooter>
    <oddHeader xml:space="preserve">&amp;R&amp;"-,Tučné"Príloha č.XY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Jantošovič Marek</cp:lastModifiedBy>
  <cp:revision/>
  <dcterms:created xsi:type="dcterms:W3CDTF">2023-04-15T18:44:21Z</dcterms:created>
  <dcterms:modified xsi:type="dcterms:W3CDTF">2023-06-30T18:44:29Z</dcterms:modified>
  <cp:category/>
  <cp:contentStatus/>
</cp:coreProperties>
</file>