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losk-my.sharepoint.com/personal/cukasova_olo_sk/Documents/Pracovná plocha/PZP a KASKO 2023/zdielané dokumenty/súťažné podklady/"/>
    </mc:Choice>
  </mc:AlternateContent>
  <xr:revisionPtr revIDLastSave="214" documentId="13_ncr:1_{57EFBFF7-6B4B-41F0-B3C1-A1636E1C03FA}" xr6:coauthVersionLast="47" xr6:coauthVersionMax="47" xr10:uidLastSave="{58B16A6E-0F62-4696-AA23-CDF968510FA2}"/>
  <bookViews>
    <workbookView xWindow="-135" yWindow="-135" windowWidth="29070" windowHeight="15255" xr2:uid="{00000000-000D-0000-FFFF-FFFF00000000}"/>
  </bookViews>
  <sheets>
    <sheet name="KASKO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1" l="1"/>
  <c r="R117" i="1" s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97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O96" i="1"/>
  <c r="O95" i="1"/>
  <c r="O94" i="1"/>
  <c r="O93" i="1"/>
  <c r="O92" i="1"/>
</calcChain>
</file>

<file path=xl/sharedStrings.xml><?xml version="1.0" encoding="utf-8"?>
<sst xmlns="http://schemas.openxmlformats.org/spreadsheetml/2006/main" count="856" uniqueCount="387">
  <si>
    <t>Por. č.</t>
  </si>
  <si>
    <t>Druh vozidla</t>
  </si>
  <si>
    <t xml:space="preserve">Továrna značka </t>
  </si>
  <si>
    <t>Typ vozu</t>
  </si>
  <si>
    <t>EČV</t>
  </si>
  <si>
    <t>Rok výroby</t>
  </si>
  <si>
    <t>VIN</t>
  </si>
  <si>
    <t>Celkom kg</t>
  </si>
  <si>
    <t>Číslo TP</t>
  </si>
  <si>
    <t>Objem (cm3)</t>
  </si>
  <si>
    <t>Výkon (kw)</t>
  </si>
  <si>
    <t>Spoluúčasť</t>
  </si>
  <si>
    <t>Poistná suma bez DPH v EUR</t>
  </si>
  <si>
    <t>Kategória MV podľa sadzobníka predloženého v rámci ponuky uchádzača</t>
  </si>
  <si>
    <t>Cena ročného poistného       (v EUR bez DPH)</t>
  </si>
  <si>
    <t>1.</t>
  </si>
  <si>
    <t>OA</t>
  </si>
  <si>
    <t>HYUNDAI</t>
  </si>
  <si>
    <t>i40</t>
  </si>
  <si>
    <t>BL559HY</t>
  </si>
  <si>
    <t>KMHLB41UBDU042413</t>
  </si>
  <si>
    <t>NA462715</t>
  </si>
  <si>
    <t>Nafta</t>
  </si>
  <si>
    <t>5% min. 66,39 EUR</t>
  </si>
  <si>
    <t>2.</t>
  </si>
  <si>
    <t>BL909IF</t>
  </si>
  <si>
    <t>KMHLB41UBEU047925</t>
  </si>
  <si>
    <t>NA463403</t>
  </si>
  <si>
    <t>3.</t>
  </si>
  <si>
    <t>i30</t>
  </si>
  <si>
    <t>BL416KI</t>
  </si>
  <si>
    <t>TMAD351UGGJ289451</t>
  </si>
  <si>
    <t>NA553075</t>
  </si>
  <si>
    <t>4.</t>
  </si>
  <si>
    <t>SA1</t>
  </si>
  <si>
    <t>KIRCHHOFF</t>
  </si>
  <si>
    <t>CANTER</t>
  </si>
  <si>
    <t>BL588NK</t>
  </si>
  <si>
    <t>TYBFECX1ELDY09524</t>
  </si>
  <si>
    <t>TA612163</t>
  </si>
  <si>
    <t>5% min. 165,97 EUR</t>
  </si>
  <si>
    <t>5.</t>
  </si>
  <si>
    <t>BL622NK</t>
  </si>
  <si>
    <t>TYBFECX1ELDY09449</t>
  </si>
  <si>
    <t>TA612162</t>
  </si>
  <si>
    <t>6.</t>
  </si>
  <si>
    <t/>
  </si>
  <si>
    <t>FAUN EXPOTEC ROTOPRESS</t>
  </si>
  <si>
    <t>BL297PU</t>
  </si>
  <si>
    <t>WDB96400310159163</t>
  </si>
  <si>
    <t>7.</t>
  </si>
  <si>
    <t>MERCEDES-BENZ</t>
  </si>
  <si>
    <t>ROTOPRESS</t>
  </si>
  <si>
    <t>BL149PT</t>
  </si>
  <si>
    <t>WDB96400310159162</t>
  </si>
  <si>
    <t>PF094818</t>
  </si>
  <si>
    <t>8.</t>
  </si>
  <si>
    <t>MAN</t>
  </si>
  <si>
    <t>TGS</t>
  </si>
  <si>
    <t>BL738RT</t>
  </si>
  <si>
    <t>WMA80SZZ2JM772299</t>
  </si>
  <si>
    <t>PF095519</t>
  </si>
  <si>
    <t>9.</t>
  </si>
  <si>
    <t>BL531RU</t>
  </si>
  <si>
    <t>WMA80SZZ4JM772403</t>
  </si>
  <si>
    <t>PF095522</t>
  </si>
  <si>
    <t>10.</t>
  </si>
  <si>
    <t>TGL</t>
  </si>
  <si>
    <t>BL533RU</t>
  </si>
  <si>
    <t>WMAN15ZZ8JY369213</t>
  </si>
  <si>
    <t>PF095520</t>
  </si>
  <si>
    <t>11.</t>
  </si>
  <si>
    <t>BL705RT</t>
  </si>
  <si>
    <t>WMAN15ZZ0JY369321</t>
  </si>
  <si>
    <t>PF095521</t>
  </si>
  <si>
    <t>12.</t>
  </si>
  <si>
    <t>BL182RK</t>
  </si>
  <si>
    <t>WDB96400310212811</t>
  </si>
  <si>
    <t>PF023223</t>
  </si>
  <si>
    <t>13.</t>
  </si>
  <si>
    <t>TGM</t>
  </si>
  <si>
    <t>BL094PM</t>
  </si>
  <si>
    <t>WMAN36ZZ2JY373094</t>
  </si>
  <si>
    <t>TB089744</t>
  </si>
  <si>
    <t>14.</t>
  </si>
  <si>
    <t>AROCS</t>
  </si>
  <si>
    <t>BL108SZ</t>
  </si>
  <si>
    <t>WDB96401410266938</t>
  </si>
  <si>
    <t>TB095560</t>
  </si>
  <si>
    <t>15.</t>
  </si>
  <si>
    <t>PV6</t>
  </si>
  <si>
    <t>HÜFFERMANN</t>
  </si>
  <si>
    <t>HKA</t>
  </si>
  <si>
    <t>BL694YK</t>
  </si>
  <si>
    <t>W09HKA1870JH15687</t>
  </si>
  <si>
    <t>NB276181</t>
  </si>
  <si>
    <t>16.</t>
  </si>
  <si>
    <t>BL502TU</t>
  </si>
  <si>
    <t>WDB96402010240928</t>
  </si>
  <si>
    <t>TB095551</t>
  </si>
  <si>
    <t>17.</t>
  </si>
  <si>
    <t>BL483TV</t>
  </si>
  <si>
    <t>WDB96402010240929</t>
  </si>
  <si>
    <t>TB149082</t>
  </si>
  <si>
    <t>18.</t>
  </si>
  <si>
    <t>BL548UA</t>
  </si>
  <si>
    <t>WDB96400010241458</t>
  </si>
  <si>
    <t>TB150027</t>
  </si>
  <si>
    <t>19.</t>
  </si>
  <si>
    <t>BL941UD</t>
  </si>
  <si>
    <t>WMAN15ZZXJY380357</t>
  </si>
  <si>
    <t>PF094815</t>
  </si>
  <si>
    <t>20.</t>
  </si>
  <si>
    <t>FUSO</t>
  </si>
  <si>
    <t>BL619UG</t>
  </si>
  <si>
    <t>TYBFEA51BLDZ12817</t>
  </si>
  <si>
    <t>PF092436</t>
  </si>
  <si>
    <t>21.</t>
  </si>
  <si>
    <t>BL625UG</t>
  </si>
  <si>
    <t>TYBFEA51BLDZ12883</t>
  </si>
  <si>
    <t>PF092434</t>
  </si>
  <si>
    <t>22.</t>
  </si>
  <si>
    <t>BL628UG</t>
  </si>
  <si>
    <t>TYBFEA51BLDZ12830</t>
  </si>
  <si>
    <t>PF092435</t>
  </si>
  <si>
    <t>23.</t>
  </si>
  <si>
    <t>NA2</t>
  </si>
  <si>
    <t>BL805UR</t>
  </si>
  <si>
    <t>TYBFEB71GLDZ13004</t>
  </si>
  <si>
    <t>PF492136</t>
  </si>
  <si>
    <t>24.</t>
  </si>
  <si>
    <t>BL108UO</t>
  </si>
  <si>
    <t>TYBFEB71GLDB02430</t>
  </si>
  <si>
    <t>PF492137</t>
  </si>
  <si>
    <t>25.</t>
  </si>
  <si>
    <t>BL601UX</t>
  </si>
  <si>
    <t>TYBFEB71GLDB02407</t>
  </si>
  <si>
    <t>TB153904</t>
  </si>
  <si>
    <t>26.</t>
  </si>
  <si>
    <t>SCANIA</t>
  </si>
  <si>
    <t>G320</t>
  </si>
  <si>
    <t>BL016UU</t>
  </si>
  <si>
    <t>YS2G6X20005527625</t>
  </si>
  <si>
    <t>PF492138</t>
  </si>
  <si>
    <t>27.</t>
  </si>
  <si>
    <t>DAF</t>
  </si>
  <si>
    <t>LF230FA</t>
  </si>
  <si>
    <t>BL124UX</t>
  </si>
  <si>
    <t>XLRAEL1700L481604</t>
  </si>
  <si>
    <t>PF492135</t>
  </si>
  <si>
    <t>28.</t>
  </si>
  <si>
    <t>BL463VA</t>
  </si>
  <si>
    <t>XLRAEL1700L481603</t>
  </si>
  <si>
    <t>PF492139</t>
  </si>
  <si>
    <t>29.</t>
  </si>
  <si>
    <t>BL187VB</t>
  </si>
  <si>
    <t>XLRAEL1700L481605</t>
  </si>
  <si>
    <t>PF492134</t>
  </si>
  <si>
    <t>30.</t>
  </si>
  <si>
    <t>TOYOTA</t>
  </si>
  <si>
    <t>COROLLA</t>
  </si>
  <si>
    <t>BT104AE</t>
  </si>
  <si>
    <t>NMTBZ3BE70R046316</t>
  </si>
  <si>
    <t>NB543578</t>
  </si>
  <si>
    <t>Benzín</t>
  </si>
  <si>
    <t>31.</t>
  </si>
  <si>
    <t>BT069AC</t>
  </si>
  <si>
    <t>NMTBZ3BE00R046318</t>
  </si>
  <si>
    <t>NB543649</t>
  </si>
  <si>
    <t>32.</t>
  </si>
  <si>
    <t>YARIS</t>
  </si>
  <si>
    <t>BT175AM</t>
  </si>
  <si>
    <t>VNKKD3D3X0A687878</t>
  </si>
  <si>
    <t>PG264065</t>
  </si>
  <si>
    <t>33.</t>
  </si>
  <si>
    <t>BT164AM</t>
  </si>
  <si>
    <t>VNKKD3D370A687899</t>
  </si>
  <si>
    <t>PG264067</t>
  </si>
  <si>
    <t>34.</t>
  </si>
  <si>
    <t>BT162AM</t>
  </si>
  <si>
    <t>VNKKD3D340A687813</t>
  </si>
  <si>
    <t>PG264064</t>
  </si>
  <si>
    <t>35.</t>
  </si>
  <si>
    <t>BT165AM</t>
  </si>
  <si>
    <t>VNKKD3D330A687799</t>
  </si>
  <si>
    <t>PG264068</t>
  </si>
  <si>
    <t>36.</t>
  </si>
  <si>
    <t>BT196AM</t>
  </si>
  <si>
    <t>VNKKD3D360A687831</t>
  </si>
  <si>
    <t>PG264069</t>
  </si>
  <si>
    <t>37.</t>
  </si>
  <si>
    <t>BT180AM</t>
  </si>
  <si>
    <t>VNKKD3D380A687880</t>
  </si>
  <si>
    <t>38.</t>
  </si>
  <si>
    <t>ŠKODA</t>
  </si>
  <si>
    <t>SUPERB</t>
  </si>
  <si>
    <t>BT662BE</t>
  </si>
  <si>
    <t>TMBCP9NP1M7024355</t>
  </si>
  <si>
    <t>PG671581</t>
  </si>
  <si>
    <t>39.</t>
  </si>
  <si>
    <t>BT641BE</t>
  </si>
  <si>
    <t>TMBCP9NP0M7025626</t>
  </si>
  <si>
    <t>PG670905</t>
  </si>
  <si>
    <t>40.</t>
  </si>
  <si>
    <t>RENAULT</t>
  </si>
  <si>
    <t>C</t>
  </si>
  <si>
    <t>BT287DK</t>
  </si>
  <si>
    <t>VF621J865MB001684</t>
  </si>
  <si>
    <t>TB378675</t>
  </si>
  <si>
    <t>41.</t>
  </si>
  <si>
    <t>BT852DK</t>
  </si>
  <si>
    <t>VF621J86XMB001678</t>
  </si>
  <si>
    <t>TB378676</t>
  </si>
  <si>
    <t>42.</t>
  </si>
  <si>
    <t>IVECO</t>
  </si>
  <si>
    <t>AD300XZ</t>
  </si>
  <si>
    <t>BT268EP</t>
  </si>
  <si>
    <t>WJME62RT00C458078</t>
  </si>
  <si>
    <t>TB422222</t>
  </si>
  <si>
    <t>43.</t>
  </si>
  <si>
    <t>ŠKODA SUPERB 3T/AADTUAX1</t>
  </si>
  <si>
    <t>BT686DH</t>
  </si>
  <si>
    <t>TMBCR9NP8N7014143</t>
  </si>
  <si>
    <t>NB676049</t>
  </si>
  <si>
    <t>44.</t>
  </si>
  <si>
    <t>L280</t>
  </si>
  <si>
    <t>BT745EN</t>
  </si>
  <si>
    <t>YS2L4X20005631431</t>
  </si>
  <si>
    <t>TB458212</t>
  </si>
  <si>
    <t>Plyn</t>
  </si>
  <si>
    <t>45.</t>
  </si>
  <si>
    <t>SCANIA L340 N333/-/-</t>
  </si>
  <si>
    <t>BT712EN</t>
  </si>
  <si>
    <t>YS2L6X20005640072</t>
  </si>
  <si>
    <t>TB458332</t>
  </si>
  <si>
    <t>CNG</t>
  </si>
  <si>
    <t>46.</t>
  </si>
  <si>
    <t>BT735EN</t>
  </si>
  <si>
    <t>YS2L6X20005639760</t>
  </si>
  <si>
    <t>TB458333</t>
  </si>
  <si>
    <t>47.</t>
  </si>
  <si>
    <t>SCANIA L340 L340/-/-</t>
  </si>
  <si>
    <t>BT724EN</t>
  </si>
  <si>
    <t>YS2L6X20005640116</t>
  </si>
  <si>
    <t>TB458401</t>
  </si>
  <si>
    <t>48.</t>
  </si>
  <si>
    <t>BT665EM</t>
  </si>
  <si>
    <t>YS2L6X20005645785</t>
  </si>
  <si>
    <t>TB458392</t>
  </si>
  <si>
    <t>49.</t>
  </si>
  <si>
    <t>BT733EN</t>
  </si>
  <si>
    <t>YS2L6X20005645796</t>
  </si>
  <si>
    <t>TB458394</t>
  </si>
  <si>
    <t>50.</t>
  </si>
  <si>
    <t>L340</t>
  </si>
  <si>
    <t>BT280EX</t>
  </si>
  <si>
    <t>YS2L6X20005645806</t>
  </si>
  <si>
    <t>TB458441</t>
  </si>
  <si>
    <t>51.</t>
  </si>
  <si>
    <t>BT300EX</t>
  </si>
  <si>
    <t>YS2L6X20005645816</t>
  </si>
  <si>
    <t>TB458440</t>
  </si>
  <si>
    <t>52.</t>
  </si>
  <si>
    <t>BT311EX</t>
  </si>
  <si>
    <t>YS2L6X20005645832</t>
  </si>
  <si>
    <t>TB458499</t>
  </si>
  <si>
    <t>53.</t>
  </si>
  <si>
    <t>BT715EN</t>
  </si>
  <si>
    <t>YS2L6X20005644232</t>
  </si>
  <si>
    <t>TB458496</t>
  </si>
  <si>
    <t>54.</t>
  </si>
  <si>
    <t>IVECO 100E IG100E2BA/IC7</t>
  </si>
  <si>
    <t>BT664EM</t>
  </si>
  <si>
    <t>ZCFA81AD002719847</t>
  </si>
  <si>
    <t>TB427210</t>
  </si>
  <si>
    <t>55.</t>
  </si>
  <si>
    <t>SCANIA L340 N333/L0B1751</t>
  </si>
  <si>
    <t>BT286EX</t>
  </si>
  <si>
    <t>YS2L6X20005639595</t>
  </si>
  <si>
    <t>PH316518</t>
  </si>
  <si>
    <t>56.</t>
  </si>
  <si>
    <t>BT278FA</t>
  </si>
  <si>
    <t>YS2L6X20005637919</t>
  </si>
  <si>
    <t>PH316517</t>
  </si>
  <si>
    <t>57.</t>
  </si>
  <si>
    <t>BT975ES</t>
  </si>
  <si>
    <t>ZCFA81AD902719846</t>
  </si>
  <si>
    <t>TB428781</t>
  </si>
  <si>
    <t>58.</t>
  </si>
  <si>
    <t>Nákladné automobily nad 3,5t</t>
  </si>
  <si>
    <t>Canter</t>
  </si>
  <si>
    <t>BT362IA</t>
  </si>
  <si>
    <t>TYBFEB71GLDD08587</t>
  </si>
  <si>
    <t>TB559213</t>
  </si>
  <si>
    <t>nafta</t>
  </si>
  <si>
    <t>59.</t>
  </si>
  <si>
    <t>BT706II</t>
  </si>
  <si>
    <t>TYBFEB71GLDD08595</t>
  </si>
  <si>
    <t>TB561004</t>
  </si>
  <si>
    <t>60.</t>
  </si>
  <si>
    <t>BT572IJ</t>
  </si>
  <si>
    <t>TYBFEB71GLDD04103</t>
  </si>
  <si>
    <t>TB560291</t>
  </si>
  <si>
    <t>61.</t>
  </si>
  <si>
    <t>BT711II</t>
  </si>
  <si>
    <t>TYBFEB71GLDD04089</t>
  </si>
  <si>
    <t>TB562310</t>
  </si>
  <si>
    <t>62.</t>
  </si>
  <si>
    <t>63.</t>
  </si>
  <si>
    <t>64.</t>
  </si>
  <si>
    <t>65.</t>
  </si>
  <si>
    <t>66.</t>
  </si>
  <si>
    <t>Smetierske vozidlo do 12T</t>
  </si>
  <si>
    <t>Renault</t>
  </si>
  <si>
    <t>Renault D 12 LOW P4x2 210E6, COSECO K1R,</t>
  </si>
  <si>
    <t>67.</t>
  </si>
  <si>
    <t>68.</t>
  </si>
  <si>
    <t>69.</t>
  </si>
  <si>
    <t>70.</t>
  </si>
  <si>
    <t>71.</t>
  </si>
  <si>
    <t xml:space="preserve">RENAULT D LOW P 4x2, COSECO K1R MC8, </t>
  </si>
  <si>
    <t>72.</t>
  </si>
  <si>
    <t>73.</t>
  </si>
  <si>
    <t>74.</t>
  </si>
  <si>
    <t>75.</t>
  </si>
  <si>
    <t>76.</t>
  </si>
  <si>
    <t>DAF LF FA 230G12 day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</si>
  <si>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</si>
  <si>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</si>
  <si>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</si>
  <si>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</si>
  <si>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</si>
  <si>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</si>
  <si>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</si>
  <si>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</si>
  <si>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</si>
  <si>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</si>
  <si>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Smetierske vozidlo do 26T</t>
  </si>
  <si>
    <t>Scania NTG 280, Rotopress 519</t>
  </si>
  <si>
    <t>87.</t>
  </si>
  <si>
    <t>Scania NTG 280, Rotopress 520</t>
  </si>
  <si>
    <t>88.</t>
  </si>
  <si>
    <t>Scania NTG 280, Rotopress 521</t>
  </si>
  <si>
    <t>89.</t>
  </si>
  <si>
    <t>Scania NTG 280, Rotopress 522</t>
  </si>
  <si>
    <t>90.</t>
  </si>
  <si>
    <t>Scania NTG 280, Rotopress 523</t>
  </si>
  <si>
    <t>91.</t>
  </si>
  <si>
    <t>Nákladné vozidlo na prepravu VKK do 12T</t>
  </si>
  <si>
    <t>IVECO  EUROCARGO  ML 100 + hák CTS 06-33 S výrobca CHARVAT</t>
  </si>
  <si>
    <t>92.</t>
  </si>
  <si>
    <t>93.</t>
  </si>
  <si>
    <t>94.</t>
  </si>
  <si>
    <t>Nákladné vozidlo na prepravu VKK do 26/40T</t>
  </si>
  <si>
    <t>IVECO X-WAY AD300X46 Z/P HR + hák CHARVÁT CTS 20 60 SK + príves SVAN , TYP: TCH202-18V-19,5D</t>
  </si>
  <si>
    <t>95.</t>
  </si>
  <si>
    <t>96.</t>
  </si>
  <si>
    <t>Smetiarske vozidlo na zber ZKO do 19T</t>
  </si>
  <si>
    <t>léto/jeseň 2024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</si>
  <si>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</si>
  <si>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</si>
  <si>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</si>
  <si>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</si>
  <si>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</si>
  <si>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</si>
  <si>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</si>
  <si>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</si>
  <si>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</si>
  <si>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</si>
  <si>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Smetiarske vozidlo na zber ZKO 26T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</si>
  <si>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</si>
  <si>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</si>
  <si>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</si>
  <si>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</si>
  <si>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</si>
  <si>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</si>
  <si>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</si>
  <si>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</si>
  <si>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</si>
  <si>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 xml:space="preserve"> povinné údaje, ktoré vypĺňa uchádzač (dodávateľ)</t>
  </si>
  <si>
    <t xml:space="preserve"> túto cenu vyplní  uchádzač (dodávateľ) aj v prílohe č. 2 súťažnách podkladov a túto cenu vyplní aj do systému Josephine</t>
  </si>
  <si>
    <r>
      <t xml:space="preserve">Uchádzač predloží  túto Štruktúrovanú cenovú ponuku vyplnenú a podpísanú podľa pokynov v súťažných podkladoch; </t>
    </r>
    <r>
      <rPr>
        <sz val="11"/>
        <color rgb="FFFF0000"/>
        <rFont val="Times New Roman"/>
        <family val="1"/>
        <charset val="238"/>
      </rPr>
      <t>súčasne aj vo f</t>
    </r>
    <r>
      <rPr>
        <u/>
        <sz val="11"/>
        <color rgb="FFFF0000"/>
        <rFont val="Times New Roman"/>
        <family val="1"/>
        <charset val="238"/>
      </rPr>
      <t>ormáte XLS / XLSX (formát „EXCEL“).</t>
    </r>
  </si>
  <si>
    <t>Cena  poistného počas účinnosti rámcovej zmluvy (24 mesiacov) za celý predmet zákazky                                                     (v EUR bez DPH)</t>
  </si>
  <si>
    <t>Celková cena spolu</t>
  </si>
  <si>
    <t>Dátum uvedenia do prevádzky</t>
  </si>
  <si>
    <t>Druh paliva</t>
  </si>
  <si>
    <t xml:space="preserve">....................................................................................
Meno a priezvisko osoby oprávnenej konať za uchádzača 
(podpis osoby oprávnenej konať za uchádzača)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</si>
</sst>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8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u/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6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3" tint="0.79998168889431442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rgb="FF0000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2" borderId="0"/>
    <xf numFmtId="0" fontId="1" fillId="2" borderId="0"/>
  </cellStyleXfs>
  <cellXfs count="49">
    <xf numFmtId="0" fontId="0" fillId="0" borderId="0" xfId="0"/>
    <xf numFmtId="0" fontId="3" fillId="4" borderId="4" xfId="0" applyFont="1" applyFill="1" applyBorder="1" applyProtection="1">
      <protection locked="0"/>
    </xf>
    <xf numFmtId="0" fontId="6" fillId="4" borderId="4" xfId="0" applyFont="1" applyFill="1" applyBorder="1" applyProtection="1">
      <protection locked="0"/>
    </xf>
    <xf numFmtId="0" fontId="6" fillId="4" borderId="5" xfId="0" applyFont="1" applyFill="1" applyBorder="1" applyProtection="1">
      <protection locked="0"/>
    </xf>
    <xf numFmtId="0" fontId="12" fillId="4" borderId="0" xfId="0" applyFont="1" applyFill="1" applyAlignment="1" applyProtection="1">
      <alignment horizontal="center" vertical="center" wrapText="1" readingOrder="1"/>
      <protection locked="0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right" vertical="center" wrapText="1"/>
    </xf>
    <xf numFmtId="0" fontId="14" fillId="3" borderId="3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wrapText="1"/>
    </xf>
    <xf numFmtId="0" fontId="5" fillId="8" borderId="1" xfId="0" applyFont="1" applyFill="1" applyBorder="1" applyAlignment="1" applyProtection="1">
      <alignment horizontal="right" vertical="center" wrapText="1"/>
    </xf>
    <xf numFmtId="0" fontId="5" fillId="8" borderId="1" xfId="0" applyFont="1" applyFill="1" applyBorder="1" applyAlignment="1" applyProtection="1">
      <alignment vertical="center" wrapText="1"/>
    </xf>
    <xf numFmtId="14" fontId="5" fillId="8" borderId="1" xfId="0" applyNumberFormat="1" applyFont="1" applyFill="1" applyBorder="1" applyAlignment="1" applyProtection="1">
      <alignment horizontal="right" vertical="center" wrapText="1"/>
    </xf>
    <xf numFmtId="4" fontId="5" fillId="8" borderId="1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Protection="1"/>
    <xf numFmtId="0" fontId="3" fillId="6" borderId="1" xfId="0" applyFont="1" applyFill="1" applyBorder="1" applyProtection="1"/>
    <xf numFmtId="0" fontId="6" fillId="6" borderId="1" xfId="0" applyFont="1" applyFill="1" applyBorder="1" applyProtection="1"/>
    <xf numFmtId="14" fontId="5" fillId="8" borderId="1" xfId="0" applyNumberFormat="1" applyFont="1" applyFill="1" applyBorder="1" applyAlignment="1" applyProtection="1">
      <alignment vertical="center" wrapText="1"/>
    </xf>
    <xf numFmtId="17" fontId="3" fillId="6" borderId="1" xfId="0" applyNumberFormat="1" applyFont="1" applyFill="1" applyBorder="1" applyProtection="1"/>
    <xf numFmtId="17" fontId="6" fillId="6" borderId="1" xfId="0" applyNumberFormat="1" applyFont="1" applyFill="1" applyBorder="1" applyProtection="1"/>
    <xf numFmtId="4" fontId="6" fillId="6" borderId="1" xfId="0" applyNumberFormat="1" applyFont="1" applyFill="1" applyBorder="1" applyProtection="1"/>
    <xf numFmtId="0" fontId="6" fillId="0" borderId="0" xfId="0" applyFont="1" applyProtection="1"/>
    <xf numFmtId="0" fontId="6" fillId="8" borderId="1" xfId="0" applyFont="1" applyFill="1" applyBorder="1" applyProtection="1"/>
    <xf numFmtId="0" fontId="5" fillId="2" borderId="1" xfId="0" applyFont="1" applyFill="1" applyBorder="1" applyAlignment="1" applyProtection="1">
      <alignment horizontal="right" vertical="center" wrapText="1"/>
    </xf>
    <xf numFmtId="0" fontId="6" fillId="0" borderId="1" xfId="0" applyFont="1" applyBorder="1" applyProtection="1"/>
    <xf numFmtId="0" fontId="5" fillId="2" borderId="1" xfId="0" applyFont="1" applyFill="1" applyBorder="1" applyAlignment="1" applyProtection="1">
      <alignment vertical="center" wrapText="1"/>
    </xf>
    <xf numFmtId="4" fontId="6" fillId="0" borderId="1" xfId="0" applyNumberFormat="1" applyFont="1" applyBorder="1" applyProtection="1"/>
    <xf numFmtId="0" fontId="5" fillId="2" borderId="3" xfId="0" applyFont="1" applyFill="1" applyBorder="1" applyAlignment="1" applyProtection="1">
      <alignment horizontal="right" vertical="center" wrapText="1"/>
    </xf>
    <xf numFmtId="0" fontId="6" fillId="0" borderId="3" xfId="0" applyFont="1" applyBorder="1" applyProtection="1"/>
    <xf numFmtId="0" fontId="5" fillId="2" borderId="3" xfId="0" applyFont="1" applyFill="1" applyBorder="1" applyAlignment="1" applyProtection="1">
      <alignment vertical="center" wrapText="1"/>
    </xf>
    <xf numFmtId="4" fontId="6" fillId="0" borderId="3" xfId="0" applyNumberFormat="1" applyFont="1" applyBorder="1" applyProtection="1"/>
    <xf numFmtId="0" fontId="13" fillId="0" borderId="6" xfId="0" applyFont="1" applyBorder="1" applyAlignment="1" applyProtection="1">
      <alignment horizontal="center" wrapText="1"/>
    </xf>
    <xf numFmtId="0" fontId="13" fillId="0" borderId="7" xfId="0" applyFont="1" applyBorder="1" applyAlignment="1" applyProtection="1">
      <alignment horizontal="center" wrapText="1"/>
    </xf>
    <xf numFmtId="0" fontId="13" fillId="0" borderId="8" xfId="0" applyFont="1" applyBorder="1" applyAlignment="1" applyProtection="1">
      <alignment horizontal="center" wrapText="1"/>
    </xf>
    <xf numFmtId="0" fontId="3" fillId="7" borderId="2" xfId="0" applyFont="1" applyFill="1" applyBorder="1" applyProtection="1"/>
    <xf numFmtId="0" fontId="9" fillId="4" borderId="0" xfId="0" applyFont="1" applyFill="1" applyAlignment="1" applyProtection="1">
      <alignment horizontal="right" vertical="center" readingOrder="1"/>
    </xf>
    <xf numFmtId="49" fontId="9" fillId="2" borderId="0" xfId="1" applyNumberFormat="1" applyFont="1" applyAlignment="1" applyProtection="1">
      <alignment horizontal="center"/>
    </xf>
    <xf numFmtId="49" fontId="9" fillId="2" borderId="0" xfId="1" applyNumberFormat="1" applyFont="1" applyProtection="1"/>
    <xf numFmtId="0" fontId="9" fillId="0" borderId="0" xfId="0" applyFont="1" applyAlignment="1" applyProtection="1">
      <alignment horizontal="center" vertical="center" readingOrder="1"/>
    </xf>
    <xf numFmtId="4" fontId="9" fillId="0" borderId="0" xfId="0" applyNumberFormat="1" applyFont="1" applyAlignment="1" applyProtection="1">
      <alignment horizontal="center" vertical="center" readingOrder="1"/>
    </xf>
    <xf numFmtId="0" fontId="7" fillId="0" borderId="0" xfId="0" applyFont="1" applyAlignment="1" applyProtection="1">
      <alignment horizontal="left"/>
    </xf>
    <xf numFmtId="164" fontId="9" fillId="5" borderId="0" xfId="1" applyNumberFormat="1" applyFont="1" applyFill="1" applyAlignment="1" applyProtection="1">
      <alignment horizontal="right" vertical="center"/>
    </xf>
    <xf numFmtId="0" fontId="9" fillId="2" borderId="0" xfId="2" applyFont="1" applyAlignment="1" applyProtection="1">
      <alignment horizontal="center" vertical="top" wrapText="1"/>
    </xf>
    <xf numFmtId="0" fontId="9" fillId="2" borderId="0" xfId="2" applyFont="1" applyAlignment="1" applyProtection="1">
      <alignment vertical="top"/>
    </xf>
    <xf numFmtId="0" fontId="9" fillId="0" borderId="0" xfId="0" applyFont="1" applyAlignment="1" applyProtection="1">
      <alignment horizontal="right" vertical="center" readingOrder="1"/>
    </xf>
    <xf numFmtId="0" fontId="9" fillId="0" borderId="0" xfId="0" applyFont="1" applyAlignment="1" applyProtection="1">
      <alignment horizontal="center" vertical="center" wrapText="1" readingOrder="1"/>
    </xf>
    <xf numFmtId="0" fontId="9" fillId="0" borderId="0" xfId="0" applyFont="1" applyAlignment="1" applyProtection="1">
      <alignment vertical="center" wrapText="1" readingOrder="1"/>
    </xf>
    <xf numFmtId="0" fontId="3" fillId="6" borderId="0" xfId="0" applyFont="1" applyFill="1" applyProtection="1"/>
    <xf numFmtId="0" fontId="12" fillId="6" borderId="0" xfId="0" applyFont="1" applyFill="1" applyAlignment="1" applyProtection="1">
      <alignment vertical="center" wrapText="1" readingOrder="1"/>
    </xf>
  </cellXfs>
  <cellStyles count="3">
    <cellStyle name="Normálna" xfId="0" builtinId="0"/>
    <cellStyle name="Normálna 2" xfId="1" xr:uid="{F4AED8DB-2855-47A6-A3C1-5367A954E63B}"/>
    <cellStyle name="Normálne 4" xfId="2" xr:uid="{110486E8-98CB-4D73-A551-CFB441FB315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9"/>
  <sheetViews>
    <sheetView tabSelected="1" topLeftCell="A110" workbookViewId="0">
      <selection activeCell="O122" sqref="O122"/>
    </sheetView>
  </sheetViews>
  <sheetFormatPr defaultColWidth="9.109375" defaultRowHeight="13.8" x14ac:dyDescent="0.25"/>
  <cols>
    <col min="1" max="1" width="7" style="14" customWidth="1"/>
    <col min="2" max="2" width="42.33203125" style="14" customWidth="1"/>
    <col min="3" max="3" width="27.88671875" style="14" customWidth="1"/>
    <col min="4" max="4" width="42.6640625" style="14" customWidth="1"/>
    <col min="5" max="5" width="9.5546875" style="14" customWidth="1"/>
    <col min="6" max="6" width="11.33203125" style="14" bestFit="1" customWidth="1"/>
    <col min="7" max="7" width="21.33203125" style="14" bestFit="1" customWidth="1"/>
    <col min="8" max="8" width="10.5546875" style="14" bestFit="1" customWidth="1"/>
    <col min="9" max="9" width="10.5546875" style="14" customWidth="1"/>
    <col min="10" max="10" width="12.44140625" style="14" bestFit="1" customWidth="1"/>
    <col min="11" max="11" width="11" style="14" bestFit="1" customWidth="1"/>
    <col min="12" max="12" width="21.88671875" style="14" bestFit="1" customWidth="1"/>
    <col min="13" max="13" width="10.88671875" style="14" bestFit="1" customWidth="1"/>
    <col min="14" max="14" width="20.6640625" style="14" customWidth="1"/>
    <col min="15" max="15" width="51.109375" style="14" customWidth="1"/>
    <col min="16" max="16" width="20.6640625" style="14" customWidth="1"/>
    <col min="17" max="17" width="17.6640625" style="14" customWidth="1"/>
    <col min="18" max="18" width="21.109375" style="14" customWidth="1"/>
    <col min="19" max="16384" width="9.109375" style="14"/>
  </cols>
  <sheetData>
    <row r="1" spans="1:18" s="9" customFormat="1" ht="97.5" customHeigh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384</v>
      </c>
      <c r="M1" s="5" t="s">
        <v>385</v>
      </c>
      <c r="N1" s="5" t="s">
        <v>11</v>
      </c>
      <c r="O1" s="6" t="s">
        <v>12</v>
      </c>
      <c r="P1" s="7" t="s">
        <v>13</v>
      </c>
      <c r="Q1" s="7" t="s">
        <v>14</v>
      </c>
      <c r="R1" s="8" t="s">
        <v>382</v>
      </c>
    </row>
    <row r="2" spans="1:18" ht="14.4" customHeight="1" x14ac:dyDescent="0.25">
      <c r="A2" s="10" t="s">
        <v>15</v>
      </c>
      <c r="B2" s="11" t="s">
        <v>16</v>
      </c>
      <c r="C2" s="11" t="s">
        <v>17</v>
      </c>
      <c r="D2" s="11" t="s">
        <v>18</v>
      </c>
      <c r="E2" s="11" t="s">
        <v>19</v>
      </c>
      <c r="F2" s="10">
        <v>2014</v>
      </c>
      <c r="G2" s="11" t="s">
        <v>20</v>
      </c>
      <c r="H2" s="10">
        <v>2100</v>
      </c>
      <c r="I2" s="11" t="s">
        <v>21</v>
      </c>
      <c r="J2" s="10">
        <v>1685</v>
      </c>
      <c r="K2" s="10">
        <v>100</v>
      </c>
      <c r="L2" s="12">
        <v>41640</v>
      </c>
      <c r="M2" s="11" t="s">
        <v>22</v>
      </c>
      <c r="N2" s="11" t="s">
        <v>23</v>
      </c>
      <c r="O2" s="13">
        <v>28280</v>
      </c>
      <c r="P2" s="1"/>
      <c r="Q2" s="1"/>
      <c r="R2" s="14">
        <f>Q2*2</f>
        <v>0</v>
      </c>
    </row>
    <row r="3" spans="1:18" ht="14.4" customHeight="1" x14ac:dyDescent="0.25">
      <c r="A3" s="10" t="s">
        <v>24</v>
      </c>
      <c r="B3" s="11" t="s">
        <v>16</v>
      </c>
      <c r="C3" s="11" t="s">
        <v>17</v>
      </c>
      <c r="D3" s="11" t="s">
        <v>18</v>
      </c>
      <c r="E3" s="11" t="s">
        <v>25</v>
      </c>
      <c r="F3" s="10">
        <v>2014</v>
      </c>
      <c r="G3" s="11" t="s">
        <v>26</v>
      </c>
      <c r="H3" s="10">
        <v>2100</v>
      </c>
      <c r="I3" s="11" t="s">
        <v>27</v>
      </c>
      <c r="J3" s="10">
        <v>1685</v>
      </c>
      <c r="K3" s="10">
        <v>100</v>
      </c>
      <c r="L3" s="12">
        <v>41640</v>
      </c>
      <c r="M3" s="11" t="s">
        <v>22</v>
      </c>
      <c r="N3" s="11" t="s">
        <v>23</v>
      </c>
      <c r="O3" s="13">
        <v>28280</v>
      </c>
      <c r="P3" s="1"/>
      <c r="Q3" s="1"/>
      <c r="R3" s="14">
        <f t="shared" ref="R3:R66" si="0">Q3*2</f>
        <v>0</v>
      </c>
    </row>
    <row r="4" spans="1:18" ht="14.4" customHeight="1" x14ac:dyDescent="0.25">
      <c r="A4" s="10" t="s">
        <v>28</v>
      </c>
      <c r="B4" s="11" t="s">
        <v>16</v>
      </c>
      <c r="C4" s="11" t="s">
        <v>17</v>
      </c>
      <c r="D4" s="11" t="s">
        <v>29</v>
      </c>
      <c r="E4" s="11" t="s">
        <v>30</v>
      </c>
      <c r="F4" s="10">
        <v>2015</v>
      </c>
      <c r="G4" s="11" t="s">
        <v>31</v>
      </c>
      <c r="H4" s="10">
        <v>1940</v>
      </c>
      <c r="I4" s="11" t="s">
        <v>32</v>
      </c>
      <c r="J4" s="10">
        <v>1582</v>
      </c>
      <c r="K4" s="10">
        <v>100</v>
      </c>
      <c r="L4" s="12">
        <v>42005</v>
      </c>
      <c r="M4" s="11" t="s">
        <v>22</v>
      </c>
      <c r="N4" s="11" t="s">
        <v>23</v>
      </c>
      <c r="O4" s="13">
        <v>17988.3</v>
      </c>
      <c r="P4" s="1"/>
      <c r="Q4" s="1"/>
      <c r="R4" s="14">
        <f t="shared" si="0"/>
        <v>0</v>
      </c>
    </row>
    <row r="5" spans="1:18" ht="14.4" customHeight="1" x14ac:dyDescent="0.25">
      <c r="A5" s="10" t="s">
        <v>33</v>
      </c>
      <c r="B5" s="11" t="s">
        <v>34</v>
      </c>
      <c r="C5" s="11" t="s">
        <v>35</v>
      </c>
      <c r="D5" s="11" t="s">
        <v>36</v>
      </c>
      <c r="E5" s="11" t="s">
        <v>37</v>
      </c>
      <c r="F5" s="10">
        <v>2016</v>
      </c>
      <c r="G5" s="11" t="s">
        <v>38</v>
      </c>
      <c r="H5" s="10">
        <v>8550</v>
      </c>
      <c r="I5" s="11" t="s">
        <v>39</v>
      </c>
      <c r="J5" s="10">
        <v>2998</v>
      </c>
      <c r="K5" s="10">
        <v>129</v>
      </c>
      <c r="L5" s="12">
        <v>42370</v>
      </c>
      <c r="M5" s="11" t="s">
        <v>22</v>
      </c>
      <c r="N5" s="11" t="s">
        <v>40</v>
      </c>
      <c r="O5" s="13">
        <v>174000</v>
      </c>
      <c r="P5" s="1"/>
      <c r="Q5" s="1"/>
      <c r="R5" s="14">
        <f t="shared" si="0"/>
        <v>0</v>
      </c>
    </row>
    <row r="6" spans="1:18" ht="14.4" customHeight="1" x14ac:dyDescent="0.25">
      <c r="A6" s="10" t="s">
        <v>41</v>
      </c>
      <c r="B6" s="11" t="s">
        <v>34</v>
      </c>
      <c r="C6" s="11" t="s">
        <v>35</v>
      </c>
      <c r="D6" s="11" t="s">
        <v>36</v>
      </c>
      <c r="E6" s="11" t="s">
        <v>42</v>
      </c>
      <c r="F6" s="10">
        <v>2016</v>
      </c>
      <c r="G6" s="11" t="s">
        <v>43</v>
      </c>
      <c r="H6" s="10">
        <v>8550</v>
      </c>
      <c r="I6" s="11" t="s">
        <v>44</v>
      </c>
      <c r="J6" s="10">
        <v>2998</v>
      </c>
      <c r="K6" s="10">
        <v>129</v>
      </c>
      <c r="L6" s="12">
        <v>42370</v>
      </c>
      <c r="M6" s="11" t="s">
        <v>22</v>
      </c>
      <c r="N6" s="11" t="s">
        <v>40</v>
      </c>
      <c r="O6" s="13">
        <v>174000</v>
      </c>
      <c r="P6" s="1"/>
      <c r="Q6" s="1"/>
      <c r="R6" s="14">
        <f t="shared" si="0"/>
        <v>0</v>
      </c>
    </row>
    <row r="7" spans="1:18" ht="30" customHeight="1" x14ac:dyDescent="0.25">
      <c r="A7" s="10" t="s">
        <v>45</v>
      </c>
      <c r="B7" s="11" t="s">
        <v>46</v>
      </c>
      <c r="C7" s="11" t="s">
        <v>47</v>
      </c>
      <c r="D7" s="11" t="s">
        <v>47</v>
      </c>
      <c r="E7" s="11" t="s">
        <v>48</v>
      </c>
      <c r="F7" s="15"/>
      <c r="G7" s="11" t="s">
        <v>49</v>
      </c>
      <c r="H7" s="15"/>
      <c r="I7" s="11" t="s">
        <v>46</v>
      </c>
      <c r="J7" s="15"/>
      <c r="K7" s="15"/>
      <c r="L7" s="15"/>
      <c r="M7" s="11" t="s">
        <v>46</v>
      </c>
      <c r="N7" s="11" t="s">
        <v>40</v>
      </c>
      <c r="O7" s="13">
        <v>222000</v>
      </c>
      <c r="P7" s="1"/>
      <c r="Q7" s="1"/>
      <c r="R7" s="14">
        <f t="shared" si="0"/>
        <v>0</v>
      </c>
    </row>
    <row r="8" spans="1:18" ht="14.4" customHeight="1" x14ac:dyDescent="0.25">
      <c r="A8" s="10" t="s">
        <v>50</v>
      </c>
      <c r="B8" s="11" t="s">
        <v>34</v>
      </c>
      <c r="C8" s="11" t="s">
        <v>51</v>
      </c>
      <c r="D8" s="11" t="s">
        <v>52</v>
      </c>
      <c r="E8" s="11" t="s">
        <v>53</v>
      </c>
      <c r="F8" s="10">
        <v>2017</v>
      </c>
      <c r="G8" s="11" t="s">
        <v>54</v>
      </c>
      <c r="H8" s="10">
        <v>19000</v>
      </c>
      <c r="I8" s="11" t="s">
        <v>55</v>
      </c>
      <c r="J8" s="10">
        <v>7968</v>
      </c>
      <c r="K8" s="10">
        <v>220</v>
      </c>
      <c r="L8" s="12">
        <v>42736</v>
      </c>
      <c r="M8" s="11" t="s">
        <v>22</v>
      </c>
      <c r="N8" s="11" t="s">
        <v>40</v>
      </c>
      <c r="O8" s="13">
        <v>237000</v>
      </c>
      <c r="P8" s="1"/>
      <c r="Q8" s="1"/>
      <c r="R8" s="14">
        <f t="shared" si="0"/>
        <v>0</v>
      </c>
    </row>
    <row r="9" spans="1:18" ht="14.4" customHeight="1" x14ac:dyDescent="0.25">
      <c r="A9" s="10" t="s">
        <v>56</v>
      </c>
      <c r="B9" s="11" t="s">
        <v>34</v>
      </c>
      <c r="C9" s="11" t="s">
        <v>57</v>
      </c>
      <c r="D9" s="11" t="s">
        <v>58</v>
      </c>
      <c r="E9" s="11" t="s">
        <v>59</v>
      </c>
      <c r="F9" s="10">
        <v>2018</v>
      </c>
      <c r="G9" s="11" t="s">
        <v>60</v>
      </c>
      <c r="H9" s="10">
        <v>19500</v>
      </c>
      <c r="I9" s="11" t="s">
        <v>61</v>
      </c>
      <c r="J9" s="10">
        <v>10518</v>
      </c>
      <c r="K9" s="10">
        <v>235</v>
      </c>
      <c r="L9" s="12">
        <v>43101</v>
      </c>
      <c r="M9" s="11" t="s">
        <v>22</v>
      </c>
      <c r="N9" s="11" t="s">
        <v>40</v>
      </c>
      <c r="O9" s="13">
        <v>164400</v>
      </c>
      <c r="P9" s="1"/>
      <c r="Q9" s="1"/>
      <c r="R9" s="14">
        <f t="shared" si="0"/>
        <v>0</v>
      </c>
    </row>
    <row r="10" spans="1:18" ht="14.4" customHeight="1" x14ac:dyDescent="0.25">
      <c r="A10" s="10" t="s">
        <v>62</v>
      </c>
      <c r="B10" s="11" t="s">
        <v>34</v>
      </c>
      <c r="C10" s="11" t="s">
        <v>57</v>
      </c>
      <c r="D10" s="11" t="s">
        <v>58</v>
      </c>
      <c r="E10" s="11" t="s">
        <v>63</v>
      </c>
      <c r="F10" s="10">
        <v>2018</v>
      </c>
      <c r="G10" s="11" t="s">
        <v>64</v>
      </c>
      <c r="H10" s="10">
        <v>19500</v>
      </c>
      <c r="I10" s="11" t="s">
        <v>65</v>
      </c>
      <c r="J10" s="10">
        <v>10518</v>
      </c>
      <c r="K10" s="10">
        <v>235</v>
      </c>
      <c r="L10" s="12">
        <v>43101</v>
      </c>
      <c r="M10" s="11" t="s">
        <v>22</v>
      </c>
      <c r="N10" s="11" t="s">
        <v>40</v>
      </c>
      <c r="O10" s="13">
        <v>164400</v>
      </c>
      <c r="P10" s="1"/>
      <c r="Q10" s="1"/>
      <c r="R10" s="14">
        <f t="shared" si="0"/>
        <v>0</v>
      </c>
    </row>
    <row r="11" spans="1:18" ht="14.4" customHeight="1" x14ac:dyDescent="0.25">
      <c r="A11" s="10" t="s">
        <v>66</v>
      </c>
      <c r="B11" s="11" t="s">
        <v>34</v>
      </c>
      <c r="C11" s="11" t="s">
        <v>57</v>
      </c>
      <c r="D11" s="11" t="s">
        <v>67</v>
      </c>
      <c r="E11" s="11" t="s">
        <v>68</v>
      </c>
      <c r="F11" s="10">
        <v>2018</v>
      </c>
      <c r="G11" s="11" t="s">
        <v>69</v>
      </c>
      <c r="H11" s="10">
        <v>11990</v>
      </c>
      <c r="I11" s="11" t="s">
        <v>70</v>
      </c>
      <c r="J11" s="10">
        <v>4580</v>
      </c>
      <c r="K11" s="10">
        <v>132</v>
      </c>
      <c r="L11" s="12">
        <v>43101</v>
      </c>
      <c r="M11" s="11" t="s">
        <v>22</v>
      </c>
      <c r="N11" s="11" t="s">
        <v>40</v>
      </c>
      <c r="O11" s="13">
        <v>98000</v>
      </c>
      <c r="P11" s="1"/>
      <c r="Q11" s="1"/>
      <c r="R11" s="14">
        <f t="shared" si="0"/>
        <v>0</v>
      </c>
    </row>
    <row r="12" spans="1:18" ht="14.4" customHeight="1" x14ac:dyDescent="0.25">
      <c r="A12" s="10" t="s">
        <v>71</v>
      </c>
      <c r="B12" s="11" t="s">
        <v>34</v>
      </c>
      <c r="C12" s="11" t="s">
        <v>57</v>
      </c>
      <c r="D12" s="11" t="s">
        <v>67</v>
      </c>
      <c r="E12" s="11" t="s">
        <v>72</v>
      </c>
      <c r="F12" s="10">
        <v>2018</v>
      </c>
      <c r="G12" s="11" t="s">
        <v>73</v>
      </c>
      <c r="H12" s="10">
        <v>11990</v>
      </c>
      <c r="I12" s="11" t="s">
        <v>74</v>
      </c>
      <c r="J12" s="10">
        <v>4580</v>
      </c>
      <c r="K12" s="10">
        <v>132</v>
      </c>
      <c r="L12" s="12">
        <v>43101</v>
      </c>
      <c r="M12" s="11" t="s">
        <v>22</v>
      </c>
      <c r="N12" s="11" t="s">
        <v>40</v>
      </c>
      <c r="O12" s="13">
        <v>98000</v>
      </c>
      <c r="P12" s="1"/>
      <c r="Q12" s="1"/>
      <c r="R12" s="14">
        <f t="shared" si="0"/>
        <v>0</v>
      </c>
    </row>
    <row r="13" spans="1:18" ht="14.4" customHeight="1" x14ac:dyDescent="0.25">
      <c r="A13" s="10" t="s">
        <v>75</v>
      </c>
      <c r="B13" s="11" t="s">
        <v>34</v>
      </c>
      <c r="C13" s="11" t="s">
        <v>51</v>
      </c>
      <c r="D13" s="11" t="s">
        <v>52</v>
      </c>
      <c r="E13" s="11" t="s">
        <v>76</v>
      </c>
      <c r="F13" s="10">
        <v>2018</v>
      </c>
      <c r="G13" s="11" t="s">
        <v>77</v>
      </c>
      <c r="H13" s="10">
        <v>19000</v>
      </c>
      <c r="I13" s="11" t="s">
        <v>78</v>
      </c>
      <c r="J13" s="10">
        <v>7698</v>
      </c>
      <c r="K13" s="10">
        <v>220</v>
      </c>
      <c r="L13" s="12">
        <v>43101</v>
      </c>
      <c r="M13" s="11" t="s">
        <v>22</v>
      </c>
      <c r="N13" s="11" t="s">
        <v>40</v>
      </c>
      <c r="O13" s="13">
        <v>222000</v>
      </c>
      <c r="P13" s="1"/>
      <c r="Q13" s="1"/>
      <c r="R13" s="14">
        <f t="shared" si="0"/>
        <v>0</v>
      </c>
    </row>
    <row r="14" spans="1:18" ht="14.4" customHeight="1" x14ac:dyDescent="0.25">
      <c r="A14" s="10" t="s">
        <v>79</v>
      </c>
      <c r="B14" s="11" t="s">
        <v>34</v>
      </c>
      <c r="C14" s="11" t="s">
        <v>57</v>
      </c>
      <c r="D14" s="11" t="s">
        <v>80</v>
      </c>
      <c r="E14" s="11" t="s">
        <v>81</v>
      </c>
      <c r="F14" s="10">
        <v>2018</v>
      </c>
      <c r="G14" s="11" t="s">
        <v>82</v>
      </c>
      <c r="H14" s="10">
        <v>11990</v>
      </c>
      <c r="I14" s="11" t="s">
        <v>83</v>
      </c>
      <c r="J14" s="10">
        <v>6871</v>
      </c>
      <c r="K14" s="10">
        <v>184</v>
      </c>
      <c r="L14" s="12">
        <v>43101</v>
      </c>
      <c r="M14" s="11" t="s">
        <v>22</v>
      </c>
      <c r="N14" s="11" t="s">
        <v>40</v>
      </c>
      <c r="O14" s="13">
        <v>136680</v>
      </c>
      <c r="P14" s="1"/>
      <c r="Q14" s="1"/>
      <c r="R14" s="14">
        <f t="shared" si="0"/>
        <v>0</v>
      </c>
    </row>
    <row r="15" spans="1:18" ht="14.4" customHeight="1" x14ac:dyDescent="0.25">
      <c r="A15" s="10" t="s">
        <v>84</v>
      </c>
      <c r="B15" s="11" t="s">
        <v>34</v>
      </c>
      <c r="C15" s="11" t="s">
        <v>51</v>
      </c>
      <c r="D15" s="11" t="s">
        <v>85</v>
      </c>
      <c r="E15" s="11" t="s">
        <v>86</v>
      </c>
      <c r="F15" s="10">
        <v>2018</v>
      </c>
      <c r="G15" s="11" t="s">
        <v>87</v>
      </c>
      <c r="H15" s="10">
        <v>26000</v>
      </c>
      <c r="I15" s="11" t="s">
        <v>88</v>
      </c>
      <c r="J15" s="10">
        <v>10677</v>
      </c>
      <c r="K15" s="10">
        <v>290</v>
      </c>
      <c r="L15" s="12">
        <v>43101</v>
      </c>
      <c r="M15" s="11" t="s">
        <v>22</v>
      </c>
      <c r="N15" s="11" t="s">
        <v>40</v>
      </c>
      <c r="O15" s="13">
        <v>158412</v>
      </c>
      <c r="P15" s="1"/>
      <c r="Q15" s="1"/>
      <c r="R15" s="14">
        <f t="shared" si="0"/>
        <v>0</v>
      </c>
    </row>
    <row r="16" spans="1:18" ht="14.4" customHeight="1" x14ac:dyDescent="0.25">
      <c r="A16" s="10" t="s">
        <v>89</v>
      </c>
      <c r="B16" s="11" t="s">
        <v>90</v>
      </c>
      <c r="C16" s="11" t="s">
        <v>91</v>
      </c>
      <c r="D16" s="11" t="s">
        <v>92</v>
      </c>
      <c r="E16" s="11" t="s">
        <v>93</v>
      </c>
      <c r="F16" s="10">
        <v>2018</v>
      </c>
      <c r="G16" s="11" t="s">
        <v>94</v>
      </c>
      <c r="H16" s="10">
        <v>18000</v>
      </c>
      <c r="I16" s="11" t="s">
        <v>95</v>
      </c>
      <c r="J16" s="10">
        <v>0</v>
      </c>
      <c r="K16" s="15"/>
      <c r="L16" s="12">
        <v>43101</v>
      </c>
      <c r="M16" s="11" t="s">
        <v>22</v>
      </c>
      <c r="N16" s="11" t="s">
        <v>40</v>
      </c>
      <c r="O16" s="13">
        <v>38988</v>
      </c>
      <c r="P16" s="1"/>
      <c r="Q16" s="1"/>
      <c r="R16" s="14">
        <f t="shared" si="0"/>
        <v>0</v>
      </c>
    </row>
    <row r="17" spans="1:18" ht="14.4" customHeight="1" x14ac:dyDescent="0.25">
      <c r="A17" s="10" t="s">
        <v>96</v>
      </c>
      <c r="B17" s="11" t="s">
        <v>34</v>
      </c>
      <c r="C17" s="11" t="s">
        <v>51</v>
      </c>
      <c r="D17" s="11" t="s">
        <v>85</v>
      </c>
      <c r="E17" s="11" t="s">
        <v>97</v>
      </c>
      <c r="F17" s="10">
        <v>2018</v>
      </c>
      <c r="G17" s="11" t="s">
        <v>98</v>
      </c>
      <c r="H17" s="10">
        <v>26000</v>
      </c>
      <c r="I17" s="11" t="s">
        <v>99</v>
      </c>
      <c r="J17" s="10">
        <v>7698</v>
      </c>
      <c r="K17" s="10">
        <v>235</v>
      </c>
      <c r="L17" s="12">
        <v>43101</v>
      </c>
      <c r="M17" s="11" t="s">
        <v>22</v>
      </c>
      <c r="N17" s="11" t="s">
        <v>40</v>
      </c>
      <c r="O17" s="13">
        <v>466560</v>
      </c>
      <c r="P17" s="1"/>
      <c r="Q17" s="1"/>
      <c r="R17" s="14">
        <f t="shared" si="0"/>
        <v>0</v>
      </c>
    </row>
    <row r="18" spans="1:18" ht="14.4" customHeight="1" x14ac:dyDescent="0.25">
      <c r="A18" s="10" t="s">
        <v>100</v>
      </c>
      <c r="B18" s="11" t="s">
        <v>34</v>
      </c>
      <c r="C18" s="11" t="s">
        <v>51</v>
      </c>
      <c r="D18" s="11" t="s">
        <v>85</v>
      </c>
      <c r="E18" s="11" t="s">
        <v>101</v>
      </c>
      <c r="F18" s="10">
        <v>2018</v>
      </c>
      <c r="G18" s="11" t="s">
        <v>102</v>
      </c>
      <c r="H18" s="10">
        <v>26000</v>
      </c>
      <c r="I18" s="11" t="s">
        <v>103</v>
      </c>
      <c r="J18" s="10">
        <v>7698</v>
      </c>
      <c r="K18" s="10">
        <v>235</v>
      </c>
      <c r="L18" s="12">
        <v>43101</v>
      </c>
      <c r="M18" s="11" t="s">
        <v>22</v>
      </c>
      <c r="N18" s="11" t="s">
        <v>40</v>
      </c>
      <c r="O18" s="13">
        <v>466560</v>
      </c>
      <c r="P18" s="1"/>
      <c r="Q18" s="1"/>
      <c r="R18" s="14">
        <f t="shared" si="0"/>
        <v>0</v>
      </c>
    </row>
    <row r="19" spans="1:18" ht="14.4" customHeight="1" x14ac:dyDescent="0.25">
      <c r="A19" s="10" t="s">
        <v>104</v>
      </c>
      <c r="B19" s="11" t="s">
        <v>34</v>
      </c>
      <c r="C19" s="11" t="s">
        <v>51</v>
      </c>
      <c r="D19" s="11" t="s">
        <v>52</v>
      </c>
      <c r="E19" s="11" t="s">
        <v>105</v>
      </c>
      <c r="F19" s="10">
        <v>2018</v>
      </c>
      <c r="G19" s="11" t="s">
        <v>106</v>
      </c>
      <c r="H19" s="10">
        <v>19000</v>
      </c>
      <c r="I19" s="11" t="s">
        <v>107</v>
      </c>
      <c r="J19" s="10">
        <v>7698</v>
      </c>
      <c r="K19" s="10">
        <v>175</v>
      </c>
      <c r="L19" s="12">
        <v>43101</v>
      </c>
      <c r="M19" s="11" t="s">
        <v>22</v>
      </c>
      <c r="N19" s="11" t="s">
        <v>40</v>
      </c>
      <c r="O19" s="13">
        <v>429960</v>
      </c>
      <c r="P19" s="1"/>
      <c r="Q19" s="1"/>
      <c r="R19" s="14">
        <f t="shared" si="0"/>
        <v>0</v>
      </c>
    </row>
    <row r="20" spans="1:18" ht="14.4" customHeight="1" x14ac:dyDescent="0.25">
      <c r="A20" s="10" t="s">
        <v>108</v>
      </c>
      <c r="B20" s="11" t="s">
        <v>34</v>
      </c>
      <c r="C20" s="11" t="s">
        <v>57</v>
      </c>
      <c r="D20" s="11" t="s">
        <v>67</v>
      </c>
      <c r="E20" s="11" t="s">
        <v>109</v>
      </c>
      <c r="F20" s="10">
        <v>2018</v>
      </c>
      <c r="G20" s="11" t="s">
        <v>110</v>
      </c>
      <c r="H20" s="10">
        <v>11990</v>
      </c>
      <c r="I20" s="11" t="s">
        <v>111</v>
      </c>
      <c r="J20" s="10">
        <v>4580</v>
      </c>
      <c r="K20" s="10">
        <v>140</v>
      </c>
      <c r="L20" s="12">
        <v>43101</v>
      </c>
      <c r="M20" s="11" t="s">
        <v>22</v>
      </c>
      <c r="N20" s="11" t="s">
        <v>40</v>
      </c>
      <c r="O20" s="13">
        <v>119400</v>
      </c>
      <c r="P20" s="1"/>
      <c r="Q20" s="1"/>
      <c r="R20" s="14">
        <f t="shared" si="0"/>
        <v>0</v>
      </c>
    </row>
    <row r="21" spans="1:18" ht="14.4" customHeight="1" x14ac:dyDescent="0.25">
      <c r="A21" s="10" t="s">
        <v>112</v>
      </c>
      <c r="B21" s="11" t="s">
        <v>34</v>
      </c>
      <c r="C21" s="11" t="s">
        <v>113</v>
      </c>
      <c r="D21" s="11" t="s">
        <v>36</v>
      </c>
      <c r="E21" s="11" t="s">
        <v>114</v>
      </c>
      <c r="F21" s="10">
        <v>2018</v>
      </c>
      <c r="G21" s="11" t="s">
        <v>115</v>
      </c>
      <c r="H21" s="10">
        <v>6000</v>
      </c>
      <c r="I21" s="11" t="s">
        <v>116</v>
      </c>
      <c r="J21" s="10">
        <v>2998</v>
      </c>
      <c r="K21" s="10">
        <v>110</v>
      </c>
      <c r="L21" s="12">
        <v>43101</v>
      </c>
      <c r="M21" s="11" t="s">
        <v>22</v>
      </c>
      <c r="N21" s="11" t="s">
        <v>40</v>
      </c>
      <c r="O21" s="13">
        <v>74400</v>
      </c>
      <c r="P21" s="1"/>
      <c r="Q21" s="1"/>
      <c r="R21" s="14">
        <f t="shared" si="0"/>
        <v>0</v>
      </c>
    </row>
    <row r="22" spans="1:18" ht="14.4" customHeight="1" x14ac:dyDescent="0.25">
      <c r="A22" s="10" t="s">
        <v>117</v>
      </c>
      <c r="B22" s="11" t="s">
        <v>34</v>
      </c>
      <c r="C22" s="11" t="s">
        <v>113</v>
      </c>
      <c r="D22" s="11" t="s">
        <v>36</v>
      </c>
      <c r="E22" s="11" t="s">
        <v>118</v>
      </c>
      <c r="F22" s="10">
        <v>2018</v>
      </c>
      <c r="G22" s="11" t="s">
        <v>119</v>
      </c>
      <c r="H22" s="10">
        <v>6000</v>
      </c>
      <c r="I22" s="11" t="s">
        <v>120</v>
      </c>
      <c r="J22" s="10">
        <v>2998</v>
      </c>
      <c r="K22" s="10">
        <v>110</v>
      </c>
      <c r="L22" s="12">
        <v>43101</v>
      </c>
      <c r="M22" s="11" t="s">
        <v>22</v>
      </c>
      <c r="N22" s="11" t="s">
        <v>40</v>
      </c>
      <c r="O22" s="13">
        <v>74400</v>
      </c>
      <c r="P22" s="1"/>
      <c r="Q22" s="1"/>
      <c r="R22" s="14">
        <f t="shared" si="0"/>
        <v>0</v>
      </c>
    </row>
    <row r="23" spans="1:18" ht="14.4" customHeight="1" x14ac:dyDescent="0.25">
      <c r="A23" s="10" t="s">
        <v>121</v>
      </c>
      <c r="B23" s="11" t="s">
        <v>34</v>
      </c>
      <c r="C23" s="11" t="s">
        <v>113</v>
      </c>
      <c r="D23" s="11" t="s">
        <v>36</v>
      </c>
      <c r="E23" s="11" t="s">
        <v>122</v>
      </c>
      <c r="F23" s="10">
        <v>2018</v>
      </c>
      <c r="G23" s="11" t="s">
        <v>123</v>
      </c>
      <c r="H23" s="10">
        <v>6000</v>
      </c>
      <c r="I23" s="11" t="s">
        <v>124</v>
      </c>
      <c r="J23" s="10">
        <v>2998</v>
      </c>
      <c r="K23" s="10">
        <v>110</v>
      </c>
      <c r="L23" s="12">
        <v>43101</v>
      </c>
      <c r="M23" s="11" t="s">
        <v>22</v>
      </c>
      <c r="N23" s="11" t="s">
        <v>40</v>
      </c>
      <c r="O23" s="13">
        <v>74400</v>
      </c>
      <c r="P23" s="1"/>
      <c r="Q23" s="1"/>
      <c r="R23" s="14">
        <f t="shared" si="0"/>
        <v>0</v>
      </c>
    </row>
    <row r="24" spans="1:18" ht="14.4" customHeight="1" x14ac:dyDescent="0.25">
      <c r="A24" s="10" t="s">
        <v>125</v>
      </c>
      <c r="B24" s="11" t="s">
        <v>126</v>
      </c>
      <c r="C24" s="11" t="s">
        <v>113</v>
      </c>
      <c r="D24" s="11" t="s">
        <v>36</v>
      </c>
      <c r="E24" s="11" t="s">
        <v>127</v>
      </c>
      <c r="F24" s="10">
        <v>2019</v>
      </c>
      <c r="G24" s="11" t="s">
        <v>128</v>
      </c>
      <c r="H24" s="10">
        <v>7490</v>
      </c>
      <c r="I24" s="11" t="s">
        <v>129</v>
      </c>
      <c r="J24" s="10">
        <v>2998</v>
      </c>
      <c r="K24" s="10">
        <v>129</v>
      </c>
      <c r="L24" s="12">
        <v>43466</v>
      </c>
      <c r="M24" s="11" t="s">
        <v>22</v>
      </c>
      <c r="N24" s="11" t="s">
        <v>40</v>
      </c>
      <c r="O24" s="13">
        <v>46188</v>
      </c>
      <c r="P24" s="1"/>
      <c r="Q24" s="1"/>
      <c r="R24" s="14">
        <f t="shared" si="0"/>
        <v>0</v>
      </c>
    </row>
    <row r="25" spans="1:18" ht="14.4" customHeight="1" x14ac:dyDescent="0.25">
      <c r="A25" s="10" t="s">
        <v>130</v>
      </c>
      <c r="B25" s="11" t="s">
        <v>126</v>
      </c>
      <c r="C25" s="11" t="s">
        <v>113</v>
      </c>
      <c r="D25" s="11" t="s">
        <v>36</v>
      </c>
      <c r="E25" s="11" t="s">
        <v>131</v>
      </c>
      <c r="F25" s="10">
        <v>2019</v>
      </c>
      <c r="G25" s="11" t="s">
        <v>132</v>
      </c>
      <c r="H25" s="10">
        <v>7490</v>
      </c>
      <c r="I25" s="11" t="s">
        <v>133</v>
      </c>
      <c r="J25" s="10">
        <v>2998</v>
      </c>
      <c r="K25" s="10">
        <v>110</v>
      </c>
      <c r="L25" s="12">
        <v>43466</v>
      </c>
      <c r="M25" s="11" t="s">
        <v>22</v>
      </c>
      <c r="N25" s="11" t="s">
        <v>40</v>
      </c>
      <c r="O25" s="13">
        <v>46188</v>
      </c>
      <c r="P25" s="1"/>
      <c r="Q25" s="1"/>
      <c r="R25" s="14">
        <f t="shared" si="0"/>
        <v>0</v>
      </c>
    </row>
    <row r="26" spans="1:18" ht="14.4" customHeight="1" x14ac:dyDescent="0.25">
      <c r="A26" s="10" t="s">
        <v>134</v>
      </c>
      <c r="B26" s="11" t="s">
        <v>126</v>
      </c>
      <c r="C26" s="11" t="s">
        <v>113</v>
      </c>
      <c r="D26" s="11" t="s">
        <v>36</v>
      </c>
      <c r="E26" s="11" t="s">
        <v>135</v>
      </c>
      <c r="F26" s="10">
        <v>2019</v>
      </c>
      <c r="G26" s="11" t="s">
        <v>136</v>
      </c>
      <c r="H26" s="10">
        <v>7490</v>
      </c>
      <c r="I26" s="11" t="s">
        <v>137</v>
      </c>
      <c r="J26" s="10">
        <v>2998</v>
      </c>
      <c r="K26" s="10">
        <v>110</v>
      </c>
      <c r="L26" s="12">
        <v>43466</v>
      </c>
      <c r="M26" s="11" t="s">
        <v>22</v>
      </c>
      <c r="N26" s="11" t="s">
        <v>40</v>
      </c>
      <c r="O26" s="13">
        <v>46188</v>
      </c>
      <c r="P26" s="1"/>
      <c r="Q26" s="1"/>
      <c r="R26" s="14">
        <f t="shared" si="0"/>
        <v>0</v>
      </c>
    </row>
    <row r="27" spans="1:18" ht="14.4" customHeight="1" x14ac:dyDescent="0.25">
      <c r="A27" s="10" t="s">
        <v>138</v>
      </c>
      <c r="B27" s="11" t="s">
        <v>34</v>
      </c>
      <c r="C27" s="11" t="s">
        <v>139</v>
      </c>
      <c r="D27" s="11" t="s">
        <v>140</v>
      </c>
      <c r="E27" s="11" t="s">
        <v>141</v>
      </c>
      <c r="F27" s="10">
        <v>2019</v>
      </c>
      <c r="G27" s="11" t="s">
        <v>142</v>
      </c>
      <c r="H27" s="10">
        <v>26000</v>
      </c>
      <c r="I27" s="11" t="s">
        <v>143</v>
      </c>
      <c r="J27" s="10">
        <v>9291</v>
      </c>
      <c r="K27" s="10">
        <v>235</v>
      </c>
      <c r="L27" s="12">
        <v>43466</v>
      </c>
      <c r="M27" s="11" t="s">
        <v>22</v>
      </c>
      <c r="N27" s="11" t="s">
        <v>40</v>
      </c>
      <c r="O27" s="13">
        <v>241020</v>
      </c>
      <c r="P27" s="1"/>
      <c r="Q27" s="1"/>
      <c r="R27" s="14">
        <f t="shared" si="0"/>
        <v>0</v>
      </c>
    </row>
    <row r="28" spans="1:18" ht="14.4" customHeight="1" x14ac:dyDescent="0.25">
      <c r="A28" s="10" t="s">
        <v>144</v>
      </c>
      <c r="B28" s="11" t="s">
        <v>34</v>
      </c>
      <c r="C28" s="11" t="s">
        <v>145</v>
      </c>
      <c r="D28" s="11" t="s">
        <v>146</v>
      </c>
      <c r="E28" s="11" t="s">
        <v>147</v>
      </c>
      <c r="F28" s="10">
        <v>2019</v>
      </c>
      <c r="G28" s="11" t="s">
        <v>148</v>
      </c>
      <c r="H28" s="10">
        <v>10000</v>
      </c>
      <c r="I28" s="11" t="s">
        <v>149</v>
      </c>
      <c r="J28" s="10">
        <v>6700</v>
      </c>
      <c r="K28" s="10">
        <v>172</v>
      </c>
      <c r="L28" s="12">
        <v>43466</v>
      </c>
      <c r="M28" s="11" t="s">
        <v>22</v>
      </c>
      <c r="N28" s="11" t="s">
        <v>40</v>
      </c>
      <c r="O28" s="13">
        <v>118800</v>
      </c>
      <c r="P28" s="1"/>
      <c r="Q28" s="1"/>
      <c r="R28" s="14">
        <f t="shared" si="0"/>
        <v>0</v>
      </c>
    </row>
    <row r="29" spans="1:18" ht="14.4" customHeight="1" x14ac:dyDescent="0.25">
      <c r="A29" s="10" t="s">
        <v>150</v>
      </c>
      <c r="B29" s="11" t="s">
        <v>34</v>
      </c>
      <c r="C29" s="11" t="s">
        <v>145</v>
      </c>
      <c r="D29" s="11" t="s">
        <v>146</v>
      </c>
      <c r="E29" s="11" t="s">
        <v>151</v>
      </c>
      <c r="F29" s="10">
        <v>2019</v>
      </c>
      <c r="G29" s="11" t="s">
        <v>152</v>
      </c>
      <c r="H29" s="10">
        <v>10000</v>
      </c>
      <c r="I29" s="11" t="s">
        <v>153</v>
      </c>
      <c r="J29" s="10">
        <v>6700</v>
      </c>
      <c r="K29" s="10">
        <v>172</v>
      </c>
      <c r="L29" s="12">
        <v>43466</v>
      </c>
      <c r="M29" s="11" t="s">
        <v>22</v>
      </c>
      <c r="N29" s="11" t="s">
        <v>40</v>
      </c>
      <c r="O29" s="13">
        <v>118800</v>
      </c>
      <c r="P29" s="1"/>
      <c r="Q29" s="1"/>
      <c r="R29" s="14">
        <f t="shared" si="0"/>
        <v>0</v>
      </c>
    </row>
    <row r="30" spans="1:18" ht="14.4" customHeight="1" x14ac:dyDescent="0.25">
      <c r="A30" s="10" t="s">
        <v>154</v>
      </c>
      <c r="B30" s="11" t="s">
        <v>34</v>
      </c>
      <c r="C30" s="11" t="s">
        <v>145</v>
      </c>
      <c r="D30" s="11" t="s">
        <v>146</v>
      </c>
      <c r="E30" s="11" t="s">
        <v>155</v>
      </c>
      <c r="F30" s="10">
        <v>2019</v>
      </c>
      <c r="G30" s="11" t="s">
        <v>156</v>
      </c>
      <c r="H30" s="10">
        <v>10000</v>
      </c>
      <c r="I30" s="11" t="s">
        <v>157</v>
      </c>
      <c r="J30" s="10">
        <v>6700</v>
      </c>
      <c r="K30" s="10">
        <v>172</v>
      </c>
      <c r="L30" s="12">
        <v>43466</v>
      </c>
      <c r="M30" s="11" t="s">
        <v>22</v>
      </c>
      <c r="N30" s="11" t="s">
        <v>40</v>
      </c>
      <c r="O30" s="13">
        <v>118800</v>
      </c>
      <c r="P30" s="1"/>
      <c r="Q30" s="1"/>
      <c r="R30" s="14">
        <f t="shared" si="0"/>
        <v>0</v>
      </c>
    </row>
    <row r="31" spans="1:18" ht="14.4" customHeight="1" x14ac:dyDescent="0.25">
      <c r="A31" s="10" t="s">
        <v>158</v>
      </c>
      <c r="B31" s="11" t="s">
        <v>16</v>
      </c>
      <c r="C31" s="11" t="s">
        <v>159</v>
      </c>
      <c r="D31" s="11" t="s">
        <v>160</v>
      </c>
      <c r="E31" s="11" t="s">
        <v>161</v>
      </c>
      <c r="F31" s="10">
        <v>2020</v>
      </c>
      <c r="G31" s="11" t="s">
        <v>162</v>
      </c>
      <c r="H31" s="10">
        <v>1835</v>
      </c>
      <c r="I31" s="11" t="s">
        <v>163</v>
      </c>
      <c r="J31" s="10">
        <v>1798</v>
      </c>
      <c r="K31" s="10">
        <v>72</v>
      </c>
      <c r="L31" s="12">
        <v>43831</v>
      </c>
      <c r="M31" s="11" t="s">
        <v>164</v>
      </c>
      <c r="N31" s="11" t="s">
        <v>23</v>
      </c>
      <c r="O31" s="13">
        <v>19588.990000000002</v>
      </c>
      <c r="P31" s="1"/>
      <c r="Q31" s="1"/>
      <c r="R31" s="14">
        <f t="shared" si="0"/>
        <v>0</v>
      </c>
    </row>
    <row r="32" spans="1:18" ht="14.4" customHeight="1" x14ac:dyDescent="0.25">
      <c r="A32" s="10" t="s">
        <v>165</v>
      </c>
      <c r="B32" s="11" t="s">
        <v>16</v>
      </c>
      <c r="C32" s="11" t="s">
        <v>159</v>
      </c>
      <c r="D32" s="11" t="s">
        <v>160</v>
      </c>
      <c r="E32" s="11" t="s">
        <v>166</v>
      </c>
      <c r="F32" s="10">
        <v>2020</v>
      </c>
      <c r="G32" s="11" t="s">
        <v>167</v>
      </c>
      <c r="H32" s="10">
        <v>1835</v>
      </c>
      <c r="I32" s="11" t="s">
        <v>168</v>
      </c>
      <c r="J32" s="10">
        <v>1798</v>
      </c>
      <c r="K32" s="10">
        <v>72</v>
      </c>
      <c r="L32" s="12">
        <v>43831</v>
      </c>
      <c r="M32" s="11" t="s">
        <v>164</v>
      </c>
      <c r="N32" s="11" t="s">
        <v>23</v>
      </c>
      <c r="O32" s="13">
        <v>19588.990000000002</v>
      </c>
      <c r="P32" s="1"/>
      <c r="Q32" s="1"/>
      <c r="R32" s="14">
        <f t="shared" si="0"/>
        <v>0</v>
      </c>
    </row>
    <row r="33" spans="1:18" ht="14.4" customHeight="1" x14ac:dyDescent="0.25">
      <c r="A33" s="10" t="s">
        <v>169</v>
      </c>
      <c r="B33" s="11" t="s">
        <v>16</v>
      </c>
      <c r="C33" s="11" t="s">
        <v>159</v>
      </c>
      <c r="D33" s="11" t="s">
        <v>170</v>
      </c>
      <c r="E33" s="11" t="s">
        <v>171</v>
      </c>
      <c r="F33" s="10">
        <v>2020</v>
      </c>
      <c r="G33" s="11" t="s">
        <v>172</v>
      </c>
      <c r="H33" s="10">
        <v>1565</v>
      </c>
      <c r="I33" s="11" t="s">
        <v>173</v>
      </c>
      <c r="J33" s="10">
        <v>1497</v>
      </c>
      <c r="K33" s="10">
        <v>54</v>
      </c>
      <c r="L33" s="12">
        <v>43831</v>
      </c>
      <c r="M33" s="11" t="s">
        <v>164</v>
      </c>
      <c r="N33" s="11" t="s">
        <v>23</v>
      </c>
      <c r="O33" s="13">
        <v>15790</v>
      </c>
      <c r="P33" s="1"/>
      <c r="Q33" s="1"/>
      <c r="R33" s="14">
        <f t="shared" si="0"/>
        <v>0</v>
      </c>
    </row>
    <row r="34" spans="1:18" ht="14.4" customHeight="1" x14ac:dyDescent="0.25">
      <c r="A34" s="10" t="s">
        <v>174</v>
      </c>
      <c r="B34" s="11" t="s">
        <v>16</v>
      </c>
      <c r="C34" s="11" t="s">
        <v>159</v>
      </c>
      <c r="D34" s="11" t="s">
        <v>170</v>
      </c>
      <c r="E34" s="11" t="s">
        <v>175</v>
      </c>
      <c r="F34" s="10">
        <v>2020</v>
      </c>
      <c r="G34" s="11" t="s">
        <v>176</v>
      </c>
      <c r="H34" s="10">
        <v>1565</v>
      </c>
      <c r="I34" s="11" t="s">
        <v>177</v>
      </c>
      <c r="J34" s="10">
        <v>1497</v>
      </c>
      <c r="K34" s="10">
        <v>54</v>
      </c>
      <c r="L34" s="12">
        <v>43831</v>
      </c>
      <c r="M34" s="11" t="s">
        <v>164</v>
      </c>
      <c r="N34" s="11" t="s">
        <v>23</v>
      </c>
      <c r="O34" s="13">
        <v>15790</v>
      </c>
      <c r="P34" s="1"/>
      <c r="Q34" s="1"/>
      <c r="R34" s="14">
        <f t="shared" si="0"/>
        <v>0</v>
      </c>
    </row>
    <row r="35" spans="1:18" ht="14.4" customHeight="1" x14ac:dyDescent="0.25">
      <c r="A35" s="10" t="s">
        <v>178</v>
      </c>
      <c r="B35" s="11" t="s">
        <v>16</v>
      </c>
      <c r="C35" s="11" t="s">
        <v>159</v>
      </c>
      <c r="D35" s="11" t="s">
        <v>170</v>
      </c>
      <c r="E35" s="11" t="s">
        <v>179</v>
      </c>
      <c r="F35" s="10">
        <v>2020</v>
      </c>
      <c r="G35" s="11" t="s">
        <v>180</v>
      </c>
      <c r="H35" s="10">
        <v>1565</v>
      </c>
      <c r="I35" s="11" t="s">
        <v>181</v>
      </c>
      <c r="J35" s="10">
        <v>1497</v>
      </c>
      <c r="K35" s="10">
        <v>54</v>
      </c>
      <c r="L35" s="12">
        <v>43831</v>
      </c>
      <c r="M35" s="11" t="s">
        <v>164</v>
      </c>
      <c r="N35" s="11" t="s">
        <v>23</v>
      </c>
      <c r="O35" s="13">
        <v>15790</v>
      </c>
      <c r="P35" s="1"/>
      <c r="Q35" s="1"/>
      <c r="R35" s="14">
        <f t="shared" si="0"/>
        <v>0</v>
      </c>
    </row>
    <row r="36" spans="1:18" ht="14.4" customHeight="1" x14ac:dyDescent="0.25">
      <c r="A36" s="10" t="s">
        <v>182</v>
      </c>
      <c r="B36" s="11" t="s">
        <v>16</v>
      </c>
      <c r="C36" s="11" t="s">
        <v>159</v>
      </c>
      <c r="D36" s="11" t="s">
        <v>170</v>
      </c>
      <c r="E36" s="11" t="s">
        <v>183</v>
      </c>
      <c r="F36" s="10">
        <v>2020</v>
      </c>
      <c r="G36" s="11" t="s">
        <v>184</v>
      </c>
      <c r="H36" s="10">
        <v>1565</v>
      </c>
      <c r="I36" s="11" t="s">
        <v>185</v>
      </c>
      <c r="J36" s="10">
        <v>1497</v>
      </c>
      <c r="K36" s="10">
        <v>54</v>
      </c>
      <c r="L36" s="12">
        <v>43831</v>
      </c>
      <c r="M36" s="11" t="s">
        <v>164</v>
      </c>
      <c r="N36" s="11" t="s">
        <v>23</v>
      </c>
      <c r="O36" s="13">
        <v>15790</v>
      </c>
      <c r="P36" s="1"/>
      <c r="Q36" s="1"/>
      <c r="R36" s="14">
        <f t="shared" si="0"/>
        <v>0</v>
      </c>
    </row>
    <row r="37" spans="1:18" ht="14.4" customHeight="1" x14ac:dyDescent="0.25">
      <c r="A37" s="10" t="s">
        <v>186</v>
      </c>
      <c r="B37" s="11" t="s">
        <v>16</v>
      </c>
      <c r="C37" s="11" t="s">
        <v>159</v>
      </c>
      <c r="D37" s="11" t="s">
        <v>170</v>
      </c>
      <c r="E37" s="11" t="s">
        <v>187</v>
      </c>
      <c r="F37" s="10">
        <v>2020</v>
      </c>
      <c r="G37" s="11" t="s">
        <v>188</v>
      </c>
      <c r="H37" s="10">
        <v>1565</v>
      </c>
      <c r="I37" s="11" t="s">
        <v>189</v>
      </c>
      <c r="J37" s="10">
        <v>1497</v>
      </c>
      <c r="K37" s="10">
        <v>54</v>
      </c>
      <c r="L37" s="12">
        <v>43831</v>
      </c>
      <c r="M37" s="11" t="s">
        <v>164</v>
      </c>
      <c r="N37" s="11" t="s">
        <v>23</v>
      </c>
      <c r="O37" s="13">
        <v>15790</v>
      </c>
      <c r="P37" s="1"/>
      <c r="Q37" s="1"/>
      <c r="R37" s="14">
        <f t="shared" si="0"/>
        <v>0</v>
      </c>
    </row>
    <row r="38" spans="1:18" ht="14.4" customHeight="1" x14ac:dyDescent="0.25">
      <c r="A38" s="10" t="s">
        <v>190</v>
      </c>
      <c r="B38" s="11" t="s">
        <v>16</v>
      </c>
      <c r="C38" s="11" t="s">
        <v>159</v>
      </c>
      <c r="D38" s="11" t="s">
        <v>170</v>
      </c>
      <c r="E38" s="11" t="s">
        <v>191</v>
      </c>
      <c r="F38" s="15"/>
      <c r="G38" s="11" t="s">
        <v>192</v>
      </c>
      <c r="H38" s="10">
        <v>1565</v>
      </c>
      <c r="I38" s="11" t="s">
        <v>46</v>
      </c>
      <c r="J38" s="15"/>
      <c r="K38" s="15"/>
      <c r="L38" s="15"/>
      <c r="M38" s="11" t="s">
        <v>46</v>
      </c>
      <c r="N38" s="11" t="s">
        <v>23</v>
      </c>
      <c r="O38" s="13">
        <v>15790</v>
      </c>
      <c r="P38" s="1"/>
      <c r="Q38" s="1"/>
      <c r="R38" s="14">
        <f t="shared" si="0"/>
        <v>0</v>
      </c>
    </row>
    <row r="39" spans="1:18" ht="14.4" customHeight="1" x14ac:dyDescent="0.25">
      <c r="A39" s="10" t="s">
        <v>193</v>
      </c>
      <c r="B39" s="11" t="s">
        <v>16</v>
      </c>
      <c r="C39" s="11" t="s">
        <v>194</v>
      </c>
      <c r="D39" s="11" t="s">
        <v>195</v>
      </c>
      <c r="E39" s="11" t="s">
        <v>196</v>
      </c>
      <c r="F39" s="10">
        <v>2020</v>
      </c>
      <c r="G39" s="11" t="s">
        <v>197</v>
      </c>
      <c r="H39" s="10">
        <v>2252</v>
      </c>
      <c r="I39" s="11" t="s">
        <v>198</v>
      </c>
      <c r="J39" s="10">
        <v>1984</v>
      </c>
      <c r="K39" s="10">
        <v>200</v>
      </c>
      <c r="L39" s="12">
        <v>43831</v>
      </c>
      <c r="M39" s="11" t="s">
        <v>164</v>
      </c>
      <c r="N39" s="11" t="s">
        <v>23</v>
      </c>
      <c r="O39" s="13">
        <v>40297.839999999997</v>
      </c>
      <c r="P39" s="1"/>
      <c r="Q39" s="1"/>
      <c r="R39" s="14">
        <f t="shared" si="0"/>
        <v>0</v>
      </c>
    </row>
    <row r="40" spans="1:18" ht="14.4" customHeight="1" x14ac:dyDescent="0.25">
      <c r="A40" s="10" t="s">
        <v>199</v>
      </c>
      <c r="B40" s="11" t="s">
        <v>16</v>
      </c>
      <c r="C40" s="11" t="s">
        <v>194</v>
      </c>
      <c r="D40" s="11" t="s">
        <v>195</v>
      </c>
      <c r="E40" s="11" t="s">
        <v>200</v>
      </c>
      <c r="F40" s="10">
        <v>2020</v>
      </c>
      <c r="G40" s="11" t="s">
        <v>201</v>
      </c>
      <c r="H40" s="10">
        <v>2252</v>
      </c>
      <c r="I40" s="11" t="s">
        <v>202</v>
      </c>
      <c r="J40" s="10">
        <v>1984</v>
      </c>
      <c r="K40" s="10">
        <v>200</v>
      </c>
      <c r="L40" s="12">
        <v>43831</v>
      </c>
      <c r="M40" s="11" t="s">
        <v>164</v>
      </c>
      <c r="N40" s="11" t="s">
        <v>23</v>
      </c>
      <c r="O40" s="13">
        <v>40297.839999999997</v>
      </c>
      <c r="P40" s="1"/>
      <c r="Q40" s="1"/>
      <c r="R40" s="14">
        <f t="shared" si="0"/>
        <v>0</v>
      </c>
    </row>
    <row r="41" spans="1:18" ht="14.4" customHeight="1" x14ac:dyDescent="0.25">
      <c r="A41" s="10" t="s">
        <v>203</v>
      </c>
      <c r="B41" s="11" t="s">
        <v>34</v>
      </c>
      <c r="C41" s="11" t="s">
        <v>204</v>
      </c>
      <c r="D41" s="11" t="s">
        <v>205</v>
      </c>
      <c r="E41" s="11" t="s">
        <v>206</v>
      </c>
      <c r="F41" s="10">
        <v>2021</v>
      </c>
      <c r="G41" s="11" t="s">
        <v>207</v>
      </c>
      <c r="H41" s="10">
        <v>18000</v>
      </c>
      <c r="I41" s="11" t="s">
        <v>208</v>
      </c>
      <c r="J41" s="10">
        <v>7698</v>
      </c>
      <c r="K41" s="10">
        <v>240</v>
      </c>
      <c r="L41" s="12">
        <v>44197</v>
      </c>
      <c r="M41" s="11" t="s">
        <v>22</v>
      </c>
      <c r="N41" s="11" t="s">
        <v>40</v>
      </c>
      <c r="O41" s="13">
        <v>100150</v>
      </c>
      <c r="P41" s="1"/>
      <c r="Q41" s="1"/>
      <c r="R41" s="14">
        <f t="shared" si="0"/>
        <v>0</v>
      </c>
    </row>
    <row r="42" spans="1:18" ht="14.4" customHeight="1" x14ac:dyDescent="0.25">
      <c r="A42" s="10" t="s">
        <v>209</v>
      </c>
      <c r="B42" s="11" t="s">
        <v>34</v>
      </c>
      <c r="C42" s="11" t="s">
        <v>204</v>
      </c>
      <c r="D42" s="11" t="s">
        <v>205</v>
      </c>
      <c r="E42" s="11" t="s">
        <v>210</v>
      </c>
      <c r="F42" s="10">
        <v>2021</v>
      </c>
      <c r="G42" s="11" t="s">
        <v>211</v>
      </c>
      <c r="H42" s="10">
        <v>18000</v>
      </c>
      <c r="I42" s="11" t="s">
        <v>212</v>
      </c>
      <c r="J42" s="10">
        <v>7698</v>
      </c>
      <c r="K42" s="10">
        <v>240</v>
      </c>
      <c r="L42" s="12">
        <v>44197</v>
      </c>
      <c r="M42" s="11" t="s">
        <v>22</v>
      </c>
      <c r="N42" s="11" t="s">
        <v>40</v>
      </c>
      <c r="O42" s="13">
        <v>100150</v>
      </c>
      <c r="P42" s="1"/>
      <c r="Q42" s="1"/>
      <c r="R42" s="14">
        <f t="shared" si="0"/>
        <v>0</v>
      </c>
    </row>
    <row r="43" spans="1:18" ht="14.4" customHeight="1" x14ac:dyDescent="0.25">
      <c r="A43" s="10" t="s">
        <v>213</v>
      </c>
      <c r="B43" s="11" t="s">
        <v>34</v>
      </c>
      <c r="C43" s="11" t="s">
        <v>214</v>
      </c>
      <c r="D43" s="11" t="s">
        <v>215</v>
      </c>
      <c r="E43" s="11" t="s">
        <v>216</v>
      </c>
      <c r="F43" s="10">
        <v>2021</v>
      </c>
      <c r="G43" s="11" t="s">
        <v>217</v>
      </c>
      <c r="H43" s="10">
        <v>30000</v>
      </c>
      <c r="I43" s="11" t="s">
        <v>218</v>
      </c>
      <c r="J43" s="10">
        <v>11120</v>
      </c>
      <c r="K43" s="10">
        <v>338</v>
      </c>
      <c r="L43" s="12">
        <v>44197</v>
      </c>
      <c r="M43" s="11" t="s">
        <v>22</v>
      </c>
      <c r="N43" s="11" t="s">
        <v>40</v>
      </c>
      <c r="O43" s="13">
        <v>105000</v>
      </c>
      <c r="P43" s="1"/>
      <c r="Q43" s="1"/>
      <c r="R43" s="14">
        <f t="shared" si="0"/>
        <v>0</v>
      </c>
    </row>
    <row r="44" spans="1:18" ht="14.4" customHeight="1" x14ac:dyDescent="0.25">
      <c r="A44" s="10" t="s">
        <v>219</v>
      </c>
      <c r="B44" s="11" t="s">
        <v>16</v>
      </c>
      <c r="C44" s="11" t="s">
        <v>194</v>
      </c>
      <c r="D44" s="11" t="s">
        <v>220</v>
      </c>
      <c r="E44" s="11" t="s">
        <v>221</v>
      </c>
      <c r="F44" s="10">
        <v>2022</v>
      </c>
      <c r="G44" s="11" t="s">
        <v>222</v>
      </c>
      <c r="H44" s="10">
        <v>2259</v>
      </c>
      <c r="I44" s="11" t="s">
        <v>223</v>
      </c>
      <c r="J44" s="10">
        <v>1968</v>
      </c>
      <c r="K44" s="10">
        <v>147</v>
      </c>
      <c r="L44" s="12">
        <v>44562</v>
      </c>
      <c r="M44" s="11" t="s">
        <v>22</v>
      </c>
      <c r="N44" s="11" t="s">
        <v>23</v>
      </c>
      <c r="O44" s="13">
        <v>48947</v>
      </c>
      <c r="P44" s="1"/>
      <c r="Q44" s="1"/>
      <c r="R44" s="14">
        <f t="shared" si="0"/>
        <v>0</v>
      </c>
    </row>
    <row r="45" spans="1:18" ht="14.4" customHeight="1" x14ac:dyDescent="0.25">
      <c r="A45" s="10" t="s">
        <v>224</v>
      </c>
      <c r="B45" s="11" t="s">
        <v>34</v>
      </c>
      <c r="C45" s="11" t="s">
        <v>139</v>
      </c>
      <c r="D45" s="11" t="s">
        <v>225</v>
      </c>
      <c r="E45" s="11" t="s">
        <v>226</v>
      </c>
      <c r="F45" s="10">
        <v>2022</v>
      </c>
      <c r="G45" s="11" t="s">
        <v>227</v>
      </c>
      <c r="H45" s="10">
        <v>18000</v>
      </c>
      <c r="I45" s="11" t="s">
        <v>228</v>
      </c>
      <c r="J45" s="10">
        <v>9291</v>
      </c>
      <c r="K45" s="10">
        <v>206</v>
      </c>
      <c r="L45" s="12">
        <v>44562</v>
      </c>
      <c r="M45" s="11" t="s">
        <v>229</v>
      </c>
      <c r="N45" s="11" t="s">
        <v>40</v>
      </c>
      <c r="O45" s="13">
        <v>221000</v>
      </c>
      <c r="P45" s="1"/>
      <c r="Q45" s="1"/>
      <c r="R45" s="14">
        <f t="shared" si="0"/>
        <v>0</v>
      </c>
    </row>
    <row r="46" spans="1:18" ht="14.4" customHeight="1" x14ac:dyDescent="0.25">
      <c r="A46" s="10" t="s">
        <v>230</v>
      </c>
      <c r="B46" s="11" t="s">
        <v>126</v>
      </c>
      <c r="C46" s="11" t="s">
        <v>139</v>
      </c>
      <c r="D46" s="11" t="s">
        <v>231</v>
      </c>
      <c r="E46" s="11" t="s">
        <v>232</v>
      </c>
      <c r="F46" s="10">
        <v>2022</v>
      </c>
      <c r="G46" s="11" t="s">
        <v>233</v>
      </c>
      <c r="H46" s="10">
        <v>26000</v>
      </c>
      <c r="I46" s="11" t="s">
        <v>234</v>
      </c>
      <c r="J46" s="10">
        <v>9291</v>
      </c>
      <c r="K46" s="10">
        <v>251</v>
      </c>
      <c r="L46" s="12">
        <v>44562</v>
      </c>
      <c r="M46" s="11" t="s">
        <v>235</v>
      </c>
      <c r="N46" s="11" t="s">
        <v>40</v>
      </c>
      <c r="O46" s="13">
        <v>183000</v>
      </c>
      <c r="P46" s="1"/>
      <c r="Q46" s="1"/>
      <c r="R46" s="14">
        <f t="shared" si="0"/>
        <v>0</v>
      </c>
    </row>
    <row r="47" spans="1:18" ht="14.4" customHeight="1" x14ac:dyDescent="0.25">
      <c r="A47" s="10" t="s">
        <v>236</v>
      </c>
      <c r="B47" s="11" t="s">
        <v>126</v>
      </c>
      <c r="C47" s="11" t="s">
        <v>139</v>
      </c>
      <c r="D47" s="11" t="s">
        <v>231</v>
      </c>
      <c r="E47" s="11" t="s">
        <v>237</v>
      </c>
      <c r="F47" s="10">
        <v>2022</v>
      </c>
      <c r="G47" s="11" t="s">
        <v>238</v>
      </c>
      <c r="H47" s="10">
        <v>26000</v>
      </c>
      <c r="I47" s="11" t="s">
        <v>239</v>
      </c>
      <c r="J47" s="10">
        <v>9291</v>
      </c>
      <c r="K47" s="10">
        <v>251</v>
      </c>
      <c r="L47" s="12">
        <v>44562</v>
      </c>
      <c r="M47" s="11" t="s">
        <v>235</v>
      </c>
      <c r="N47" s="11" t="s">
        <v>40</v>
      </c>
      <c r="O47" s="13">
        <v>183000</v>
      </c>
      <c r="P47" s="1"/>
      <c r="Q47" s="1"/>
      <c r="R47" s="14">
        <f t="shared" si="0"/>
        <v>0</v>
      </c>
    </row>
    <row r="48" spans="1:18" ht="14.4" customHeight="1" x14ac:dyDescent="0.25">
      <c r="A48" s="10" t="s">
        <v>240</v>
      </c>
      <c r="B48" s="11" t="s">
        <v>126</v>
      </c>
      <c r="C48" s="11" t="s">
        <v>139</v>
      </c>
      <c r="D48" s="11" t="s">
        <v>241</v>
      </c>
      <c r="E48" s="11" t="s">
        <v>242</v>
      </c>
      <c r="F48" s="10">
        <v>2022</v>
      </c>
      <c r="G48" s="11" t="s">
        <v>243</v>
      </c>
      <c r="H48" s="10">
        <v>26000</v>
      </c>
      <c r="I48" s="11" t="s">
        <v>244</v>
      </c>
      <c r="J48" s="10">
        <v>9291</v>
      </c>
      <c r="K48" s="10">
        <v>251</v>
      </c>
      <c r="L48" s="12">
        <v>44562</v>
      </c>
      <c r="M48" s="11" t="s">
        <v>235</v>
      </c>
      <c r="N48" s="11" t="s">
        <v>40</v>
      </c>
      <c r="O48" s="13">
        <v>183000</v>
      </c>
      <c r="P48" s="1"/>
      <c r="Q48" s="1"/>
      <c r="R48" s="14">
        <f t="shared" si="0"/>
        <v>0</v>
      </c>
    </row>
    <row r="49" spans="1:18" ht="14.4" customHeight="1" x14ac:dyDescent="0.25">
      <c r="A49" s="10" t="s">
        <v>245</v>
      </c>
      <c r="B49" s="11" t="s">
        <v>126</v>
      </c>
      <c r="C49" s="11" t="s">
        <v>139</v>
      </c>
      <c r="D49" s="11" t="s">
        <v>231</v>
      </c>
      <c r="E49" s="11" t="s">
        <v>246</v>
      </c>
      <c r="F49" s="10">
        <v>2022</v>
      </c>
      <c r="G49" s="11" t="s">
        <v>247</v>
      </c>
      <c r="H49" s="10">
        <v>26000</v>
      </c>
      <c r="I49" s="11" t="s">
        <v>248</v>
      </c>
      <c r="J49" s="10">
        <v>9291</v>
      </c>
      <c r="K49" s="10">
        <v>251</v>
      </c>
      <c r="L49" s="12">
        <v>44562</v>
      </c>
      <c r="M49" s="11" t="s">
        <v>235</v>
      </c>
      <c r="N49" s="11" t="s">
        <v>40</v>
      </c>
      <c r="O49" s="13">
        <v>183000</v>
      </c>
      <c r="P49" s="1"/>
      <c r="Q49" s="1"/>
      <c r="R49" s="14">
        <f t="shared" si="0"/>
        <v>0</v>
      </c>
    </row>
    <row r="50" spans="1:18" ht="14.4" customHeight="1" x14ac:dyDescent="0.25">
      <c r="A50" s="10" t="s">
        <v>249</v>
      </c>
      <c r="B50" s="11" t="s">
        <v>126</v>
      </c>
      <c r="C50" s="11" t="s">
        <v>139</v>
      </c>
      <c r="D50" s="11" t="s">
        <v>231</v>
      </c>
      <c r="E50" s="11" t="s">
        <v>250</v>
      </c>
      <c r="F50" s="10">
        <v>2022</v>
      </c>
      <c r="G50" s="11" t="s">
        <v>251</v>
      </c>
      <c r="H50" s="10">
        <v>26000</v>
      </c>
      <c r="I50" s="11" t="s">
        <v>252</v>
      </c>
      <c r="J50" s="10">
        <v>9291</v>
      </c>
      <c r="K50" s="10">
        <v>251</v>
      </c>
      <c r="L50" s="12">
        <v>44562</v>
      </c>
      <c r="M50" s="11" t="s">
        <v>235</v>
      </c>
      <c r="N50" s="11" t="s">
        <v>40</v>
      </c>
      <c r="O50" s="13">
        <v>183000</v>
      </c>
      <c r="P50" s="1"/>
      <c r="Q50" s="1"/>
      <c r="R50" s="14">
        <f t="shared" si="0"/>
        <v>0</v>
      </c>
    </row>
    <row r="51" spans="1:18" ht="14.4" customHeight="1" x14ac:dyDescent="0.25">
      <c r="A51" s="10" t="s">
        <v>253</v>
      </c>
      <c r="B51" s="11" t="s">
        <v>34</v>
      </c>
      <c r="C51" s="11" t="s">
        <v>139</v>
      </c>
      <c r="D51" s="11" t="s">
        <v>254</v>
      </c>
      <c r="E51" s="11" t="s">
        <v>255</v>
      </c>
      <c r="F51" s="10">
        <v>2022</v>
      </c>
      <c r="G51" s="11" t="s">
        <v>256</v>
      </c>
      <c r="H51" s="10">
        <v>26000</v>
      </c>
      <c r="I51" s="11" t="s">
        <v>257</v>
      </c>
      <c r="J51" s="10">
        <v>9291</v>
      </c>
      <c r="K51" s="10">
        <v>251</v>
      </c>
      <c r="L51" s="12">
        <v>44562</v>
      </c>
      <c r="M51" s="11" t="s">
        <v>229</v>
      </c>
      <c r="N51" s="11" t="s">
        <v>40</v>
      </c>
      <c r="O51" s="13">
        <v>183000</v>
      </c>
      <c r="P51" s="1"/>
      <c r="Q51" s="1"/>
      <c r="R51" s="14">
        <f t="shared" si="0"/>
        <v>0</v>
      </c>
    </row>
    <row r="52" spans="1:18" ht="14.4" customHeight="1" x14ac:dyDescent="0.25">
      <c r="A52" s="10" t="s">
        <v>258</v>
      </c>
      <c r="B52" s="11" t="s">
        <v>34</v>
      </c>
      <c r="C52" s="11" t="s">
        <v>139</v>
      </c>
      <c r="D52" s="11" t="s">
        <v>254</v>
      </c>
      <c r="E52" s="11" t="s">
        <v>259</v>
      </c>
      <c r="F52" s="10">
        <v>2022</v>
      </c>
      <c r="G52" s="11" t="s">
        <v>260</v>
      </c>
      <c r="H52" s="10">
        <v>26000</v>
      </c>
      <c r="I52" s="11" t="s">
        <v>261</v>
      </c>
      <c r="J52" s="10">
        <v>9291</v>
      </c>
      <c r="K52" s="10">
        <v>251</v>
      </c>
      <c r="L52" s="12">
        <v>44562</v>
      </c>
      <c r="M52" s="11" t="s">
        <v>229</v>
      </c>
      <c r="N52" s="11" t="s">
        <v>40</v>
      </c>
      <c r="O52" s="13">
        <v>183000</v>
      </c>
      <c r="P52" s="1"/>
      <c r="Q52" s="1"/>
      <c r="R52" s="14">
        <f t="shared" si="0"/>
        <v>0</v>
      </c>
    </row>
    <row r="53" spans="1:18" ht="14.4" customHeight="1" x14ac:dyDescent="0.25">
      <c r="A53" s="10" t="s">
        <v>262</v>
      </c>
      <c r="B53" s="11" t="s">
        <v>34</v>
      </c>
      <c r="C53" s="11" t="s">
        <v>139</v>
      </c>
      <c r="D53" s="11" t="s">
        <v>254</v>
      </c>
      <c r="E53" s="11" t="s">
        <v>263</v>
      </c>
      <c r="F53" s="10">
        <v>2022</v>
      </c>
      <c r="G53" s="11" t="s">
        <v>264</v>
      </c>
      <c r="H53" s="10">
        <v>26000</v>
      </c>
      <c r="I53" s="11" t="s">
        <v>265</v>
      </c>
      <c r="J53" s="10">
        <v>9291</v>
      </c>
      <c r="K53" s="10">
        <v>251</v>
      </c>
      <c r="L53" s="12">
        <v>44562</v>
      </c>
      <c r="M53" s="11" t="s">
        <v>229</v>
      </c>
      <c r="N53" s="11" t="s">
        <v>40</v>
      </c>
      <c r="O53" s="13">
        <v>183000</v>
      </c>
      <c r="P53" s="1"/>
      <c r="Q53" s="1"/>
      <c r="R53" s="14">
        <f t="shared" si="0"/>
        <v>0</v>
      </c>
    </row>
    <row r="54" spans="1:18" ht="14.4" customHeight="1" x14ac:dyDescent="0.25">
      <c r="A54" s="10" t="s">
        <v>266</v>
      </c>
      <c r="B54" s="11" t="s">
        <v>34</v>
      </c>
      <c r="C54" s="11" t="s">
        <v>139</v>
      </c>
      <c r="D54" s="11" t="s">
        <v>254</v>
      </c>
      <c r="E54" s="11" t="s">
        <v>267</v>
      </c>
      <c r="F54" s="10">
        <v>2022</v>
      </c>
      <c r="G54" s="11" t="s">
        <v>268</v>
      </c>
      <c r="H54" s="10">
        <v>26000</v>
      </c>
      <c r="I54" s="11" t="s">
        <v>269</v>
      </c>
      <c r="J54" s="10">
        <v>9291</v>
      </c>
      <c r="K54" s="10">
        <v>251</v>
      </c>
      <c r="L54" s="12">
        <v>44562</v>
      </c>
      <c r="M54" s="11" t="s">
        <v>229</v>
      </c>
      <c r="N54" s="11" t="s">
        <v>40</v>
      </c>
      <c r="O54" s="13">
        <v>183000</v>
      </c>
      <c r="P54" s="1"/>
      <c r="Q54" s="1"/>
      <c r="R54" s="14">
        <f t="shared" si="0"/>
        <v>0</v>
      </c>
    </row>
    <row r="55" spans="1:18" ht="14.4" customHeight="1" x14ac:dyDescent="0.25">
      <c r="A55" s="10" t="s">
        <v>270</v>
      </c>
      <c r="B55" s="11" t="s">
        <v>126</v>
      </c>
      <c r="C55" s="11" t="s">
        <v>214</v>
      </c>
      <c r="D55" s="11" t="s">
        <v>271</v>
      </c>
      <c r="E55" s="11" t="s">
        <v>272</v>
      </c>
      <c r="F55" s="10">
        <v>2022</v>
      </c>
      <c r="G55" s="11" t="s">
        <v>273</v>
      </c>
      <c r="H55" s="10">
        <v>10000</v>
      </c>
      <c r="I55" s="11" t="s">
        <v>274</v>
      </c>
      <c r="J55" s="10">
        <v>4485</v>
      </c>
      <c r="K55" s="10">
        <v>137</v>
      </c>
      <c r="L55" s="12">
        <v>44562</v>
      </c>
      <c r="M55" s="11" t="s">
        <v>22</v>
      </c>
      <c r="N55" s="11" t="s">
        <v>40</v>
      </c>
      <c r="O55" s="13">
        <v>90400</v>
      </c>
      <c r="P55" s="1"/>
      <c r="Q55" s="1"/>
      <c r="R55" s="14">
        <f t="shared" si="0"/>
        <v>0</v>
      </c>
    </row>
    <row r="56" spans="1:18" ht="14.4" customHeight="1" x14ac:dyDescent="0.25">
      <c r="A56" s="10" t="s">
        <v>275</v>
      </c>
      <c r="B56" s="11" t="s">
        <v>126</v>
      </c>
      <c r="C56" s="11" t="s">
        <v>139</v>
      </c>
      <c r="D56" s="11" t="s">
        <v>276</v>
      </c>
      <c r="E56" s="11" t="s">
        <v>277</v>
      </c>
      <c r="F56" s="10">
        <v>2022</v>
      </c>
      <c r="G56" s="11" t="s">
        <v>278</v>
      </c>
      <c r="H56" s="10">
        <v>26000</v>
      </c>
      <c r="I56" s="11" t="s">
        <v>279</v>
      </c>
      <c r="J56" s="10">
        <v>9291</v>
      </c>
      <c r="K56" s="10">
        <v>251</v>
      </c>
      <c r="L56" s="12">
        <v>44562</v>
      </c>
      <c r="M56" s="11" t="s">
        <v>235</v>
      </c>
      <c r="N56" s="11" t="s">
        <v>40</v>
      </c>
      <c r="O56" s="13">
        <v>183000</v>
      </c>
      <c r="P56" s="1"/>
      <c r="Q56" s="1"/>
      <c r="R56" s="14">
        <f t="shared" si="0"/>
        <v>0</v>
      </c>
    </row>
    <row r="57" spans="1:18" ht="14.4" customHeight="1" x14ac:dyDescent="0.25">
      <c r="A57" s="10" t="s">
        <v>280</v>
      </c>
      <c r="B57" s="11" t="s">
        <v>126</v>
      </c>
      <c r="C57" s="11" t="s">
        <v>139</v>
      </c>
      <c r="D57" s="11" t="s">
        <v>276</v>
      </c>
      <c r="E57" s="11" t="s">
        <v>281</v>
      </c>
      <c r="F57" s="10">
        <v>2022</v>
      </c>
      <c r="G57" s="11" t="s">
        <v>282</v>
      </c>
      <c r="H57" s="10">
        <v>26000</v>
      </c>
      <c r="I57" s="11" t="s">
        <v>283</v>
      </c>
      <c r="J57" s="10">
        <v>9291</v>
      </c>
      <c r="K57" s="10">
        <v>251</v>
      </c>
      <c r="L57" s="12">
        <v>44562</v>
      </c>
      <c r="M57" s="11" t="s">
        <v>235</v>
      </c>
      <c r="N57" s="11" t="s">
        <v>40</v>
      </c>
      <c r="O57" s="13">
        <v>183000</v>
      </c>
      <c r="P57" s="1"/>
      <c r="Q57" s="1"/>
      <c r="R57" s="14">
        <f t="shared" si="0"/>
        <v>0</v>
      </c>
    </row>
    <row r="58" spans="1:18" ht="14.4" customHeight="1" x14ac:dyDescent="0.25">
      <c r="A58" s="10" t="s">
        <v>284</v>
      </c>
      <c r="B58" s="11" t="s">
        <v>126</v>
      </c>
      <c r="C58" s="11" t="s">
        <v>214</v>
      </c>
      <c r="D58" s="11" t="s">
        <v>271</v>
      </c>
      <c r="E58" s="11" t="s">
        <v>285</v>
      </c>
      <c r="F58" s="10">
        <v>2022</v>
      </c>
      <c r="G58" s="11" t="s">
        <v>286</v>
      </c>
      <c r="H58" s="10">
        <v>10000</v>
      </c>
      <c r="I58" s="11" t="s">
        <v>287</v>
      </c>
      <c r="J58" s="10">
        <v>4485</v>
      </c>
      <c r="K58" s="10">
        <v>137</v>
      </c>
      <c r="L58" s="12">
        <v>44562</v>
      </c>
      <c r="M58" s="11" t="s">
        <v>22</v>
      </c>
      <c r="N58" s="11" t="s">
        <v>40</v>
      </c>
      <c r="O58" s="13">
        <v>90400</v>
      </c>
      <c r="P58" s="1"/>
      <c r="Q58" s="1"/>
      <c r="R58" s="14">
        <f t="shared" si="0"/>
        <v>0</v>
      </c>
    </row>
    <row r="59" spans="1:18" ht="14.25" customHeight="1" x14ac:dyDescent="0.25">
      <c r="A59" s="10" t="s">
        <v>288</v>
      </c>
      <c r="B59" s="11" t="s">
        <v>289</v>
      </c>
      <c r="C59" s="11" t="s">
        <v>113</v>
      </c>
      <c r="D59" s="11" t="s">
        <v>290</v>
      </c>
      <c r="E59" s="11" t="s">
        <v>291</v>
      </c>
      <c r="F59" s="10">
        <v>2022</v>
      </c>
      <c r="G59" s="11" t="s">
        <v>292</v>
      </c>
      <c r="H59" s="10">
        <v>7490</v>
      </c>
      <c r="I59" s="11" t="s">
        <v>293</v>
      </c>
      <c r="J59" s="10">
        <v>2998</v>
      </c>
      <c r="K59" s="10">
        <v>129</v>
      </c>
      <c r="L59" s="12">
        <v>44945</v>
      </c>
      <c r="M59" s="11" t="s">
        <v>294</v>
      </c>
      <c r="N59" s="11" t="s">
        <v>40</v>
      </c>
      <c r="O59" s="13">
        <v>58627.5</v>
      </c>
      <c r="P59" s="1"/>
      <c r="Q59" s="1"/>
      <c r="R59" s="14">
        <f t="shared" si="0"/>
        <v>0</v>
      </c>
    </row>
    <row r="60" spans="1:18" ht="14.25" customHeight="1" x14ac:dyDescent="0.25">
      <c r="A60" s="10" t="s">
        <v>295</v>
      </c>
      <c r="B60" s="16" t="s">
        <v>289</v>
      </c>
      <c r="C60" s="16" t="s">
        <v>113</v>
      </c>
      <c r="D60" s="16" t="s">
        <v>290</v>
      </c>
      <c r="E60" s="16" t="s">
        <v>296</v>
      </c>
      <c r="F60" s="16">
        <v>2023</v>
      </c>
      <c r="G60" s="16" t="s">
        <v>297</v>
      </c>
      <c r="H60" s="10">
        <v>7490</v>
      </c>
      <c r="I60" s="11" t="s">
        <v>298</v>
      </c>
      <c r="J60" s="10">
        <v>2998</v>
      </c>
      <c r="K60" s="10">
        <v>129</v>
      </c>
      <c r="L60" s="17">
        <v>45020</v>
      </c>
      <c r="M60" s="11" t="s">
        <v>294</v>
      </c>
      <c r="N60" s="11" t="s">
        <v>40</v>
      </c>
      <c r="O60" s="13">
        <v>58627.5</v>
      </c>
      <c r="P60" s="1"/>
      <c r="Q60" s="1"/>
      <c r="R60" s="14">
        <f t="shared" si="0"/>
        <v>0</v>
      </c>
    </row>
    <row r="61" spans="1:18" ht="14.25" customHeight="1" x14ac:dyDescent="0.25">
      <c r="A61" s="10" t="s">
        <v>299</v>
      </c>
      <c r="B61" s="16" t="s">
        <v>289</v>
      </c>
      <c r="C61" s="16" t="s">
        <v>113</v>
      </c>
      <c r="D61" s="16" t="s">
        <v>290</v>
      </c>
      <c r="E61" s="16" t="s">
        <v>300</v>
      </c>
      <c r="F61" s="16">
        <v>2023</v>
      </c>
      <c r="G61" s="16" t="s">
        <v>301</v>
      </c>
      <c r="H61" s="10">
        <v>7490</v>
      </c>
      <c r="I61" s="11" t="s">
        <v>302</v>
      </c>
      <c r="J61" s="10">
        <v>2998</v>
      </c>
      <c r="K61" s="10">
        <v>129</v>
      </c>
      <c r="L61" s="17">
        <v>45020</v>
      </c>
      <c r="M61" s="11" t="s">
        <v>294</v>
      </c>
      <c r="N61" s="11" t="s">
        <v>40</v>
      </c>
      <c r="O61" s="13">
        <v>58627.5</v>
      </c>
      <c r="P61" s="1"/>
      <c r="Q61" s="1"/>
      <c r="R61" s="14">
        <f t="shared" si="0"/>
        <v>0</v>
      </c>
    </row>
    <row r="62" spans="1:18" ht="14.25" customHeight="1" x14ac:dyDescent="0.25">
      <c r="A62" s="10" t="s">
        <v>303</v>
      </c>
      <c r="B62" s="16" t="s">
        <v>289</v>
      </c>
      <c r="C62" s="16" t="s">
        <v>113</v>
      </c>
      <c r="D62" s="16" t="s">
        <v>290</v>
      </c>
      <c r="E62" s="16" t="s">
        <v>304</v>
      </c>
      <c r="F62" s="16">
        <v>2023</v>
      </c>
      <c r="G62" s="16" t="s">
        <v>305</v>
      </c>
      <c r="H62" s="10">
        <v>7490</v>
      </c>
      <c r="I62" s="11" t="s">
        <v>306</v>
      </c>
      <c r="J62" s="10">
        <v>2998</v>
      </c>
      <c r="K62" s="10">
        <v>129</v>
      </c>
      <c r="L62" s="17">
        <v>45020</v>
      </c>
      <c r="M62" s="11" t="s">
        <v>294</v>
      </c>
      <c r="N62" s="11" t="s">
        <v>40</v>
      </c>
      <c r="O62" s="13">
        <v>58627.5</v>
      </c>
      <c r="P62" s="1"/>
      <c r="Q62" s="1"/>
      <c r="R62" s="14">
        <f t="shared" si="0"/>
        <v>0</v>
      </c>
    </row>
    <row r="63" spans="1:18" ht="14.25" customHeight="1" x14ac:dyDescent="0.25">
      <c r="A63" s="10" t="s">
        <v>307</v>
      </c>
      <c r="B63" s="16" t="s">
        <v>289</v>
      </c>
      <c r="C63" s="16" t="s">
        <v>113</v>
      </c>
      <c r="D63" s="16" t="s">
        <v>290</v>
      </c>
      <c r="E63" s="15"/>
      <c r="F63" s="16">
        <v>2023</v>
      </c>
      <c r="G63" s="15"/>
      <c r="H63" s="10">
        <v>7490</v>
      </c>
      <c r="I63" s="15"/>
      <c r="J63" s="10">
        <v>2998</v>
      </c>
      <c r="K63" s="10">
        <v>129</v>
      </c>
      <c r="L63" s="18">
        <v>45047</v>
      </c>
      <c r="M63" s="11" t="s">
        <v>294</v>
      </c>
      <c r="N63" s="11" t="s">
        <v>40</v>
      </c>
      <c r="O63" s="13">
        <v>58628.5</v>
      </c>
      <c r="P63" s="1"/>
      <c r="Q63" s="1"/>
      <c r="R63" s="14">
        <f t="shared" si="0"/>
        <v>0</v>
      </c>
    </row>
    <row r="64" spans="1:18" ht="14.25" customHeight="1" x14ac:dyDescent="0.25">
      <c r="A64" s="10" t="s">
        <v>308</v>
      </c>
      <c r="B64" s="16" t="s">
        <v>289</v>
      </c>
      <c r="C64" s="16" t="s">
        <v>113</v>
      </c>
      <c r="D64" s="16" t="s">
        <v>290</v>
      </c>
      <c r="E64" s="15"/>
      <c r="F64" s="16">
        <v>2023</v>
      </c>
      <c r="G64" s="15"/>
      <c r="H64" s="10">
        <v>7490</v>
      </c>
      <c r="I64" s="15"/>
      <c r="J64" s="10">
        <v>2998</v>
      </c>
      <c r="K64" s="10">
        <v>129</v>
      </c>
      <c r="L64" s="18">
        <v>45047</v>
      </c>
      <c r="M64" s="11" t="s">
        <v>294</v>
      </c>
      <c r="N64" s="11" t="s">
        <v>40</v>
      </c>
      <c r="O64" s="13">
        <v>58629.5</v>
      </c>
      <c r="P64" s="1"/>
      <c r="Q64" s="1"/>
      <c r="R64" s="14">
        <f t="shared" si="0"/>
        <v>0</v>
      </c>
    </row>
    <row r="65" spans="1:18" ht="14.25" customHeight="1" x14ac:dyDescent="0.25">
      <c r="A65" s="10" t="s">
        <v>309</v>
      </c>
      <c r="B65" s="16" t="s">
        <v>289</v>
      </c>
      <c r="C65" s="16" t="s">
        <v>113</v>
      </c>
      <c r="D65" s="16" t="s">
        <v>290</v>
      </c>
      <c r="E65" s="15"/>
      <c r="F65" s="16">
        <v>2023</v>
      </c>
      <c r="G65" s="15"/>
      <c r="H65" s="10">
        <v>7490</v>
      </c>
      <c r="I65" s="15"/>
      <c r="J65" s="10">
        <v>2998</v>
      </c>
      <c r="K65" s="10">
        <v>129</v>
      </c>
      <c r="L65" s="18">
        <v>45047</v>
      </c>
      <c r="M65" s="11" t="s">
        <v>294</v>
      </c>
      <c r="N65" s="11" t="s">
        <v>40</v>
      </c>
      <c r="O65" s="13">
        <v>58630.5</v>
      </c>
      <c r="P65" s="1"/>
      <c r="Q65" s="1"/>
      <c r="R65" s="14">
        <f t="shared" si="0"/>
        <v>0</v>
      </c>
    </row>
    <row r="66" spans="1:18" ht="14.25" customHeight="1" x14ac:dyDescent="0.25">
      <c r="A66" s="10" t="s">
        <v>310</v>
      </c>
      <c r="B66" s="16" t="s">
        <v>289</v>
      </c>
      <c r="C66" s="16" t="s">
        <v>113</v>
      </c>
      <c r="D66" s="16" t="s">
        <v>290</v>
      </c>
      <c r="E66" s="15"/>
      <c r="F66" s="16">
        <v>2023</v>
      </c>
      <c r="G66" s="15"/>
      <c r="H66" s="10">
        <v>7490</v>
      </c>
      <c r="I66" s="15"/>
      <c r="J66" s="10">
        <v>2998</v>
      </c>
      <c r="K66" s="10">
        <v>129</v>
      </c>
      <c r="L66" s="18">
        <v>45047</v>
      </c>
      <c r="M66" s="11" t="s">
        <v>294</v>
      </c>
      <c r="N66" s="11" t="s">
        <v>40</v>
      </c>
      <c r="O66" s="13">
        <v>58631.5</v>
      </c>
      <c r="P66" s="1"/>
      <c r="Q66" s="1"/>
      <c r="R66" s="14">
        <f t="shared" si="0"/>
        <v>0</v>
      </c>
    </row>
    <row r="67" spans="1:18" s="21" customFormat="1" ht="14.25" customHeight="1" x14ac:dyDescent="0.25">
      <c r="A67" s="10" t="s">
        <v>311</v>
      </c>
      <c r="B67" s="16" t="s">
        <v>312</v>
      </c>
      <c r="C67" s="16" t="s">
        <v>313</v>
      </c>
      <c r="D67" s="16" t="s">
        <v>314</v>
      </c>
      <c r="E67" s="16"/>
      <c r="F67" s="16">
        <v>2023</v>
      </c>
      <c r="G67" s="16"/>
      <c r="H67" s="16">
        <v>10500</v>
      </c>
      <c r="I67" s="16"/>
      <c r="J67" s="16">
        <v>5100</v>
      </c>
      <c r="K67" s="16">
        <v>154</v>
      </c>
      <c r="L67" s="19">
        <v>45139</v>
      </c>
      <c r="M67" s="16" t="s">
        <v>294</v>
      </c>
      <c r="N67" s="16" t="s">
        <v>40</v>
      </c>
      <c r="O67" s="20">
        <v>99260</v>
      </c>
      <c r="P67" s="2"/>
      <c r="Q67" s="2"/>
      <c r="R67" s="14">
        <f t="shared" ref="R67:R96" si="1">Q67*2</f>
        <v>0</v>
      </c>
    </row>
    <row r="68" spans="1:18" s="21" customFormat="1" ht="14.25" customHeight="1" x14ac:dyDescent="0.25">
      <c r="A68" s="10" t="s">
        <v>315</v>
      </c>
      <c r="B68" s="16" t="s">
        <v>312</v>
      </c>
      <c r="C68" s="16" t="s">
        <v>313</v>
      </c>
      <c r="D68" s="16" t="s">
        <v>314</v>
      </c>
      <c r="E68" s="16"/>
      <c r="F68" s="16">
        <v>2023</v>
      </c>
      <c r="G68" s="16"/>
      <c r="H68" s="16">
        <v>10500</v>
      </c>
      <c r="I68" s="16"/>
      <c r="J68" s="16">
        <v>5100</v>
      </c>
      <c r="K68" s="16">
        <v>154</v>
      </c>
      <c r="L68" s="19">
        <v>45139</v>
      </c>
      <c r="M68" s="16" t="s">
        <v>294</v>
      </c>
      <c r="N68" s="16" t="s">
        <v>40</v>
      </c>
      <c r="O68" s="20">
        <v>99260</v>
      </c>
      <c r="P68" s="2"/>
      <c r="Q68" s="2"/>
      <c r="R68" s="14">
        <f t="shared" si="1"/>
        <v>0</v>
      </c>
    </row>
    <row r="69" spans="1:18" s="21" customFormat="1" ht="14.25" customHeight="1" x14ac:dyDescent="0.25">
      <c r="A69" s="10" t="s">
        <v>316</v>
      </c>
      <c r="B69" s="16" t="s">
        <v>312</v>
      </c>
      <c r="C69" s="16" t="s">
        <v>313</v>
      </c>
      <c r="D69" s="16" t="s">
        <v>314</v>
      </c>
      <c r="E69" s="16"/>
      <c r="F69" s="16">
        <v>2023</v>
      </c>
      <c r="G69" s="16"/>
      <c r="H69" s="16">
        <v>10500</v>
      </c>
      <c r="I69" s="16"/>
      <c r="J69" s="16">
        <v>5100</v>
      </c>
      <c r="K69" s="16">
        <v>154</v>
      </c>
      <c r="L69" s="19">
        <v>45139</v>
      </c>
      <c r="M69" s="16" t="s">
        <v>294</v>
      </c>
      <c r="N69" s="16" t="s">
        <v>40</v>
      </c>
      <c r="O69" s="20">
        <v>99260</v>
      </c>
      <c r="P69" s="2"/>
      <c r="Q69" s="2"/>
      <c r="R69" s="14">
        <f t="shared" si="1"/>
        <v>0</v>
      </c>
    </row>
    <row r="70" spans="1:18" s="21" customFormat="1" ht="14.25" customHeight="1" x14ac:dyDescent="0.25">
      <c r="A70" s="10" t="s">
        <v>317</v>
      </c>
      <c r="B70" s="16" t="s">
        <v>312</v>
      </c>
      <c r="C70" s="16" t="s">
        <v>313</v>
      </c>
      <c r="D70" s="16" t="s">
        <v>314</v>
      </c>
      <c r="E70" s="16"/>
      <c r="F70" s="16">
        <v>2023</v>
      </c>
      <c r="G70" s="16"/>
      <c r="H70" s="16">
        <v>10500</v>
      </c>
      <c r="I70" s="16"/>
      <c r="J70" s="16">
        <v>5100</v>
      </c>
      <c r="K70" s="16">
        <v>154</v>
      </c>
      <c r="L70" s="19">
        <v>45139</v>
      </c>
      <c r="M70" s="16" t="s">
        <v>294</v>
      </c>
      <c r="N70" s="16" t="s">
        <v>40</v>
      </c>
      <c r="O70" s="20">
        <v>99260</v>
      </c>
      <c r="P70" s="2"/>
      <c r="Q70" s="2"/>
      <c r="R70" s="14">
        <f t="shared" si="1"/>
        <v>0</v>
      </c>
    </row>
    <row r="71" spans="1:18" s="21" customFormat="1" ht="14.25" customHeight="1" x14ac:dyDescent="0.25">
      <c r="A71" s="10" t="s">
        <v>318</v>
      </c>
      <c r="B71" s="16" t="s">
        <v>312</v>
      </c>
      <c r="C71" s="16" t="s">
        <v>313</v>
      </c>
      <c r="D71" s="16" t="s">
        <v>314</v>
      </c>
      <c r="E71" s="16"/>
      <c r="F71" s="16">
        <v>2023</v>
      </c>
      <c r="G71" s="16"/>
      <c r="H71" s="16">
        <v>10500</v>
      </c>
      <c r="I71" s="16"/>
      <c r="J71" s="16">
        <v>5100</v>
      </c>
      <c r="K71" s="16">
        <v>154</v>
      </c>
      <c r="L71" s="19">
        <v>45139</v>
      </c>
      <c r="M71" s="16" t="s">
        <v>294</v>
      </c>
      <c r="N71" s="16" t="s">
        <v>40</v>
      </c>
      <c r="O71" s="20">
        <v>99260</v>
      </c>
      <c r="P71" s="2"/>
      <c r="Q71" s="2"/>
      <c r="R71" s="14">
        <f t="shared" si="1"/>
        <v>0</v>
      </c>
    </row>
    <row r="72" spans="1:18" s="21" customFormat="1" ht="14.25" customHeight="1" x14ac:dyDescent="0.25">
      <c r="A72" s="10" t="s">
        <v>319</v>
      </c>
      <c r="B72" s="16" t="s">
        <v>312</v>
      </c>
      <c r="C72" s="16" t="s">
        <v>313</v>
      </c>
      <c r="D72" s="16" t="s">
        <v>320</v>
      </c>
      <c r="E72" s="16"/>
      <c r="F72" s="16">
        <v>2023</v>
      </c>
      <c r="G72" s="16"/>
      <c r="H72" s="16">
        <v>10500</v>
      </c>
      <c r="I72" s="16"/>
      <c r="J72" s="16">
        <v>5100</v>
      </c>
      <c r="K72" s="16">
        <v>154</v>
      </c>
      <c r="L72" s="19">
        <v>45139</v>
      </c>
      <c r="M72" s="16" t="s">
        <v>294</v>
      </c>
      <c r="N72" s="16" t="s">
        <v>40</v>
      </c>
      <c r="O72" s="20">
        <v>101600</v>
      </c>
      <c r="P72" s="2"/>
      <c r="Q72" s="2"/>
      <c r="R72" s="14">
        <f t="shared" si="1"/>
        <v>0</v>
      </c>
    </row>
    <row r="73" spans="1:18" s="21" customFormat="1" ht="14.25" customHeight="1" x14ac:dyDescent="0.25">
      <c r="A73" s="10" t="s">
        <v>321</v>
      </c>
      <c r="B73" s="16" t="s">
        <v>312</v>
      </c>
      <c r="C73" s="16" t="s">
        <v>313</v>
      </c>
      <c r="D73" s="16" t="s">
        <v>320</v>
      </c>
      <c r="E73" s="16"/>
      <c r="F73" s="16">
        <v>2023</v>
      </c>
      <c r="G73" s="16"/>
      <c r="H73" s="16">
        <v>10500</v>
      </c>
      <c r="I73" s="16"/>
      <c r="J73" s="16">
        <v>5100</v>
      </c>
      <c r="K73" s="16">
        <v>154</v>
      </c>
      <c r="L73" s="19">
        <v>45139</v>
      </c>
      <c r="M73" s="16" t="s">
        <v>294</v>
      </c>
      <c r="N73" s="16" t="s">
        <v>40</v>
      </c>
      <c r="O73" s="20">
        <v>101600</v>
      </c>
      <c r="P73" s="2"/>
      <c r="Q73" s="2"/>
      <c r="R73" s="14">
        <f t="shared" si="1"/>
        <v>0</v>
      </c>
    </row>
    <row r="74" spans="1:18" s="21" customFormat="1" ht="14.25" customHeight="1" x14ac:dyDescent="0.25">
      <c r="A74" s="10" t="s">
        <v>322</v>
      </c>
      <c r="B74" s="16" t="s">
        <v>312</v>
      </c>
      <c r="C74" s="16" t="s">
        <v>313</v>
      </c>
      <c r="D74" s="16" t="s">
        <v>320</v>
      </c>
      <c r="E74" s="16"/>
      <c r="F74" s="16">
        <v>2023</v>
      </c>
      <c r="G74" s="16"/>
      <c r="H74" s="16">
        <v>10500</v>
      </c>
      <c r="I74" s="16"/>
      <c r="J74" s="16">
        <v>5100</v>
      </c>
      <c r="K74" s="16">
        <v>154</v>
      </c>
      <c r="L74" s="19">
        <v>45139</v>
      </c>
      <c r="M74" s="16" t="s">
        <v>294</v>
      </c>
      <c r="N74" s="16" t="s">
        <v>40</v>
      </c>
      <c r="O74" s="20">
        <v>101600</v>
      </c>
      <c r="P74" s="2"/>
      <c r="Q74" s="2"/>
      <c r="R74" s="14">
        <f t="shared" si="1"/>
        <v>0</v>
      </c>
    </row>
    <row r="75" spans="1:18" s="21" customFormat="1" ht="14.25" customHeight="1" x14ac:dyDescent="0.25">
      <c r="A75" s="10" t="s">
        <v>323</v>
      </c>
      <c r="B75" s="16" t="s">
        <v>312</v>
      </c>
      <c r="C75" s="16" t="s">
        <v>313</v>
      </c>
      <c r="D75" s="16" t="s">
        <v>320</v>
      </c>
      <c r="E75" s="16"/>
      <c r="F75" s="16">
        <v>2023</v>
      </c>
      <c r="G75" s="16"/>
      <c r="H75" s="16">
        <v>10500</v>
      </c>
      <c r="I75" s="16"/>
      <c r="J75" s="16">
        <v>5100</v>
      </c>
      <c r="K75" s="16">
        <v>154</v>
      </c>
      <c r="L75" s="19">
        <v>45139</v>
      </c>
      <c r="M75" s="16" t="s">
        <v>294</v>
      </c>
      <c r="N75" s="16" t="s">
        <v>40</v>
      </c>
      <c r="O75" s="20">
        <v>101600</v>
      </c>
      <c r="P75" s="2"/>
      <c r="Q75" s="2"/>
      <c r="R75" s="14">
        <f t="shared" si="1"/>
        <v>0</v>
      </c>
    </row>
    <row r="76" spans="1:18" s="21" customFormat="1" ht="14.25" customHeight="1" x14ac:dyDescent="0.25">
      <c r="A76" s="10" t="s">
        <v>324</v>
      </c>
      <c r="B76" s="16" t="s">
        <v>312</v>
      </c>
      <c r="C76" s="16" t="s">
        <v>313</v>
      </c>
      <c r="D76" s="16" t="s">
        <v>320</v>
      </c>
      <c r="E76" s="16"/>
      <c r="F76" s="16">
        <v>2023</v>
      </c>
      <c r="G76" s="16"/>
      <c r="H76" s="16">
        <v>10500</v>
      </c>
      <c r="I76" s="16"/>
      <c r="J76" s="16">
        <v>5100</v>
      </c>
      <c r="K76" s="16">
        <v>154</v>
      </c>
      <c r="L76" s="19">
        <v>45139</v>
      </c>
      <c r="M76" s="16" t="s">
        <v>294</v>
      </c>
      <c r="N76" s="16" t="s">
        <v>40</v>
      </c>
      <c r="O76" s="20">
        <v>101600</v>
      </c>
      <c r="P76" s="2"/>
      <c r="Q76" s="2"/>
      <c r="R76" s="14">
        <f t="shared" si="1"/>
        <v>0</v>
      </c>
    </row>
    <row r="77" spans="1:18" s="21" customFormat="1" ht="14.25" customHeight="1" x14ac:dyDescent="0.25">
      <c r="A77" s="10" t="s">
        <v>325</v>
      </c>
      <c r="B77" s="16" t="s">
        <v>312</v>
      </c>
      <c r="C77" s="16" t="s">
        <v>145</v>
      </c>
      <c r="D77" s="16" t="s">
        <v>326</v>
      </c>
      <c r="E77" s="16"/>
      <c r="F77" s="16">
        <v>2023</v>
      </c>
      <c r="G77" s="16"/>
      <c r="H77" s="16">
        <v>11990</v>
      </c>
      <c r="I77" s="16"/>
      <c r="J77" s="16">
        <v>6700</v>
      </c>
      <c r="K77" s="16">
        <v>172</v>
      </c>
      <c r="L77" s="19">
        <v>45078</v>
      </c>
      <c r="M77" s="16" t="s">
        <v>294</v>
      </c>
      <c r="N77" s="16" t="s">
        <v>40</v>
      </c>
      <c r="O77" s="20">
        <v>151990</v>
      </c>
      <c r="P77" s="2"/>
      <c r="Q77" s="2"/>
      <c r="R77" s="14">
        <f t="shared" si="1"/>
        <v>0</v>
      </c>
    </row>
    <row r="78" spans="1:18" s="21" customFormat="1" ht="14.25" customHeight="1" x14ac:dyDescent="0.25">
      <c r="A78" s="10" t="s">
        <v>327</v>
      </c>
      <c r="B78" s="16" t="s">
        <v>312</v>
      </c>
      <c r="C78" s="16" t="s">
        <v>145</v>
      </c>
      <c r="D78" s="16" t="s">
        <v>326</v>
      </c>
      <c r="E78" s="16"/>
      <c r="F78" s="16">
        <v>2023</v>
      </c>
      <c r="G78" s="16"/>
      <c r="H78" s="16">
        <v>11990</v>
      </c>
      <c r="I78" s="16"/>
      <c r="J78" s="16">
        <v>6700</v>
      </c>
      <c r="K78" s="16">
        <v>172</v>
      </c>
      <c r="L78" s="19">
        <v>45078</v>
      </c>
      <c r="M78" s="16" t="s">
        <v>294</v>
      </c>
      <c r="N78" s="16" t="s">
        <v>40</v>
      </c>
      <c r="O78" s="20">
        <v>151990</v>
      </c>
      <c r="P78" s="2"/>
      <c r="Q78" s="2"/>
      <c r="R78" s="14">
        <f t="shared" si="1"/>
        <v>0</v>
      </c>
    </row>
    <row r="79" spans="1:18" s="21" customFormat="1" ht="14.25" customHeight="1" x14ac:dyDescent="0.25">
      <c r="A79" s="10" t="s">
        <v>328</v>
      </c>
      <c r="B79" s="16" t="s">
        <v>312</v>
      </c>
      <c r="C79" s="16" t="s">
        <v>145</v>
      </c>
      <c r="D79" s="16" t="s">
        <v>326</v>
      </c>
      <c r="E79" s="16"/>
      <c r="F79" s="16">
        <v>2023</v>
      </c>
      <c r="G79" s="16"/>
      <c r="H79" s="16">
        <v>11990</v>
      </c>
      <c r="I79" s="16"/>
      <c r="J79" s="16">
        <v>6700</v>
      </c>
      <c r="K79" s="16">
        <v>172</v>
      </c>
      <c r="L79" s="19">
        <v>45108</v>
      </c>
      <c r="M79" s="16" t="s">
        <v>294</v>
      </c>
      <c r="N79" s="16" t="s">
        <v>40</v>
      </c>
      <c r="O79" s="20">
        <v>151990</v>
      </c>
      <c r="P79" s="2"/>
      <c r="Q79" s="2"/>
      <c r="R79" s="14">
        <f t="shared" si="1"/>
        <v>0</v>
      </c>
    </row>
    <row r="80" spans="1:18" s="21" customFormat="1" ht="14.25" customHeight="1" x14ac:dyDescent="0.25">
      <c r="A80" s="10" t="s">
        <v>329</v>
      </c>
      <c r="B80" s="16" t="s">
        <v>312</v>
      </c>
      <c r="C80" s="16" t="s">
        <v>145</v>
      </c>
      <c r="D80" s="16" t="s">
        <v>326</v>
      </c>
      <c r="E80" s="16"/>
      <c r="F80" s="16">
        <v>2023</v>
      </c>
      <c r="G80" s="16"/>
      <c r="H80" s="16">
        <v>11990</v>
      </c>
      <c r="I80" s="16"/>
      <c r="J80" s="16">
        <v>6700</v>
      </c>
      <c r="K80" s="16">
        <v>172</v>
      </c>
      <c r="L80" s="19">
        <v>45108</v>
      </c>
      <c r="M80" s="16" t="s">
        <v>294</v>
      </c>
      <c r="N80" s="16" t="s">
        <v>40</v>
      </c>
      <c r="O80" s="20">
        <v>151990</v>
      </c>
      <c r="P80" s="2"/>
      <c r="Q80" s="2"/>
      <c r="R80" s="14">
        <f t="shared" si="1"/>
        <v>0</v>
      </c>
    </row>
    <row r="81" spans="1:18" s="21" customFormat="1" ht="14.25" customHeight="1" x14ac:dyDescent="0.25">
      <c r="A81" s="10" t="s">
        <v>330</v>
      </c>
      <c r="B81" s="16" t="s">
        <v>312</v>
      </c>
      <c r="C81" s="16" t="s">
        <v>145</v>
      </c>
      <c r="D81" s="16" t="s">
        <v>326</v>
      </c>
      <c r="E81" s="16"/>
      <c r="F81" s="16">
        <v>2023</v>
      </c>
      <c r="G81" s="16"/>
      <c r="H81" s="16">
        <v>11990</v>
      </c>
      <c r="I81" s="16"/>
      <c r="J81" s="16">
        <v>6700</v>
      </c>
      <c r="K81" s="16">
        <v>172</v>
      </c>
      <c r="L81" s="19">
        <v>45108</v>
      </c>
      <c r="M81" s="16" t="s">
        <v>294</v>
      </c>
      <c r="N81" s="16" t="s">
        <v>40</v>
      </c>
      <c r="O81" s="20">
        <v>151990</v>
      </c>
      <c r="P81" s="2"/>
      <c r="Q81" s="2"/>
      <c r="R81" s="14">
        <f t="shared" si="1"/>
        <v>0</v>
      </c>
    </row>
    <row r="82" spans="1:18" s="21" customFormat="1" ht="14.25" customHeight="1" x14ac:dyDescent="0.25">
      <c r="A82" s="10" t="s">
        <v>331</v>
      </c>
      <c r="B82" s="16" t="s">
        <v>312</v>
      </c>
      <c r="C82" s="16" t="s">
        <v>145</v>
      </c>
      <c r="D82" s="16" t="s">
        <v>326</v>
      </c>
      <c r="E82" s="16"/>
      <c r="F82" s="16">
        <v>2023</v>
      </c>
      <c r="G82" s="16"/>
      <c r="H82" s="16">
        <v>11990</v>
      </c>
      <c r="I82" s="16"/>
      <c r="J82" s="16">
        <v>6700</v>
      </c>
      <c r="K82" s="16">
        <v>172</v>
      </c>
      <c r="L82" s="19">
        <v>45108</v>
      </c>
      <c r="M82" s="16" t="s">
        <v>294</v>
      </c>
      <c r="N82" s="16" t="s">
        <v>40</v>
      </c>
      <c r="O82" s="20">
        <v>151990</v>
      </c>
      <c r="P82" s="2"/>
      <c r="Q82" s="2"/>
      <c r="R82" s="14">
        <f t="shared" si="1"/>
        <v>0</v>
      </c>
    </row>
    <row r="83" spans="1:18" s="21" customFormat="1" ht="14.25" customHeight="1" x14ac:dyDescent="0.25">
      <c r="A83" s="10" t="s">
        <v>332</v>
      </c>
      <c r="B83" s="16" t="s">
        <v>312</v>
      </c>
      <c r="C83" s="16" t="s">
        <v>145</v>
      </c>
      <c r="D83" s="16" t="s">
        <v>326</v>
      </c>
      <c r="E83" s="16"/>
      <c r="F83" s="16">
        <v>2023</v>
      </c>
      <c r="G83" s="16"/>
      <c r="H83" s="16">
        <v>11990</v>
      </c>
      <c r="I83" s="16"/>
      <c r="J83" s="16">
        <v>6700</v>
      </c>
      <c r="K83" s="16">
        <v>172</v>
      </c>
      <c r="L83" s="19">
        <v>45139</v>
      </c>
      <c r="M83" s="16" t="s">
        <v>294</v>
      </c>
      <c r="N83" s="16" t="s">
        <v>40</v>
      </c>
      <c r="O83" s="20">
        <v>151990</v>
      </c>
      <c r="P83" s="2"/>
      <c r="Q83" s="2"/>
      <c r="R83" s="14">
        <f t="shared" si="1"/>
        <v>0</v>
      </c>
    </row>
    <row r="84" spans="1:18" s="21" customFormat="1" ht="14.25" customHeight="1" x14ac:dyDescent="0.25">
      <c r="A84" s="10" t="s">
        <v>333</v>
      </c>
      <c r="B84" s="16" t="s">
        <v>312</v>
      </c>
      <c r="C84" s="16" t="s">
        <v>145</v>
      </c>
      <c r="D84" s="16" t="s">
        <v>326</v>
      </c>
      <c r="E84" s="16"/>
      <c r="F84" s="16">
        <v>2023</v>
      </c>
      <c r="G84" s="16"/>
      <c r="H84" s="16">
        <v>11990</v>
      </c>
      <c r="I84" s="16"/>
      <c r="J84" s="16">
        <v>6700</v>
      </c>
      <c r="K84" s="16">
        <v>172</v>
      </c>
      <c r="L84" s="19">
        <v>45139</v>
      </c>
      <c r="M84" s="16" t="s">
        <v>294</v>
      </c>
      <c r="N84" s="16" t="s">
        <v>40</v>
      </c>
      <c r="O84" s="20">
        <v>151990</v>
      </c>
      <c r="P84" s="2"/>
      <c r="Q84" s="2"/>
      <c r="R84" s="14">
        <f t="shared" si="1"/>
        <v>0</v>
      </c>
    </row>
    <row r="85" spans="1:18" s="21" customFormat="1" ht="14.25" customHeight="1" x14ac:dyDescent="0.25">
      <c r="A85" s="10" t="s">
        <v>334</v>
      </c>
      <c r="B85" s="16" t="s">
        <v>312</v>
      </c>
      <c r="C85" s="16" t="s">
        <v>145</v>
      </c>
      <c r="D85" s="16" t="s">
        <v>326</v>
      </c>
      <c r="E85" s="16"/>
      <c r="F85" s="16">
        <v>2023</v>
      </c>
      <c r="G85" s="16"/>
      <c r="H85" s="16">
        <v>11990</v>
      </c>
      <c r="I85" s="16"/>
      <c r="J85" s="16">
        <v>6700</v>
      </c>
      <c r="K85" s="16">
        <v>172</v>
      </c>
      <c r="L85" s="19">
        <v>45139</v>
      </c>
      <c r="M85" s="16" t="s">
        <v>294</v>
      </c>
      <c r="N85" s="16" t="s">
        <v>40</v>
      </c>
      <c r="O85" s="20">
        <v>151990</v>
      </c>
      <c r="P85" s="2"/>
      <c r="Q85" s="2"/>
      <c r="R85" s="14">
        <f t="shared" si="1"/>
        <v>0</v>
      </c>
    </row>
    <row r="86" spans="1:18" s="21" customFormat="1" ht="14.25" customHeight="1" x14ac:dyDescent="0.25">
      <c r="A86" s="10" t="s">
        <v>335</v>
      </c>
      <c r="B86" s="16" t="s">
        <v>312</v>
      </c>
      <c r="C86" s="16" t="s">
        <v>145</v>
      </c>
      <c r="D86" s="16" t="s">
        <v>326</v>
      </c>
      <c r="E86" s="16"/>
      <c r="F86" s="16">
        <v>2023</v>
      </c>
      <c r="G86" s="16"/>
      <c r="H86" s="16">
        <v>11990</v>
      </c>
      <c r="I86" s="16"/>
      <c r="J86" s="16">
        <v>6700</v>
      </c>
      <c r="K86" s="16">
        <v>172</v>
      </c>
      <c r="L86" s="19">
        <v>45139</v>
      </c>
      <c r="M86" s="16" t="s">
        <v>294</v>
      </c>
      <c r="N86" s="16" t="s">
        <v>40</v>
      </c>
      <c r="O86" s="20">
        <v>151990</v>
      </c>
      <c r="P86" s="2"/>
      <c r="Q86" s="2"/>
      <c r="R86" s="14">
        <f t="shared" si="1"/>
        <v>0</v>
      </c>
    </row>
    <row r="87" spans="1:18" s="21" customFormat="1" ht="14.25" customHeight="1" x14ac:dyDescent="0.25">
      <c r="A87" s="10" t="s">
        <v>336</v>
      </c>
      <c r="B87" s="16" t="s">
        <v>337</v>
      </c>
      <c r="C87" s="16" t="s">
        <v>139</v>
      </c>
      <c r="D87" s="16" t="s">
        <v>338</v>
      </c>
      <c r="E87" s="16"/>
      <c r="F87" s="16">
        <v>2023</v>
      </c>
      <c r="G87" s="16"/>
      <c r="H87" s="16">
        <v>26000</v>
      </c>
      <c r="I87" s="16"/>
      <c r="J87" s="16">
        <v>9300</v>
      </c>
      <c r="K87" s="16">
        <v>253</v>
      </c>
      <c r="L87" s="19">
        <v>45200</v>
      </c>
      <c r="M87" s="16" t="s">
        <v>235</v>
      </c>
      <c r="N87" s="11" t="s">
        <v>40</v>
      </c>
      <c r="O87" s="20">
        <v>225000</v>
      </c>
      <c r="P87" s="2"/>
      <c r="Q87" s="2"/>
      <c r="R87" s="14">
        <f t="shared" si="1"/>
        <v>0</v>
      </c>
    </row>
    <row r="88" spans="1:18" s="21" customFormat="1" ht="14.25" customHeight="1" x14ac:dyDescent="0.25">
      <c r="A88" s="10" t="s">
        <v>339</v>
      </c>
      <c r="B88" s="16" t="s">
        <v>337</v>
      </c>
      <c r="C88" s="16" t="s">
        <v>139</v>
      </c>
      <c r="D88" s="16" t="s">
        <v>340</v>
      </c>
      <c r="E88" s="16"/>
      <c r="F88" s="16">
        <v>2023</v>
      </c>
      <c r="G88" s="16"/>
      <c r="H88" s="16">
        <v>26000</v>
      </c>
      <c r="I88" s="16"/>
      <c r="J88" s="16">
        <v>9300</v>
      </c>
      <c r="K88" s="16">
        <v>253</v>
      </c>
      <c r="L88" s="19">
        <v>45200</v>
      </c>
      <c r="M88" s="16" t="s">
        <v>235</v>
      </c>
      <c r="N88" s="11" t="s">
        <v>40</v>
      </c>
      <c r="O88" s="20">
        <v>225000</v>
      </c>
      <c r="P88" s="2"/>
      <c r="Q88" s="2"/>
      <c r="R88" s="14">
        <f t="shared" si="1"/>
        <v>0</v>
      </c>
    </row>
    <row r="89" spans="1:18" s="21" customFormat="1" ht="14.25" customHeight="1" x14ac:dyDescent="0.25">
      <c r="A89" s="10" t="s">
        <v>341</v>
      </c>
      <c r="B89" s="16" t="s">
        <v>337</v>
      </c>
      <c r="C89" s="16" t="s">
        <v>139</v>
      </c>
      <c r="D89" s="16" t="s">
        <v>342</v>
      </c>
      <c r="E89" s="16"/>
      <c r="F89" s="16">
        <v>2023</v>
      </c>
      <c r="G89" s="16"/>
      <c r="H89" s="16">
        <v>26000</v>
      </c>
      <c r="I89" s="16"/>
      <c r="J89" s="16">
        <v>9300</v>
      </c>
      <c r="K89" s="16">
        <v>253</v>
      </c>
      <c r="L89" s="19">
        <v>45200</v>
      </c>
      <c r="M89" s="16" t="s">
        <v>235</v>
      </c>
      <c r="N89" s="11" t="s">
        <v>40</v>
      </c>
      <c r="O89" s="20">
        <v>225000</v>
      </c>
      <c r="P89" s="2"/>
      <c r="Q89" s="2"/>
      <c r="R89" s="14">
        <f t="shared" si="1"/>
        <v>0</v>
      </c>
    </row>
    <row r="90" spans="1:18" s="21" customFormat="1" ht="14.25" customHeight="1" x14ac:dyDescent="0.25">
      <c r="A90" s="10" t="s">
        <v>343</v>
      </c>
      <c r="B90" s="16" t="s">
        <v>337</v>
      </c>
      <c r="C90" s="16" t="s">
        <v>139</v>
      </c>
      <c r="D90" s="16" t="s">
        <v>344</v>
      </c>
      <c r="E90" s="16"/>
      <c r="F90" s="16">
        <v>2023</v>
      </c>
      <c r="G90" s="16"/>
      <c r="H90" s="16">
        <v>26000</v>
      </c>
      <c r="I90" s="16"/>
      <c r="J90" s="16">
        <v>9300</v>
      </c>
      <c r="K90" s="16">
        <v>253</v>
      </c>
      <c r="L90" s="19">
        <v>45200</v>
      </c>
      <c r="M90" s="16" t="s">
        <v>235</v>
      </c>
      <c r="N90" s="11" t="s">
        <v>40</v>
      </c>
      <c r="O90" s="20">
        <v>225000</v>
      </c>
      <c r="P90" s="2"/>
      <c r="Q90" s="2"/>
      <c r="R90" s="14">
        <f t="shared" si="1"/>
        <v>0</v>
      </c>
    </row>
    <row r="91" spans="1:18" s="21" customFormat="1" ht="14.25" customHeight="1" x14ac:dyDescent="0.25">
      <c r="A91" s="10" t="s">
        <v>345</v>
      </c>
      <c r="B91" s="16" t="s">
        <v>337</v>
      </c>
      <c r="C91" s="16" t="s">
        <v>139</v>
      </c>
      <c r="D91" s="16" t="s">
        <v>346</v>
      </c>
      <c r="E91" s="16"/>
      <c r="F91" s="16">
        <v>2023</v>
      </c>
      <c r="G91" s="16"/>
      <c r="H91" s="16">
        <v>26000</v>
      </c>
      <c r="I91" s="16"/>
      <c r="J91" s="16">
        <v>9300</v>
      </c>
      <c r="K91" s="16">
        <v>253</v>
      </c>
      <c r="L91" s="19">
        <v>45200</v>
      </c>
      <c r="M91" s="16" t="s">
        <v>235</v>
      </c>
      <c r="N91" s="11" t="s">
        <v>40</v>
      </c>
      <c r="O91" s="20">
        <v>225000</v>
      </c>
      <c r="P91" s="2"/>
      <c r="Q91" s="2"/>
      <c r="R91" s="14">
        <f t="shared" si="1"/>
        <v>0</v>
      </c>
    </row>
    <row r="92" spans="1:18" s="21" customFormat="1" ht="14.25" customHeight="1" x14ac:dyDescent="0.25">
      <c r="A92" s="10" t="s">
        <v>347</v>
      </c>
      <c r="B92" s="16" t="s">
        <v>348</v>
      </c>
      <c r="C92" s="16" t="s">
        <v>214</v>
      </c>
      <c r="D92" s="16" t="s">
        <v>349</v>
      </c>
      <c r="E92" s="16"/>
      <c r="F92" s="16">
        <v>2023</v>
      </c>
      <c r="G92" s="16"/>
      <c r="H92" s="16">
        <v>10500</v>
      </c>
      <c r="I92" s="16"/>
      <c r="J92" s="16">
        <v>4485</v>
      </c>
      <c r="K92" s="16">
        <v>137</v>
      </c>
      <c r="L92" s="19">
        <v>45200</v>
      </c>
      <c r="M92" s="16" t="s">
        <v>294</v>
      </c>
      <c r="N92" s="16" t="s">
        <v>40</v>
      </c>
      <c r="O92" s="20">
        <f>69800+26700</f>
        <v>96500</v>
      </c>
      <c r="P92" s="2"/>
      <c r="Q92" s="2"/>
      <c r="R92" s="14">
        <f t="shared" si="1"/>
        <v>0</v>
      </c>
    </row>
    <row r="93" spans="1:18" s="21" customFormat="1" ht="14.25" customHeight="1" x14ac:dyDescent="0.25">
      <c r="A93" s="10" t="s">
        <v>350</v>
      </c>
      <c r="B93" s="16" t="s">
        <v>348</v>
      </c>
      <c r="C93" s="16" t="s">
        <v>214</v>
      </c>
      <c r="D93" s="16" t="s">
        <v>349</v>
      </c>
      <c r="E93" s="16"/>
      <c r="F93" s="16">
        <v>2023</v>
      </c>
      <c r="G93" s="16"/>
      <c r="H93" s="16">
        <v>10500</v>
      </c>
      <c r="I93" s="16"/>
      <c r="J93" s="16">
        <v>4485</v>
      </c>
      <c r="K93" s="16">
        <v>137</v>
      </c>
      <c r="L93" s="19">
        <v>45200</v>
      </c>
      <c r="M93" s="16" t="s">
        <v>294</v>
      </c>
      <c r="N93" s="16" t="s">
        <v>40</v>
      </c>
      <c r="O93" s="20">
        <f t="shared" ref="O93:O94" si="2">69800+26700</f>
        <v>96500</v>
      </c>
      <c r="P93" s="2"/>
      <c r="Q93" s="2"/>
      <c r="R93" s="14">
        <f t="shared" si="1"/>
        <v>0</v>
      </c>
    </row>
    <row r="94" spans="1:18" s="21" customFormat="1" ht="14.25" customHeight="1" x14ac:dyDescent="0.25">
      <c r="A94" s="10" t="s">
        <v>351</v>
      </c>
      <c r="B94" s="16" t="s">
        <v>348</v>
      </c>
      <c r="C94" s="16" t="s">
        <v>214</v>
      </c>
      <c r="D94" s="16" t="s">
        <v>349</v>
      </c>
      <c r="E94" s="16"/>
      <c r="F94" s="16">
        <v>2023</v>
      </c>
      <c r="G94" s="16"/>
      <c r="H94" s="16">
        <v>10500</v>
      </c>
      <c r="I94" s="16"/>
      <c r="J94" s="16">
        <v>4485</v>
      </c>
      <c r="K94" s="16">
        <v>137</v>
      </c>
      <c r="L94" s="19">
        <v>45200</v>
      </c>
      <c r="M94" s="16" t="s">
        <v>294</v>
      </c>
      <c r="N94" s="16" t="s">
        <v>40</v>
      </c>
      <c r="O94" s="20">
        <f t="shared" si="2"/>
        <v>96500</v>
      </c>
      <c r="P94" s="2"/>
      <c r="Q94" s="2"/>
      <c r="R94" s="14">
        <f t="shared" si="1"/>
        <v>0</v>
      </c>
    </row>
    <row r="95" spans="1:18" s="21" customFormat="1" ht="14.25" customHeight="1" x14ac:dyDescent="0.25">
      <c r="A95" s="10" t="s">
        <v>352</v>
      </c>
      <c r="B95" s="16" t="s">
        <v>353</v>
      </c>
      <c r="C95" s="22" t="s">
        <v>214</v>
      </c>
      <c r="D95" s="16" t="s">
        <v>354</v>
      </c>
      <c r="E95" s="16"/>
      <c r="F95" s="16">
        <v>2023</v>
      </c>
      <c r="G95" s="16"/>
      <c r="H95" s="16">
        <v>26000</v>
      </c>
      <c r="I95" s="16"/>
      <c r="J95" s="16">
        <v>11120</v>
      </c>
      <c r="K95" s="16">
        <v>338</v>
      </c>
      <c r="L95" s="19">
        <v>45200</v>
      </c>
      <c r="M95" s="16" t="s">
        <v>294</v>
      </c>
      <c r="N95" s="16" t="s">
        <v>40</v>
      </c>
      <c r="O95" s="20">
        <f>110776+44248+38565</f>
        <v>193589</v>
      </c>
      <c r="P95" s="2"/>
      <c r="Q95" s="2"/>
      <c r="R95" s="14">
        <f t="shared" si="1"/>
        <v>0</v>
      </c>
    </row>
    <row r="96" spans="1:18" s="21" customFormat="1" ht="14.25" customHeight="1" x14ac:dyDescent="0.25">
      <c r="A96" s="10" t="s">
        <v>355</v>
      </c>
      <c r="B96" s="16" t="s">
        <v>353</v>
      </c>
      <c r="C96" s="22" t="s">
        <v>214</v>
      </c>
      <c r="D96" s="16" t="s">
        <v>354</v>
      </c>
      <c r="E96" s="16"/>
      <c r="F96" s="16">
        <v>2023</v>
      </c>
      <c r="G96" s="16"/>
      <c r="H96" s="16">
        <v>26000</v>
      </c>
      <c r="I96" s="16"/>
      <c r="J96" s="16">
        <v>11120</v>
      </c>
      <c r="K96" s="16">
        <v>338</v>
      </c>
      <c r="L96" s="19">
        <v>45231</v>
      </c>
      <c r="M96" s="16" t="s">
        <v>294</v>
      </c>
      <c r="N96" s="16" t="s">
        <v>40</v>
      </c>
      <c r="O96" s="20">
        <f>110776+44248+38565</f>
        <v>193589</v>
      </c>
      <c r="P96" s="2"/>
      <c r="Q96" s="2"/>
      <c r="R96" s="14">
        <f t="shared" si="1"/>
        <v>0</v>
      </c>
    </row>
    <row r="97" spans="1:18" s="21" customFormat="1" ht="14.25" customHeight="1" x14ac:dyDescent="0.25">
      <c r="A97" s="10" t="s">
        <v>356</v>
      </c>
      <c r="B97" s="16" t="s">
        <v>357</v>
      </c>
      <c r="C97" s="16"/>
      <c r="D97" s="16"/>
      <c r="E97" s="16"/>
      <c r="F97" s="16">
        <v>2024</v>
      </c>
      <c r="G97" s="16"/>
      <c r="H97" s="16">
        <v>19000</v>
      </c>
      <c r="I97" s="16"/>
      <c r="J97" s="16">
        <v>6500</v>
      </c>
      <c r="K97" s="16">
        <v>220</v>
      </c>
      <c r="L97" s="16" t="s">
        <v>358</v>
      </c>
      <c r="M97" s="16"/>
      <c r="N97" s="11" t="s">
        <v>40</v>
      </c>
      <c r="O97" s="20">
        <v>220000</v>
      </c>
      <c r="P97" s="2"/>
      <c r="Q97" s="2"/>
      <c r="R97" s="21">
        <f>Q97</f>
        <v>0</v>
      </c>
    </row>
    <row r="98" spans="1:18" s="21" customFormat="1" ht="14.25" customHeight="1" x14ac:dyDescent="0.25">
      <c r="A98" s="10" t="s">
        <v>359</v>
      </c>
      <c r="B98" s="16" t="s">
        <v>357</v>
      </c>
      <c r="C98" s="16"/>
      <c r="D98" s="16"/>
      <c r="E98" s="16"/>
      <c r="F98" s="16">
        <v>2024</v>
      </c>
      <c r="G98" s="16"/>
      <c r="H98" s="16">
        <v>19000</v>
      </c>
      <c r="I98" s="16"/>
      <c r="J98" s="16">
        <v>6500</v>
      </c>
      <c r="K98" s="16">
        <v>220</v>
      </c>
      <c r="L98" s="16" t="s">
        <v>358</v>
      </c>
      <c r="M98" s="16"/>
      <c r="N98" s="11" t="s">
        <v>40</v>
      </c>
      <c r="O98" s="20">
        <v>220000</v>
      </c>
      <c r="P98" s="2"/>
      <c r="Q98" s="2"/>
      <c r="R98" s="21">
        <f t="shared" ref="R98:R116" si="3">Q98</f>
        <v>0</v>
      </c>
    </row>
    <row r="99" spans="1:18" s="21" customFormat="1" ht="14.25" customHeight="1" x14ac:dyDescent="0.25">
      <c r="A99" s="10" t="s">
        <v>360</v>
      </c>
      <c r="B99" s="16" t="s">
        <v>357</v>
      </c>
      <c r="C99" s="16"/>
      <c r="D99" s="16"/>
      <c r="E99" s="16"/>
      <c r="F99" s="16">
        <v>2024</v>
      </c>
      <c r="G99" s="16"/>
      <c r="H99" s="16">
        <v>19000</v>
      </c>
      <c r="I99" s="16"/>
      <c r="J99" s="16">
        <v>6500</v>
      </c>
      <c r="K99" s="16">
        <v>220</v>
      </c>
      <c r="L99" s="16" t="s">
        <v>358</v>
      </c>
      <c r="M99" s="16"/>
      <c r="N99" s="11" t="s">
        <v>40</v>
      </c>
      <c r="O99" s="20">
        <v>220000</v>
      </c>
      <c r="P99" s="2"/>
      <c r="Q99" s="2"/>
      <c r="R99" s="21">
        <f t="shared" si="3"/>
        <v>0</v>
      </c>
    </row>
    <row r="100" spans="1:18" s="21" customFormat="1" ht="14.25" customHeight="1" x14ac:dyDescent="0.25">
      <c r="A100" s="10" t="s">
        <v>361</v>
      </c>
      <c r="B100" s="16" t="s">
        <v>357</v>
      </c>
      <c r="C100" s="16"/>
      <c r="D100" s="16"/>
      <c r="E100" s="16"/>
      <c r="F100" s="16">
        <v>2024</v>
      </c>
      <c r="G100" s="16"/>
      <c r="H100" s="16">
        <v>19000</v>
      </c>
      <c r="I100" s="16"/>
      <c r="J100" s="16">
        <v>6500</v>
      </c>
      <c r="K100" s="16">
        <v>220</v>
      </c>
      <c r="L100" s="16" t="s">
        <v>358</v>
      </c>
      <c r="M100" s="16"/>
      <c r="N100" s="11" t="s">
        <v>40</v>
      </c>
      <c r="O100" s="20">
        <v>220000</v>
      </c>
      <c r="P100" s="2"/>
      <c r="Q100" s="2"/>
      <c r="R100" s="21">
        <f t="shared" si="3"/>
        <v>0</v>
      </c>
    </row>
    <row r="101" spans="1:18" s="21" customFormat="1" ht="14.25" customHeight="1" x14ac:dyDescent="0.25">
      <c r="A101" s="10" t="s">
        <v>362</v>
      </c>
      <c r="B101" s="16" t="s">
        <v>357</v>
      </c>
      <c r="C101" s="16"/>
      <c r="D101" s="16"/>
      <c r="E101" s="16"/>
      <c r="F101" s="16">
        <v>2024</v>
      </c>
      <c r="G101" s="16"/>
      <c r="H101" s="16">
        <v>19000</v>
      </c>
      <c r="I101" s="16"/>
      <c r="J101" s="16">
        <v>6500</v>
      </c>
      <c r="K101" s="16">
        <v>220</v>
      </c>
      <c r="L101" s="16" t="s">
        <v>358</v>
      </c>
      <c r="M101" s="16"/>
      <c r="N101" s="11" t="s">
        <v>40</v>
      </c>
      <c r="O101" s="20">
        <v>220000</v>
      </c>
      <c r="P101" s="2"/>
      <c r="Q101" s="2"/>
      <c r="R101" s="21">
        <f t="shared" si="3"/>
        <v>0</v>
      </c>
    </row>
    <row r="102" spans="1:18" s="21" customFormat="1" ht="14.25" customHeight="1" x14ac:dyDescent="0.25">
      <c r="A102" s="10" t="s">
        <v>363</v>
      </c>
      <c r="B102" s="16" t="s">
        <v>357</v>
      </c>
      <c r="C102" s="16"/>
      <c r="D102" s="16"/>
      <c r="E102" s="16"/>
      <c r="F102" s="16">
        <v>2024</v>
      </c>
      <c r="G102" s="16"/>
      <c r="H102" s="16">
        <v>19000</v>
      </c>
      <c r="I102" s="16"/>
      <c r="J102" s="16">
        <v>6500</v>
      </c>
      <c r="K102" s="16">
        <v>220</v>
      </c>
      <c r="L102" s="16" t="s">
        <v>358</v>
      </c>
      <c r="M102" s="16"/>
      <c r="N102" s="11" t="s">
        <v>40</v>
      </c>
      <c r="O102" s="20">
        <v>220000</v>
      </c>
      <c r="P102" s="2"/>
      <c r="Q102" s="2"/>
      <c r="R102" s="21">
        <f t="shared" si="3"/>
        <v>0</v>
      </c>
    </row>
    <row r="103" spans="1:18" s="21" customFormat="1" ht="14.25" customHeight="1" x14ac:dyDescent="0.25">
      <c r="A103" s="10" t="s">
        <v>364</v>
      </c>
      <c r="B103" s="16" t="s">
        <v>357</v>
      </c>
      <c r="C103" s="16"/>
      <c r="D103" s="16"/>
      <c r="E103" s="16"/>
      <c r="F103" s="16">
        <v>2024</v>
      </c>
      <c r="G103" s="16"/>
      <c r="H103" s="16">
        <v>19000</v>
      </c>
      <c r="I103" s="16"/>
      <c r="J103" s="16">
        <v>6500</v>
      </c>
      <c r="K103" s="16">
        <v>220</v>
      </c>
      <c r="L103" s="16" t="s">
        <v>358</v>
      </c>
      <c r="M103" s="16"/>
      <c r="N103" s="11" t="s">
        <v>40</v>
      </c>
      <c r="O103" s="20">
        <v>220000</v>
      </c>
      <c r="P103" s="2"/>
      <c r="Q103" s="2"/>
      <c r="R103" s="21">
        <f t="shared" si="3"/>
        <v>0</v>
      </c>
    </row>
    <row r="104" spans="1:18" s="21" customFormat="1" ht="14.25" customHeight="1" x14ac:dyDescent="0.25">
      <c r="A104" s="23" t="s">
        <v>365</v>
      </c>
      <c r="B104" s="24" t="s">
        <v>357</v>
      </c>
      <c r="C104" s="24"/>
      <c r="D104" s="24"/>
      <c r="E104" s="24"/>
      <c r="F104" s="24">
        <v>2024</v>
      </c>
      <c r="G104" s="24"/>
      <c r="H104" s="24">
        <v>19000</v>
      </c>
      <c r="I104" s="24"/>
      <c r="J104" s="24">
        <v>6500</v>
      </c>
      <c r="K104" s="24">
        <v>220</v>
      </c>
      <c r="L104" s="24" t="s">
        <v>358</v>
      </c>
      <c r="M104" s="24"/>
      <c r="N104" s="25" t="s">
        <v>40</v>
      </c>
      <c r="O104" s="26">
        <v>220000</v>
      </c>
      <c r="P104" s="2"/>
      <c r="Q104" s="2"/>
      <c r="R104" s="21">
        <f t="shared" si="3"/>
        <v>0</v>
      </c>
    </row>
    <row r="105" spans="1:18" s="21" customFormat="1" ht="14.25" customHeight="1" x14ac:dyDescent="0.25">
      <c r="A105" s="23" t="s">
        <v>366</v>
      </c>
      <c r="B105" s="24" t="s">
        <v>357</v>
      </c>
      <c r="C105" s="24"/>
      <c r="D105" s="24"/>
      <c r="E105" s="24"/>
      <c r="F105" s="24">
        <v>2024</v>
      </c>
      <c r="G105" s="24"/>
      <c r="H105" s="24">
        <v>19000</v>
      </c>
      <c r="I105" s="24"/>
      <c r="J105" s="24">
        <v>6500</v>
      </c>
      <c r="K105" s="24">
        <v>220</v>
      </c>
      <c r="L105" s="24" t="s">
        <v>358</v>
      </c>
      <c r="M105" s="24"/>
      <c r="N105" s="25" t="s">
        <v>40</v>
      </c>
      <c r="O105" s="26">
        <v>220000</v>
      </c>
      <c r="P105" s="2"/>
      <c r="Q105" s="2"/>
      <c r="R105" s="21">
        <f t="shared" si="3"/>
        <v>0</v>
      </c>
    </row>
    <row r="106" spans="1:18" s="21" customFormat="1" ht="14.25" customHeight="1" x14ac:dyDescent="0.25">
      <c r="A106" s="23" t="s">
        <v>367</v>
      </c>
      <c r="B106" s="24" t="s">
        <v>357</v>
      </c>
      <c r="C106" s="24"/>
      <c r="D106" s="24"/>
      <c r="E106" s="24"/>
      <c r="F106" s="24">
        <v>2024</v>
      </c>
      <c r="G106" s="24"/>
      <c r="H106" s="24">
        <v>19000</v>
      </c>
      <c r="I106" s="24"/>
      <c r="J106" s="24">
        <v>6500</v>
      </c>
      <c r="K106" s="24">
        <v>220</v>
      </c>
      <c r="L106" s="24" t="s">
        <v>358</v>
      </c>
      <c r="M106" s="24"/>
      <c r="N106" s="25" t="s">
        <v>40</v>
      </c>
      <c r="O106" s="26">
        <v>220000</v>
      </c>
      <c r="P106" s="2"/>
      <c r="Q106" s="2"/>
      <c r="R106" s="21">
        <f t="shared" si="3"/>
        <v>0</v>
      </c>
    </row>
    <row r="107" spans="1:18" s="21" customFormat="1" ht="14.25" customHeight="1" x14ac:dyDescent="0.25">
      <c r="A107" s="23" t="s">
        <v>368</v>
      </c>
      <c r="B107" s="24" t="s">
        <v>369</v>
      </c>
      <c r="C107" s="24"/>
      <c r="D107" s="24"/>
      <c r="E107" s="24"/>
      <c r="F107" s="24">
        <v>2024</v>
      </c>
      <c r="G107" s="24"/>
      <c r="H107" s="24">
        <v>26000</v>
      </c>
      <c r="I107" s="24"/>
      <c r="J107" s="24">
        <v>9000</v>
      </c>
      <c r="K107" s="24">
        <v>250</v>
      </c>
      <c r="L107" s="24" t="s">
        <v>358</v>
      </c>
      <c r="M107" s="24"/>
      <c r="N107" s="25" t="s">
        <v>40</v>
      </c>
      <c r="O107" s="26">
        <v>260000</v>
      </c>
      <c r="P107" s="2"/>
      <c r="Q107" s="2"/>
      <c r="R107" s="21">
        <f t="shared" si="3"/>
        <v>0</v>
      </c>
    </row>
    <row r="108" spans="1:18" s="21" customFormat="1" ht="14.25" customHeight="1" x14ac:dyDescent="0.25">
      <c r="A108" s="23" t="s">
        <v>370</v>
      </c>
      <c r="B108" s="24" t="s">
        <v>369</v>
      </c>
      <c r="C108" s="24"/>
      <c r="D108" s="24"/>
      <c r="E108" s="24"/>
      <c r="F108" s="24">
        <v>2024</v>
      </c>
      <c r="G108" s="24"/>
      <c r="H108" s="24">
        <v>26000</v>
      </c>
      <c r="I108" s="24"/>
      <c r="J108" s="24">
        <v>9000</v>
      </c>
      <c r="K108" s="24">
        <v>250</v>
      </c>
      <c r="L108" s="24" t="s">
        <v>358</v>
      </c>
      <c r="M108" s="24"/>
      <c r="N108" s="25" t="s">
        <v>40</v>
      </c>
      <c r="O108" s="26">
        <v>260000</v>
      </c>
      <c r="P108" s="2"/>
      <c r="Q108" s="2"/>
      <c r="R108" s="21">
        <f t="shared" si="3"/>
        <v>0</v>
      </c>
    </row>
    <row r="109" spans="1:18" s="21" customFormat="1" ht="14.25" customHeight="1" x14ac:dyDescent="0.25">
      <c r="A109" s="23" t="s">
        <v>371</v>
      </c>
      <c r="B109" s="24" t="s">
        <v>369</v>
      </c>
      <c r="C109" s="24"/>
      <c r="D109" s="24"/>
      <c r="E109" s="24"/>
      <c r="F109" s="24">
        <v>2024</v>
      </c>
      <c r="G109" s="24"/>
      <c r="H109" s="24">
        <v>26000</v>
      </c>
      <c r="I109" s="24"/>
      <c r="J109" s="24">
        <v>9000</v>
      </c>
      <c r="K109" s="24">
        <v>250</v>
      </c>
      <c r="L109" s="24" t="s">
        <v>358</v>
      </c>
      <c r="M109" s="24"/>
      <c r="N109" s="25" t="s">
        <v>40</v>
      </c>
      <c r="O109" s="26">
        <v>260000</v>
      </c>
      <c r="P109" s="2"/>
      <c r="Q109" s="2"/>
      <c r="R109" s="21">
        <f t="shared" si="3"/>
        <v>0</v>
      </c>
    </row>
    <row r="110" spans="1:18" s="21" customFormat="1" ht="14.25" customHeight="1" x14ac:dyDescent="0.25">
      <c r="A110" s="23" t="s">
        <v>372</v>
      </c>
      <c r="B110" s="24" t="s">
        <v>369</v>
      </c>
      <c r="C110" s="24"/>
      <c r="D110" s="24"/>
      <c r="E110" s="24"/>
      <c r="F110" s="24">
        <v>2024</v>
      </c>
      <c r="G110" s="24"/>
      <c r="H110" s="24">
        <v>26000</v>
      </c>
      <c r="I110" s="24"/>
      <c r="J110" s="24">
        <v>9000</v>
      </c>
      <c r="K110" s="24">
        <v>250</v>
      </c>
      <c r="L110" s="24" t="s">
        <v>358</v>
      </c>
      <c r="M110" s="24"/>
      <c r="N110" s="25" t="s">
        <v>40</v>
      </c>
      <c r="O110" s="26">
        <v>260000</v>
      </c>
      <c r="P110" s="2"/>
      <c r="Q110" s="2"/>
      <c r="R110" s="21">
        <f t="shared" si="3"/>
        <v>0</v>
      </c>
    </row>
    <row r="111" spans="1:18" s="21" customFormat="1" ht="14.25" customHeight="1" x14ac:dyDescent="0.25">
      <c r="A111" s="23" t="s">
        <v>373</v>
      </c>
      <c r="B111" s="24" t="s">
        <v>369</v>
      </c>
      <c r="C111" s="24"/>
      <c r="D111" s="24"/>
      <c r="E111" s="24"/>
      <c r="F111" s="24">
        <v>2024</v>
      </c>
      <c r="G111" s="24"/>
      <c r="H111" s="24">
        <v>26000</v>
      </c>
      <c r="I111" s="24"/>
      <c r="J111" s="24">
        <v>9000</v>
      </c>
      <c r="K111" s="24">
        <v>250</v>
      </c>
      <c r="L111" s="24" t="s">
        <v>358</v>
      </c>
      <c r="M111" s="24"/>
      <c r="N111" s="25" t="s">
        <v>40</v>
      </c>
      <c r="O111" s="26">
        <v>260000</v>
      </c>
      <c r="P111" s="2"/>
      <c r="Q111" s="2"/>
      <c r="R111" s="21">
        <f t="shared" si="3"/>
        <v>0</v>
      </c>
    </row>
    <row r="112" spans="1:18" s="21" customFormat="1" ht="14.25" customHeight="1" x14ac:dyDescent="0.25">
      <c r="A112" s="23" t="s">
        <v>374</v>
      </c>
      <c r="B112" s="24" t="s">
        <v>357</v>
      </c>
      <c r="C112" s="24"/>
      <c r="D112" s="24"/>
      <c r="E112" s="24"/>
      <c r="F112" s="24">
        <v>2024</v>
      </c>
      <c r="G112" s="24"/>
      <c r="H112" s="24">
        <v>19000</v>
      </c>
      <c r="I112" s="24"/>
      <c r="J112" s="24">
        <v>6500</v>
      </c>
      <c r="K112" s="24">
        <v>220</v>
      </c>
      <c r="L112" s="24" t="s">
        <v>358</v>
      </c>
      <c r="M112" s="24"/>
      <c r="N112" s="25" t="s">
        <v>40</v>
      </c>
      <c r="O112" s="26">
        <v>350000</v>
      </c>
      <c r="P112" s="2"/>
      <c r="Q112" s="2"/>
      <c r="R112" s="21">
        <f t="shared" si="3"/>
        <v>0</v>
      </c>
    </row>
    <row r="113" spans="1:18" s="21" customFormat="1" ht="14.25" customHeight="1" x14ac:dyDescent="0.25">
      <c r="A113" s="23" t="s">
        <v>375</v>
      </c>
      <c r="B113" s="24" t="s">
        <v>357</v>
      </c>
      <c r="C113" s="24"/>
      <c r="D113" s="24"/>
      <c r="E113" s="24"/>
      <c r="F113" s="24">
        <v>2024</v>
      </c>
      <c r="G113" s="24"/>
      <c r="H113" s="24">
        <v>19000</v>
      </c>
      <c r="I113" s="24"/>
      <c r="J113" s="24">
        <v>6500</v>
      </c>
      <c r="K113" s="24">
        <v>220</v>
      </c>
      <c r="L113" s="24" t="s">
        <v>358</v>
      </c>
      <c r="M113" s="24"/>
      <c r="N113" s="25" t="s">
        <v>40</v>
      </c>
      <c r="O113" s="26">
        <v>350000</v>
      </c>
      <c r="P113" s="2"/>
      <c r="Q113" s="2"/>
      <c r="R113" s="21">
        <f t="shared" si="3"/>
        <v>0</v>
      </c>
    </row>
    <row r="114" spans="1:18" s="21" customFormat="1" ht="14.25" customHeight="1" x14ac:dyDescent="0.25">
      <c r="A114" s="23" t="s">
        <v>376</v>
      </c>
      <c r="B114" s="24" t="s">
        <v>369</v>
      </c>
      <c r="C114" s="24"/>
      <c r="D114" s="24"/>
      <c r="E114" s="24"/>
      <c r="F114" s="24">
        <v>2024</v>
      </c>
      <c r="G114" s="24"/>
      <c r="H114" s="24">
        <v>26000</v>
      </c>
      <c r="I114" s="24"/>
      <c r="J114" s="24">
        <v>7500</v>
      </c>
      <c r="K114" s="24">
        <v>235</v>
      </c>
      <c r="L114" s="24" t="s">
        <v>358</v>
      </c>
      <c r="M114" s="24"/>
      <c r="N114" s="25" t="s">
        <v>40</v>
      </c>
      <c r="O114" s="26">
        <v>200000</v>
      </c>
      <c r="P114" s="2"/>
      <c r="Q114" s="2"/>
      <c r="R114" s="21">
        <f t="shared" si="3"/>
        <v>0</v>
      </c>
    </row>
    <row r="115" spans="1:18" s="21" customFormat="1" ht="14.25" customHeight="1" x14ac:dyDescent="0.25">
      <c r="A115" s="23" t="s">
        <v>377</v>
      </c>
      <c r="B115" s="24" t="s">
        <v>369</v>
      </c>
      <c r="C115" s="24"/>
      <c r="D115" s="24"/>
      <c r="E115" s="24"/>
      <c r="F115" s="24">
        <v>2024</v>
      </c>
      <c r="G115" s="24"/>
      <c r="H115" s="24">
        <v>26000</v>
      </c>
      <c r="I115" s="24"/>
      <c r="J115" s="24">
        <v>7500</v>
      </c>
      <c r="K115" s="24">
        <v>235</v>
      </c>
      <c r="L115" s="24" t="s">
        <v>358</v>
      </c>
      <c r="M115" s="24"/>
      <c r="N115" s="25" t="s">
        <v>40</v>
      </c>
      <c r="O115" s="26">
        <v>200000</v>
      </c>
      <c r="P115" s="2"/>
      <c r="Q115" s="2"/>
      <c r="R115" s="21">
        <f t="shared" si="3"/>
        <v>0</v>
      </c>
    </row>
    <row r="116" spans="1:18" s="21" customFormat="1" ht="14.25" customHeight="1" thickBot="1" x14ac:dyDescent="0.3">
      <c r="A116" s="27" t="s">
        <v>378</v>
      </c>
      <c r="B116" s="28" t="s">
        <v>369</v>
      </c>
      <c r="C116" s="28"/>
      <c r="D116" s="28"/>
      <c r="E116" s="28"/>
      <c r="F116" s="28">
        <v>2024</v>
      </c>
      <c r="G116" s="28"/>
      <c r="H116" s="28">
        <v>26000</v>
      </c>
      <c r="I116" s="28"/>
      <c r="J116" s="28">
        <v>7500</v>
      </c>
      <c r="K116" s="28">
        <v>235</v>
      </c>
      <c r="L116" s="28" t="s">
        <v>358</v>
      </c>
      <c r="M116" s="28"/>
      <c r="N116" s="29" t="s">
        <v>40</v>
      </c>
      <c r="O116" s="30">
        <v>200000</v>
      </c>
      <c r="P116" s="3"/>
      <c r="Q116" s="3"/>
      <c r="R116" s="21">
        <f t="shared" si="3"/>
        <v>0</v>
      </c>
    </row>
    <row r="117" spans="1:18" ht="25.2" customHeight="1" thickBot="1" x14ac:dyDescent="0.4">
      <c r="A117" s="31" t="s">
        <v>383</v>
      </c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3"/>
      <c r="R117" s="34">
        <f>SUM(R2:R116)</f>
        <v>0</v>
      </c>
    </row>
    <row r="120" spans="1:18" x14ac:dyDescent="0.25">
      <c r="B120" s="35"/>
      <c r="C120" s="36" t="s">
        <v>379</v>
      </c>
      <c r="D120" s="36"/>
      <c r="E120" s="37"/>
      <c r="F120" s="38"/>
      <c r="G120" s="38"/>
      <c r="H120" s="38"/>
      <c r="I120" s="38"/>
      <c r="J120" s="38"/>
      <c r="K120" s="38"/>
      <c r="L120" s="38"/>
      <c r="M120" s="39"/>
    </row>
    <row r="121" spans="1:18" ht="22.8" x14ac:dyDescent="0.4">
      <c r="B121" s="38"/>
      <c r="C121" s="38"/>
      <c r="D121" s="38"/>
      <c r="E121" s="38"/>
      <c r="F121" s="38"/>
      <c r="G121" s="38"/>
      <c r="H121" s="38"/>
      <c r="I121" s="38"/>
      <c r="J121" s="40"/>
      <c r="K121" s="38"/>
      <c r="L121" s="38"/>
      <c r="M121" s="39"/>
    </row>
    <row r="122" spans="1:18" ht="38.4" customHeight="1" x14ac:dyDescent="0.25">
      <c r="B122" s="41"/>
      <c r="C122" s="42" t="s">
        <v>380</v>
      </c>
      <c r="D122" s="42"/>
      <c r="E122" s="43"/>
      <c r="F122" s="43"/>
      <c r="G122" s="43"/>
      <c r="H122" s="43"/>
      <c r="I122" s="43"/>
      <c r="J122" s="43"/>
      <c r="K122" s="38"/>
      <c r="L122" s="38"/>
      <c r="M122" s="39"/>
    </row>
    <row r="123" spans="1:18" x14ac:dyDescent="0.25">
      <c r="B123" s="44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9"/>
    </row>
    <row r="124" spans="1:18" x14ac:dyDescent="0.25">
      <c r="B124" s="44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9"/>
    </row>
    <row r="125" spans="1:18" ht="13.95" customHeight="1" x14ac:dyDescent="0.25">
      <c r="B125" s="45" t="s">
        <v>381</v>
      </c>
      <c r="C125" s="45"/>
      <c r="D125" s="45"/>
      <c r="E125" s="46"/>
      <c r="F125" s="46"/>
      <c r="G125" s="46"/>
      <c r="H125" s="46"/>
      <c r="I125" s="46"/>
      <c r="J125" s="46"/>
      <c r="K125" s="46"/>
      <c r="L125" s="46"/>
      <c r="M125" s="46"/>
    </row>
    <row r="126" spans="1:18" x14ac:dyDescent="0.25">
      <c r="B126" s="45"/>
      <c r="C126" s="45"/>
      <c r="D126" s="45"/>
      <c r="E126" s="46"/>
      <c r="F126" s="46"/>
      <c r="G126" s="46"/>
      <c r="H126" s="46"/>
      <c r="I126" s="46"/>
      <c r="J126" s="46"/>
      <c r="K126" s="46"/>
      <c r="L126" s="46"/>
      <c r="M126" s="46"/>
    </row>
    <row r="127" spans="1:18" x14ac:dyDescent="0.25">
      <c r="B127" s="45"/>
      <c r="C127" s="45"/>
      <c r="D127" s="45"/>
      <c r="E127" s="46"/>
      <c r="F127" s="46"/>
      <c r="G127" s="46"/>
      <c r="H127" s="46"/>
      <c r="I127" s="46"/>
      <c r="J127" s="46"/>
      <c r="K127" s="46"/>
      <c r="L127" s="46"/>
      <c r="M127" s="46"/>
    </row>
    <row r="128" spans="1:18" x14ac:dyDescent="0.25">
      <c r="D128" s="47"/>
      <c r="E128" s="47"/>
      <c r="F128" s="47"/>
    </row>
    <row r="129" spans="1:6" ht="13.95" customHeight="1" x14ac:dyDescent="0.25">
      <c r="A129" s="4" t="s">
        <v>386</v>
      </c>
      <c r="B129" s="4"/>
      <c r="C129" s="4"/>
      <c r="D129" s="48"/>
      <c r="E129" s="48"/>
      <c r="F129" s="47"/>
    </row>
    <row r="130" spans="1:6" x14ac:dyDescent="0.25">
      <c r="A130" s="4"/>
      <c r="B130" s="4"/>
      <c r="C130" s="4"/>
      <c r="D130" s="48"/>
      <c r="E130" s="48"/>
      <c r="F130" s="47"/>
    </row>
    <row r="131" spans="1:6" x14ac:dyDescent="0.25">
      <c r="A131" s="4"/>
      <c r="B131" s="4"/>
      <c r="C131" s="4"/>
      <c r="D131" s="48"/>
      <c r="E131" s="48"/>
      <c r="F131" s="47"/>
    </row>
    <row r="132" spans="1:6" x14ac:dyDescent="0.25">
      <c r="A132" s="4"/>
      <c r="B132" s="4"/>
      <c r="C132" s="4"/>
      <c r="D132" s="48"/>
      <c r="E132" s="48"/>
      <c r="F132" s="47"/>
    </row>
    <row r="133" spans="1:6" x14ac:dyDescent="0.25">
      <c r="A133" s="4"/>
      <c r="B133" s="4"/>
      <c r="C133" s="4"/>
      <c r="D133" s="48"/>
      <c r="E133" s="48"/>
      <c r="F133" s="47"/>
    </row>
    <row r="134" spans="1:6" x14ac:dyDescent="0.25">
      <c r="A134" s="4"/>
      <c r="B134" s="4"/>
      <c r="C134" s="4"/>
      <c r="D134" s="48"/>
      <c r="E134" s="48"/>
      <c r="F134" s="47"/>
    </row>
    <row r="135" spans="1:6" x14ac:dyDescent="0.25">
      <c r="A135" s="4"/>
      <c r="B135" s="4"/>
      <c r="C135" s="4"/>
      <c r="D135" s="48"/>
      <c r="E135" s="48"/>
      <c r="F135" s="47"/>
    </row>
    <row r="136" spans="1:6" x14ac:dyDescent="0.25">
      <c r="A136" s="4"/>
      <c r="B136" s="4"/>
      <c r="C136" s="4"/>
      <c r="D136" s="48"/>
      <c r="E136" s="48"/>
      <c r="F136" s="47"/>
    </row>
    <row r="137" spans="1:6" x14ac:dyDescent="0.25">
      <c r="A137" s="4"/>
      <c r="B137" s="4"/>
      <c r="C137" s="4"/>
      <c r="D137" s="48"/>
      <c r="E137" s="48"/>
      <c r="F137" s="47"/>
    </row>
    <row r="138" spans="1:6" x14ac:dyDescent="0.25">
      <c r="D138" s="47"/>
      <c r="E138" s="47"/>
      <c r="F138" s="47"/>
    </row>
    <row r="139" spans="1:6" x14ac:dyDescent="0.25">
      <c r="D139" s="47"/>
      <c r="E139" s="47"/>
      <c r="F139" s="47"/>
    </row>
  </sheetData>
  <sheetProtection algorithmName="SHA-512" hashValue="J/YMo7G+epjAZZYRcTDjbMmQYW9I8r4u5q977O2FxQsNSBwZoCoV+Lf1ExJopc10yGxhoXJ3J3odsYYP+eIKJw==" saltValue="ixeDsdl3ZJGjCGxvmqYHyQ==" spinCount="100000" sheet="1" objects="1" scenarios="1"/>
  <mergeCells count="5">
    <mergeCell ref="A129:C137"/>
    <mergeCell ref="C122:D122"/>
    <mergeCell ref="C120:D120"/>
    <mergeCell ref="B125:D127"/>
    <mergeCell ref="A117:Q117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KASKO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Zuzana Bednarzová</dc:creator>
  <cp:keywords/>
  <dc:description/>
  <cp:lastModifiedBy>Čukašová Michaela</cp:lastModifiedBy>
  <cp:revision/>
  <dcterms:created xsi:type="dcterms:W3CDTF">2023-02-27T11:59:34Z</dcterms:created>
  <dcterms:modified xsi:type="dcterms:W3CDTF">2023-06-14T08:38:24Z</dcterms:modified>
  <cp:category/>
  <cp:contentStatus/>
</cp:coreProperties>
</file>