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.sharepoint.com/sites/RVO1/Shared Documents/Polygrafické služby pre magazín in.ba/SP/"/>
    </mc:Choice>
  </mc:AlternateContent>
  <xr:revisionPtr revIDLastSave="347" documentId="8_{A02A8444-0E53-434F-95DF-ECB42809E776}" xr6:coauthVersionLast="47" xr6:coauthVersionMax="47" xr10:uidLastSave="{048662F6-1E8F-42B7-BEFE-F2050FC29638}"/>
  <bookViews>
    <workbookView xWindow="-120" yWindow="-120" windowWidth="29040" windowHeight="15840" xr2:uid="{8ADAEE77-0290-444B-BDD3-3B6153AC1597}"/>
  </bookViews>
  <sheets>
    <sheet name="Návrh na plnenie kritérií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'Návrh na plnenie kritérií'!$A$2:$G$40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6" l="1"/>
  <c r="F24" i="6" s="1"/>
  <c r="C26" i="6"/>
  <c r="E22" i="6"/>
  <c r="F22" i="6" s="1"/>
  <c r="F20" i="6"/>
  <c r="E20" i="6"/>
  <c r="F25" i="6" l="1"/>
</calcChain>
</file>

<file path=xl/sharedStrings.xml><?xml version="1.0" encoding="utf-8"?>
<sst xmlns="http://schemas.openxmlformats.org/spreadsheetml/2006/main" count="66" uniqueCount="63">
  <si>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</si>
  <si>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</si>
  <si>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</si>
  <si>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</si>
  <si>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</si>
  <si>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</si>
  <si>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</si>
  <si>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Váha kritéria (%)</t>
  </si>
  <si>
    <t>Logika kritéria</t>
  </si>
  <si>
    <t>čím menej, tým lepšie</t>
  </si>
  <si>
    <t>Názov položky</t>
  </si>
  <si>
    <t>Spolu</t>
  </si>
  <si>
    <t>Počet bodov v danom kritériu: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</si>
  <si>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</si>
  <si>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</si>
  <si>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</si>
  <si>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</si>
  <si>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</si>
  <si>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</si>
  <si>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</si>
  <si>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</si>
  <si>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</si>
  <si>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</si>
  <si>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</si>
  <si>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</si>
  <si>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</si>
  <si>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</si>
  <si>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</si>
  <si>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</si>
  <si>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</si>
  <si>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</si>
  <si>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</si>
  <si>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</si>
  <si>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</si>
  <si>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</si>
  <si>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</si>
  <si>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</si>
  <si>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</si>
  <si>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</si>
  <si>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</si>
  <si>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</si>
  <si>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</si>
  <si>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</si>
  <si>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</si>
  <si>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</si>
  <si>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</si>
  <si>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</si>
  <si>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</si>
  <si>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</si>
  <si>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obvykleého pobytu.</t>
    </r>
  </si>
  <si>
    <t xml:space="preserve">Predložením tejto ponuky čestne vyhlasujem, že postupujem v súlade s etickým kódexom uchádzača vydaným Úradom pre verejné obstarávanie: https://www.uvo.gov.sk/zaujemcauchadzac/eticky-kodex-zaujemcu-uchadzaca-54b.html </t>
  </si>
  <si>
    <t>Cena papiera použitého na jeden výtlačok</t>
  </si>
  <si>
    <t>Počet výtlačkov (pre jedno vydanie)</t>
  </si>
  <si>
    <t>Suma v EUR bez DPH za 1 výtlačok</t>
  </si>
  <si>
    <t>Celok</t>
  </si>
  <si>
    <t>Suma v EUR s DPH za všetky výtlačky (pre jedno vydanie)</t>
  </si>
  <si>
    <t>Suma v EUR bez DPH za 1 vydanie (180 000 výtlačkov)</t>
  </si>
  <si>
    <t>Výška DPH za 1 vydanie (180 000 výtlačkov)</t>
  </si>
  <si>
    <t>Výška DPH za 1 výtlačok</t>
  </si>
  <si>
    <t>Suma v EUR s DPH za 1 vydanie (180 000 výtlačkov)</t>
  </si>
  <si>
    <t>Cena práce za jedno vydanie (180 000 výtlačkov)</t>
  </si>
  <si>
    <t>Príloha č. 2 - Návrh na plnenie kritérií v zákazke „Polygrafické služby pre mestský magazín in.ba“</t>
  </si>
  <si>
    <t>Kritérium č. 1: Cena za 1 vydanie periodika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</si>
</sst>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\ &quot;€&quot;"/>
    <numFmt numFmtId="167" formatCode="#,##0.00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83">
    <xf numFmtId="0" fontId="0" fillId="0" borderId="0" xfId="0"/>
    <xf numFmtId="2" fontId="0" fillId="0" borderId="0" xfId="0" applyNumberFormat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1" fillId="0" borderId="7" xfId="2" applyFont="1" applyFill="1" applyBorder="1" applyAlignment="1">
      <alignment vertical="center" wrapText="1"/>
    </xf>
    <xf numFmtId="0" fontId="11" fillId="0" borderId="10" xfId="2" applyFont="1" applyFill="1" applyBorder="1" applyAlignment="1">
      <alignment vertical="center" wrapText="1"/>
    </xf>
    <xf numFmtId="0" fontId="11" fillId="0" borderId="12" xfId="2" applyFont="1" applyFill="1" applyBorder="1" applyAlignment="1">
      <alignment vertical="center" wrapText="1"/>
    </xf>
    <xf numFmtId="0" fontId="3" fillId="5" borderId="11" xfId="2" applyFont="1" applyFill="1" applyBorder="1"/>
    <xf numFmtId="0" fontId="3" fillId="5" borderId="14" xfId="2" applyFont="1" applyFill="1" applyBorder="1"/>
    <xf numFmtId="0" fontId="12" fillId="0" borderId="10" xfId="2" applyFont="1" applyFill="1" applyBorder="1"/>
    <xf numFmtId="0" fontId="12" fillId="0" borderId="11" xfId="2" applyFont="1" applyFill="1" applyBorder="1"/>
    <xf numFmtId="0" fontId="11" fillId="0" borderId="10" xfId="2" applyFont="1" applyFill="1" applyBorder="1"/>
    <xf numFmtId="0" fontId="12" fillId="0" borderId="11" xfId="2" applyFont="1" applyFill="1" applyBorder="1" applyAlignment="1">
      <alignment wrapText="1"/>
    </xf>
    <xf numFmtId="0" fontId="13" fillId="0" borderId="12" xfId="2" applyFont="1" applyFill="1" applyBorder="1"/>
    <xf numFmtId="0" fontId="12" fillId="0" borderId="2" xfId="2" applyFont="1" applyFill="1" applyBorder="1" applyAlignment="1">
      <alignment horizontal="left"/>
    </xf>
    <xf numFmtId="0" fontId="12" fillId="0" borderId="2" xfId="2" applyFont="1" applyFill="1" applyBorder="1"/>
    <xf numFmtId="0" fontId="12" fillId="0" borderId="2" xfId="2" applyFont="1" applyFill="1" applyBorder="1" applyAlignment="1">
      <alignment horizontal="center" vertical="center" wrapText="1"/>
    </xf>
    <xf numFmtId="0" fontId="12" fillId="0" borderId="2" xfId="2" applyFont="1" applyFill="1" applyBorder="1" applyAlignment="1">
      <alignment wrapText="1"/>
    </xf>
    <xf numFmtId="0" fontId="11" fillId="0" borderId="2" xfId="2" applyFont="1" applyFill="1" applyBorder="1" applyAlignment="1">
      <alignment horizontal="center"/>
    </xf>
    <xf numFmtId="3" fontId="11" fillId="0" borderId="2" xfId="2" applyNumberFormat="1" applyFont="1" applyFill="1" applyBorder="1" applyAlignment="1">
      <alignment horizontal="center"/>
    </xf>
    <xf numFmtId="0" fontId="12" fillId="0" borderId="2" xfId="2" applyFont="1" applyFill="1" applyBorder="1" applyAlignment="1">
      <alignment vertical="center" wrapText="1"/>
    </xf>
    <xf numFmtId="0" fontId="12" fillId="0" borderId="10" xfId="2" applyFont="1" applyFill="1" applyBorder="1" applyAlignment="1">
      <alignment vertical="center" wrapText="1"/>
    </xf>
    <xf numFmtId="0" fontId="12" fillId="0" borderId="11" xfId="2" applyFont="1" applyFill="1" applyBorder="1" applyAlignment="1">
      <alignment vertical="center" wrapText="1"/>
    </xf>
    <xf numFmtId="0" fontId="11" fillId="0" borderId="10" xfId="2" applyFont="1" applyFill="1" applyBorder="1" applyAlignment="1">
      <alignment wrapText="1"/>
    </xf>
    <xf numFmtId="165" fontId="11" fillId="0" borderId="2" xfId="2" applyNumberFormat="1" applyFont="1" applyFill="1" applyBorder="1"/>
    <xf numFmtId="165" fontId="11" fillId="0" borderId="11" xfId="2" applyNumberFormat="1" applyFont="1" applyFill="1" applyBorder="1"/>
    <xf numFmtId="3" fontId="12" fillId="0" borderId="2" xfId="2" applyNumberFormat="1" applyFont="1" applyFill="1" applyBorder="1" applyAlignment="1">
      <alignment horizontal="center"/>
    </xf>
    <xf numFmtId="165" fontId="12" fillId="0" borderId="11" xfId="2" applyNumberFormat="1" applyFont="1" applyFill="1" applyBorder="1"/>
    <xf numFmtId="2" fontId="11" fillId="0" borderId="2" xfId="2" applyNumberFormat="1" applyFont="1" applyFill="1" applyBorder="1"/>
    <xf numFmtId="2" fontId="11" fillId="0" borderId="11" xfId="2" applyNumberFormat="1" applyFont="1" applyFill="1" applyBorder="1"/>
    <xf numFmtId="0" fontId="11" fillId="0" borderId="10" xfId="2" applyFont="1" applyFill="1" applyBorder="1" applyAlignment="1">
      <alignment vertical="center" wrapText="1"/>
    </xf>
    <xf numFmtId="0" fontId="11" fillId="0" borderId="10" xfId="2" applyFont="1" applyFill="1" applyBorder="1" applyAlignment="1">
      <alignment vertical="center" wrapText="1"/>
    </xf>
    <xf numFmtId="0" fontId="11" fillId="0" borderId="2" xfId="2" applyFont="1" applyFill="1" applyAlignment="1">
      <alignment vertical="center" wrapText="1"/>
    </xf>
    <xf numFmtId="0" fontId="0" fillId="0" borderId="0" xfId="0" applyAlignment="1">
      <alignment horizontal="center"/>
    </xf>
    <xf numFmtId="0" fontId="4" fillId="0" borderId="0" xfId="1" applyFill="1" applyBorder="1" applyAlignment="1">
      <alignment horizontal="center"/>
    </xf>
    <xf numFmtId="0" fontId="9" fillId="0" borderId="3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/>
    </xf>
    <xf numFmtId="0" fontId="3" fillId="0" borderId="13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9" fillId="0" borderId="7" xfId="2" applyFont="1" applyFill="1" applyBorder="1" applyAlignment="1">
      <alignment horizontal="center" vertical="center" wrapText="1"/>
    </xf>
    <xf numFmtId="0" fontId="10" fillId="0" borderId="8" xfId="2" applyFont="1" applyFill="1" applyBorder="1" applyAlignment="1">
      <alignment horizontal="center" vertical="center" wrapText="1"/>
    </xf>
    <xf numFmtId="0" fontId="10" fillId="0" borderId="9" xfId="2" applyFont="1" applyFill="1" applyBorder="1" applyAlignment="1">
      <alignment horizontal="center" vertical="center" wrapText="1"/>
    </xf>
    <xf numFmtId="0" fontId="11" fillId="0" borderId="10" xfId="2" applyFont="1" applyFill="1" applyBorder="1" applyAlignment="1">
      <alignment horizontal="left" vertical="center" wrapText="1"/>
    </xf>
    <xf numFmtId="0" fontId="11" fillId="0" borderId="2" xfId="2" applyFont="1" applyFill="1" applyAlignment="1">
      <alignment horizontal="left" vertical="center" wrapText="1"/>
    </xf>
    <xf numFmtId="0" fontId="11" fillId="0" borderId="12" xfId="2" applyFont="1" applyFill="1" applyBorder="1" applyAlignment="1">
      <alignment horizontal="left" vertical="center" wrapText="1"/>
    </xf>
    <xf numFmtId="0" fontId="11" fillId="0" borderId="13" xfId="2" applyFont="1" applyFill="1" applyBorder="1" applyAlignment="1">
      <alignment horizontal="left" vertical="center" wrapText="1"/>
    </xf>
    <xf numFmtId="0" fontId="11" fillId="0" borderId="2" xfId="2" applyFont="1" applyFill="1" applyBorder="1" applyAlignment="1">
      <alignment horizontal="left"/>
    </xf>
    <xf numFmtId="164" fontId="13" fillId="0" borderId="13" xfId="2" applyNumberFormat="1" applyFont="1" applyFill="1" applyBorder="1" applyAlignment="1">
      <alignment horizontal="right" vertical="center"/>
    </xf>
    <xf numFmtId="164" fontId="13" fillId="0" borderId="14" xfId="2" applyNumberFormat="1" applyFont="1" applyFill="1" applyBorder="1" applyAlignment="1">
      <alignment horizontal="right" vertical="center"/>
    </xf>
    <xf numFmtId="0" fontId="3" fillId="0" borderId="0" xfId="2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2" fillId="0" borderId="16" xfId="2" applyFont="1" applyFill="1" applyBorder="1" applyAlignment="1">
      <alignment horizontal="left" vertical="center"/>
    </xf>
    <xf numFmtId="0" fontId="12" fillId="0" borderId="17" xfId="2" applyFont="1" applyFill="1" applyBorder="1" applyAlignment="1">
      <alignment horizontal="left" vertical="center"/>
    </xf>
    <xf numFmtId="0" fontId="12" fillId="0" borderId="15" xfId="2" applyFont="1" applyFill="1" applyBorder="1" applyAlignment="1">
      <alignment horizontal="left" vertical="center"/>
    </xf>
    <xf numFmtId="167" fontId="11" fillId="0" borderId="2" xfId="2" applyNumberFormat="1" applyFont="1" applyFill="1" applyBorder="1"/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9" xfId="3" applyFill="1" applyBorder="1" applyAlignment="1" applyProtection="1">
      <alignment horizontal="left" vertical="center" wrapText="1"/>
      <protection locked="0"/>
    </xf>
    <xf numFmtId="0" fontId="1" fillId="5" borderId="2" xfId="3" applyFill="1" applyBorder="1" applyAlignment="1" applyProtection="1">
      <alignment horizontal="left" vertical="center" wrapText="1"/>
      <protection locked="0"/>
    </xf>
    <xf numFmtId="0" fontId="1" fillId="5" borderId="11" xfId="3" applyFill="1" applyBorder="1" applyAlignment="1" applyProtection="1">
      <alignment horizontal="left" vertical="center" wrapText="1"/>
      <protection locked="0"/>
    </xf>
    <xf numFmtId="0" fontId="0" fillId="5" borderId="13" xfId="3" applyFont="1" applyFill="1" applyBorder="1" applyAlignment="1" applyProtection="1">
      <alignment vertical="center" wrapText="1"/>
      <protection locked="0"/>
    </xf>
    <xf numFmtId="0" fontId="1" fillId="5" borderId="13" xfId="3" applyFill="1" applyBorder="1" applyAlignment="1" applyProtection="1">
      <alignment vertical="center" wrapText="1"/>
      <protection locked="0"/>
    </xf>
    <xf numFmtId="167" fontId="11" fillId="5" borderId="2" xfId="2" applyNumberFormat="1" applyFont="1" applyFill="1" applyBorder="1" applyProtection="1">
      <protection locked="0"/>
    </xf>
    <xf numFmtId="165" fontId="11" fillId="5" borderId="2" xfId="2" applyNumberFormat="1" applyFont="1" applyFill="1" applyBorder="1" applyProtection="1">
      <protection locked="0"/>
    </xf>
    <xf numFmtId="0" fontId="3" fillId="5" borderId="7" xfId="2" applyFont="1" applyFill="1" applyBorder="1" applyAlignment="1" applyProtection="1">
      <alignment horizontal="left"/>
      <protection locked="0"/>
    </xf>
    <xf numFmtId="0" fontId="3" fillId="5" borderId="8" xfId="2" applyFont="1" applyFill="1" applyBorder="1" applyAlignment="1" applyProtection="1">
      <alignment horizontal="left"/>
      <protection locked="0"/>
    </xf>
    <xf numFmtId="0" fontId="3" fillId="5" borderId="8" xfId="2" applyFont="1" applyFill="1" applyBorder="1" applyAlignment="1" applyProtection="1">
      <alignment horizontal="center"/>
      <protection locked="0"/>
    </xf>
    <xf numFmtId="0" fontId="3" fillId="5" borderId="9" xfId="2" applyFont="1" applyFill="1" applyBorder="1" applyAlignment="1" applyProtection="1">
      <alignment horizontal="center"/>
      <protection locked="0"/>
    </xf>
    <xf numFmtId="0" fontId="3" fillId="5" borderId="12" xfId="2" applyFont="1" applyFill="1" applyBorder="1" applyAlignment="1" applyProtection="1">
      <alignment horizontal="left"/>
      <protection locked="0"/>
    </xf>
    <xf numFmtId="0" fontId="3" fillId="5" borderId="13" xfId="2" applyFont="1" applyFill="1" applyBorder="1" applyAlignment="1" applyProtection="1">
      <alignment horizontal="left"/>
      <protection locked="0"/>
    </xf>
    <xf numFmtId="0" fontId="3" fillId="5" borderId="13" xfId="2" applyFont="1" applyFill="1" applyBorder="1" applyAlignment="1" applyProtection="1">
      <alignment horizontal="center"/>
      <protection locked="0"/>
    </xf>
    <xf numFmtId="0" fontId="3" fillId="5" borderId="14" xfId="2" applyFont="1" applyFill="1" applyBorder="1" applyAlignment="1" applyProtection="1">
      <alignment horizontal="center"/>
      <protection locked="0"/>
    </xf>
    <xf numFmtId="0" fontId="0" fillId="5" borderId="2" xfId="3" applyFont="1" applyFill="1" applyBorder="1" applyAlignment="1" applyProtection="1">
      <alignment horizontal="left" vertical="center" wrapText="1"/>
      <protection locked="0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13</xdr:row>
          <xdr:rowOff>561975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45"/>
  <sheetViews>
    <sheetView tabSelected="1" topLeftCell="A7" zoomScaleNormal="100" zoomScaleSheetLayoutView="115" workbookViewId="0">
      <selection activeCell="D22" sqref="D22"/>
    </sheetView>
  </sheetViews>
  <sheetFormatPr defaultRowHeight="15" x14ac:dyDescent="0.25"/>
  <cols>
    <col min="1" max="1" width="3.28515625" customWidth="1"/>
    <col min="2" max="2" width="38.85546875" customWidth="1"/>
    <col min="3" max="3" width="16.28515625" customWidth="1"/>
    <col min="4" max="4" width="28.42578125" customWidth="1"/>
    <col min="5" max="5" width="29" customWidth="1"/>
    <col min="6" max="6" width="28.28515625" customWidth="1"/>
    <col min="7" max="7" width="3" customWidth="1"/>
  </cols>
  <sheetData>
    <row r="1" spans="1:10" ht="15.75" thickBot="1" x14ac:dyDescent="0.3">
      <c r="A1" s="42"/>
      <c r="B1" s="43"/>
      <c r="C1" s="43"/>
      <c r="D1" s="43"/>
      <c r="E1" s="43"/>
      <c r="F1" s="43"/>
      <c r="G1" s="42"/>
    </row>
    <row r="2" spans="1:10" ht="45.75" customHeight="1" thickBot="1" x14ac:dyDescent="0.3">
      <c r="A2" s="42"/>
      <c r="B2" s="44" t="s">
        <v>61</v>
      </c>
      <c r="C2" s="45"/>
      <c r="D2" s="45"/>
      <c r="E2" s="45"/>
      <c r="F2" s="46"/>
      <c r="G2" s="42"/>
    </row>
    <row r="3" spans="1:10" ht="15.75" thickBot="1" x14ac:dyDescent="0.3">
      <c r="A3" s="42"/>
      <c r="B3" s="47"/>
      <c r="C3" s="47"/>
      <c r="D3" s="47"/>
      <c r="E3" s="47"/>
      <c r="F3" s="47"/>
      <c r="G3" s="42"/>
    </row>
    <row r="4" spans="1:10" x14ac:dyDescent="0.25">
      <c r="A4" s="42"/>
      <c r="B4" s="13" t="s">
        <v>0</v>
      </c>
      <c r="C4" s="66"/>
      <c r="D4" s="66"/>
      <c r="E4" s="66"/>
      <c r="F4" s="67"/>
      <c r="G4" s="42"/>
    </row>
    <row r="5" spans="1:10" x14ac:dyDescent="0.25">
      <c r="A5" s="42"/>
      <c r="B5" s="39" t="s">
        <v>1</v>
      </c>
      <c r="C5" s="82"/>
      <c r="D5" s="68"/>
      <c r="E5" s="68"/>
      <c r="F5" s="69"/>
      <c r="G5" s="42"/>
      <c r="H5" s="1"/>
      <c r="I5" s="1"/>
      <c r="J5" s="1"/>
    </row>
    <row r="6" spans="1:10" x14ac:dyDescent="0.25">
      <c r="A6" s="42"/>
      <c r="B6" s="14" t="s">
        <v>13</v>
      </c>
      <c r="C6" s="68"/>
      <c r="D6" s="68"/>
      <c r="E6" s="68"/>
      <c r="F6" s="69"/>
      <c r="G6" s="42"/>
    </row>
    <row r="7" spans="1:10" x14ac:dyDescent="0.25">
      <c r="A7" s="42"/>
      <c r="B7" s="14" t="s">
        <v>2</v>
      </c>
      <c r="C7" s="68"/>
      <c r="D7" s="68"/>
      <c r="E7" s="68"/>
      <c r="F7" s="69"/>
      <c r="G7" s="42"/>
    </row>
    <row r="8" spans="1:10" x14ac:dyDescent="0.25">
      <c r="A8" s="42"/>
      <c r="B8" s="14" t="s">
        <v>3</v>
      </c>
      <c r="C8" s="68"/>
      <c r="D8" s="68"/>
      <c r="E8" s="68"/>
      <c r="F8" s="69"/>
      <c r="G8" s="42"/>
    </row>
    <row r="9" spans="1:10" x14ac:dyDescent="0.25">
      <c r="A9" s="42"/>
      <c r="B9" s="14" t="s">
        <v>45</v>
      </c>
      <c r="C9" s="68"/>
      <c r="D9" s="68"/>
      <c r="E9" s="68"/>
      <c r="F9" s="69"/>
      <c r="G9" s="42"/>
    </row>
    <row r="10" spans="1:10" ht="15.75" customHeight="1" thickBot="1" x14ac:dyDescent="0.3">
      <c r="A10" s="42"/>
      <c r="B10" s="15" t="s">
        <v>46</v>
      </c>
      <c r="C10" s="70" t="s">
        <v>4</v>
      </c>
      <c r="D10" s="71"/>
      <c r="E10" s="48"/>
      <c r="F10" s="49"/>
      <c r="G10" s="42"/>
    </row>
    <row r="11" spans="1:10" ht="15.75" thickBot="1" x14ac:dyDescent="0.3">
      <c r="A11" s="42"/>
      <c r="B11" s="47"/>
      <c r="C11" s="47"/>
      <c r="D11" s="47"/>
      <c r="E11" s="47"/>
      <c r="F11" s="47"/>
      <c r="G11" s="42"/>
    </row>
    <row r="12" spans="1:10" ht="30" customHeight="1" x14ac:dyDescent="0.25">
      <c r="A12" s="42"/>
      <c r="B12" s="50" t="s">
        <v>17</v>
      </c>
      <c r="C12" s="51"/>
      <c r="D12" s="51"/>
      <c r="E12" s="51"/>
      <c r="F12" s="52"/>
      <c r="G12" s="42"/>
    </row>
    <row r="13" spans="1:10" ht="45" customHeight="1" x14ac:dyDescent="0.25">
      <c r="A13" s="42"/>
      <c r="B13" s="40" t="s">
        <v>47</v>
      </c>
      <c r="C13" s="41"/>
      <c r="D13" s="41"/>
      <c r="E13" s="41"/>
      <c r="F13" s="16"/>
      <c r="G13" s="42"/>
    </row>
    <row r="14" spans="1:10" ht="45" customHeight="1" x14ac:dyDescent="0.25">
      <c r="A14" s="42"/>
      <c r="B14" s="40" t="s">
        <v>48</v>
      </c>
      <c r="C14" s="41"/>
      <c r="D14" s="41"/>
      <c r="E14" s="41"/>
      <c r="F14" s="16"/>
      <c r="G14" s="42"/>
    </row>
    <row r="15" spans="1:10" ht="45" customHeight="1" x14ac:dyDescent="0.25">
      <c r="A15" s="42"/>
      <c r="B15" s="53" t="s">
        <v>49</v>
      </c>
      <c r="C15" s="54"/>
      <c r="D15" s="54"/>
      <c r="E15" s="54"/>
      <c r="F15" s="16"/>
      <c r="G15" s="42"/>
    </row>
    <row r="16" spans="1:10" ht="45" customHeight="1" thickBot="1" x14ac:dyDescent="0.3">
      <c r="A16" s="42"/>
      <c r="B16" s="55" t="s">
        <v>50</v>
      </c>
      <c r="C16" s="56"/>
      <c r="D16" s="56"/>
      <c r="E16" s="56"/>
      <c r="F16" s="17"/>
      <c r="G16" s="42"/>
    </row>
    <row r="17" spans="1:7" ht="15.75" thickBot="1" x14ac:dyDescent="0.3">
      <c r="A17" s="42"/>
      <c r="B17" s="47"/>
      <c r="C17" s="47"/>
      <c r="D17" s="47"/>
      <c r="E17" s="47"/>
      <c r="F17" s="47"/>
      <c r="G17" s="42"/>
    </row>
    <row r="18" spans="1:7" x14ac:dyDescent="0.25">
      <c r="A18" s="42"/>
      <c r="B18" s="50" t="s">
        <v>62</v>
      </c>
      <c r="C18" s="51"/>
      <c r="D18" s="51"/>
      <c r="E18" s="51"/>
      <c r="F18" s="52"/>
      <c r="G18" s="42"/>
    </row>
    <row r="19" spans="1:7" ht="15" customHeight="1" x14ac:dyDescent="0.25">
      <c r="A19" s="42"/>
      <c r="B19" s="18" t="s">
        <v>8</v>
      </c>
      <c r="C19" s="23" t="s">
        <v>7</v>
      </c>
      <c r="D19" s="23"/>
      <c r="E19" s="24" t="s">
        <v>6</v>
      </c>
      <c r="F19" s="19" t="s">
        <v>5</v>
      </c>
      <c r="G19" s="42"/>
    </row>
    <row r="20" spans="1:7" x14ac:dyDescent="0.25">
      <c r="A20" s="42"/>
      <c r="B20" s="20" t="s">
        <v>9</v>
      </c>
      <c r="C20" s="57">
        <v>100</v>
      </c>
      <c r="D20" s="57"/>
      <c r="E20" s="37" t="str">
        <f>IF(C20=100,"neuplatňuje sa","sem doplň minimum")</f>
        <v>neuplatňuje sa</v>
      </c>
      <c r="F20" s="38" t="str">
        <f>IF(C20=100,"neuplatňuje sa","sem doplň maximum")</f>
        <v>neuplatňuje sa</v>
      </c>
      <c r="G20" s="42"/>
    </row>
    <row r="21" spans="1:7" ht="42.75" customHeight="1" x14ac:dyDescent="0.25">
      <c r="A21" s="42"/>
      <c r="B21" s="30" t="s">
        <v>10</v>
      </c>
      <c r="C21" s="25" t="s">
        <v>52</v>
      </c>
      <c r="D21" s="29" t="s">
        <v>53</v>
      </c>
      <c r="E21" s="29" t="s">
        <v>58</v>
      </c>
      <c r="F21" s="31" t="s">
        <v>55</v>
      </c>
      <c r="G21" s="42"/>
    </row>
    <row r="22" spans="1:7" x14ac:dyDescent="0.25">
      <c r="A22" s="42"/>
      <c r="B22" s="20" t="s">
        <v>51</v>
      </c>
      <c r="C22" s="28">
        <v>192000</v>
      </c>
      <c r="D22" s="72">
        <v>0</v>
      </c>
      <c r="E22" s="65">
        <f>IF(C$10="Som platcom DPH",D22*0.2,0)</f>
        <v>0</v>
      </c>
      <c r="F22" s="34">
        <f>SUM(D22+E22)*C22</f>
        <v>0</v>
      </c>
      <c r="G22" s="42"/>
    </row>
    <row r="23" spans="1:7" ht="30" x14ac:dyDescent="0.25">
      <c r="A23" s="42"/>
      <c r="B23" s="30" t="s">
        <v>10</v>
      </c>
      <c r="C23" s="35" t="s">
        <v>54</v>
      </c>
      <c r="D23" s="29" t="s">
        <v>56</v>
      </c>
      <c r="E23" s="26" t="s">
        <v>57</v>
      </c>
      <c r="F23" s="21" t="s">
        <v>59</v>
      </c>
      <c r="G23" s="42"/>
    </row>
    <row r="24" spans="1:7" ht="30" x14ac:dyDescent="0.25">
      <c r="A24" s="42"/>
      <c r="B24" s="32" t="s">
        <v>60</v>
      </c>
      <c r="C24" s="27">
        <v>1</v>
      </c>
      <c r="D24" s="73">
        <v>0</v>
      </c>
      <c r="E24" s="33">
        <f>IF(C$10="Som platcom DPH",D24*0.2,0)</f>
        <v>0</v>
      </c>
      <c r="F24" s="34">
        <f>SUM(D24+E24)*C24</f>
        <v>0</v>
      </c>
      <c r="G24" s="42"/>
    </row>
    <row r="25" spans="1:7" x14ac:dyDescent="0.25">
      <c r="A25" s="42"/>
      <c r="B25" s="62" t="s">
        <v>11</v>
      </c>
      <c r="C25" s="63"/>
      <c r="D25" s="63"/>
      <c r="E25" s="64"/>
      <c r="F25" s="36">
        <f>SUM(F22:F24)</f>
        <v>0</v>
      </c>
      <c r="G25" s="42"/>
    </row>
    <row r="26" spans="1:7" ht="19.5" thickBot="1" x14ac:dyDescent="0.35">
      <c r="A26" s="42"/>
      <c r="B26" s="22" t="s">
        <v>12</v>
      </c>
      <c r="C26" s="58" t="str">
        <f>IF(C20=100,"Toto je jediné kritérium a prepočet na body sa preto neuplatňuje",IF(B20="čím menej, tým lepšie",(C20*(F20-F25)/(F20-E20)),(C20*(F25-E20)/(F20-E20))))</f>
        <v>Toto je jediné kritérium a prepočet na body sa preto neuplatňuje</v>
      </c>
      <c r="D26" s="58"/>
      <c r="E26" s="58"/>
      <c r="F26" s="59"/>
      <c r="G26" s="42"/>
    </row>
    <row r="27" spans="1:7" ht="15" customHeight="1" x14ac:dyDescent="0.25">
      <c r="A27" s="42"/>
      <c r="B27" s="60"/>
      <c r="C27" s="60"/>
      <c r="D27" s="60"/>
      <c r="E27" s="60"/>
      <c r="F27" s="60"/>
      <c r="G27" s="42"/>
    </row>
    <row r="28" spans="1:7" ht="15.75" thickBot="1" x14ac:dyDescent="0.3">
      <c r="A28" s="42"/>
      <c r="B28" s="60"/>
      <c r="C28" s="60"/>
      <c r="D28" s="60"/>
      <c r="E28" s="60"/>
      <c r="F28" s="60"/>
      <c r="G28" s="42"/>
    </row>
    <row r="29" spans="1:7" x14ac:dyDescent="0.25">
      <c r="A29" s="42"/>
      <c r="B29" s="74" t="s">
        <v>14</v>
      </c>
      <c r="C29" s="75" t="s">
        <v>15</v>
      </c>
      <c r="D29" s="75"/>
      <c r="E29" s="76" t="s">
        <v>16</v>
      </c>
      <c r="F29" s="77"/>
      <c r="G29" s="42"/>
    </row>
    <row r="30" spans="1:7" ht="15.75" thickBot="1" x14ac:dyDescent="0.3">
      <c r="A30" s="42"/>
      <c r="B30" s="78"/>
      <c r="C30" s="79"/>
      <c r="D30" s="79"/>
      <c r="E30" s="80"/>
      <c r="F30" s="81"/>
      <c r="G30" s="42"/>
    </row>
    <row r="31" spans="1:7" x14ac:dyDescent="0.25">
      <c r="A31" s="42"/>
      <c r="B31" s="61"/>
      <c r="C31" s="61"/>
      <c r="D31" s="61"/>
      <c r="E31" s="61"/>
      <c r="F31" s="61"/>
      <c r="G31" s="42"/>
    </row>
    <row r="37" ht="21" customHeight="1" x14ac:dyDescent="0.25"/>
    <row r="39" ht="32.25" customHeight="1" x14ac:dyDescent="0.25"/>
    <row r="41" ht="15.75" customHeight="1" x14ac:dyDescent="0.25"/>
    <row r="42" ht="15.75" customHeight="1" x14ac:dyDescent="0.25"/>
    <row r="44" ht="21" customHeight="1" x14ac:dyDescent="0.25"/>
    <row r="45" ht="30" customHeight="1" x14ac:dyDescent="0.25"/>
  </sheetData>
  <sheetProtection algorithmName="SHA-512" hashValue="vy7O1nnxrcvk5xpK2viv+X3CUhJXZFpb9DnLaJ++EKxFPy0ImOxsed8DHgJDoX7Q/J4PJDY5HB8HGAJINIS3lQ==" saltValue="9mW+2vGX3KH49/G85JDnOw==" spinCount="100000" sheet="1" objects="1" scenarios="1"/>
  <mergeCells count="30">
    <mergeCell ref="C20:D20"/>
    <mergeCell ref="C26:F26"/>
    <mergeCell ref="B27:F27"/>
    <mergeCell ref="B31:F31"/>
    <mergeCell ref="B25:E25"/>
    <mergeCell ref="B28:F28"/>
    <mergeCell ref="B29:B30"/>
    <mergeCell ref="C29:D30"/>
    <mergeCell ref="E29:F30"/>
    <mergeCell ref="B14:E14"/>
    <mergeCell ref="B15:E15"/>
    <mergeCell ref="B16:E16"/>
    <mergeCell ref="B17:F17"/>
    <mergeCell ref="B18:F18"/>
    <mergeCell ref="B13:E13"/>
    <mergeCell ref="A1:A31"/>
    <mergeCell ref="B1:F1"/>
    <mergeCell ref="G1:G31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</mergeCells>
  <dataValidations count="3">
    <dataValidation type="list" allowBlank="1" showInputMessage="1" showErrorMessage="1" sqref="B20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0" xr:uid="{FCA623AB-02C4-4C8F-80B9-D0FA3585464E}">
      <formula1>"Som platcom DPH,Nie som platcom DPH"</formula1>
    </dataValidation>
    <dataValidation type="decimal" operator="lessThanOrEqual" allowBlank="1" showInputMessage="1" showErrorMessage="1" error="Najvyššia prípustná cena práce za jedno vydanie (180 000 výtlačkov) je 14 000,00 eur bez DPH." promptTitle="Maximálna cena" prompt="Najvyššia prípustná cena práce za jedno vydanie (180 000 výtlačkov) je 14 000,00 eur bez DPH." sqref="D24" xr:uid="{5B780B9C-F0C7-4258-9D87-6B57D4A671A7}">
      <formula1>14000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E19" sqref="E19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2" t="s">
        <v>28</v>
      </c>
    </row>
    <row r="3" spans="1:1" x14ac:dyDescent="0.25">
      <c r="A3" s="3"/>
    </row>
    <row r="4" spans="1:1" x14ac:dyDescent="0.25">
      <c r="A4" s="8" t="s">
        <v>27</v>
      </c>
    </row>
    <row r="5" spans="1:1" x14ac:dyDescent="0.25">
      <c r="A5" s="3"/>
    </row>
    <row r="6" spans="1:1" x14ac:dyDescent="0.25">
      <c r="A6" s="6" t="s">
        <v>19</v>
      </c>
    </row>
    <row r="7" spans="1:1" x14ac:dyDescent="0.25">
      <c r="A7" s="7"/>
    </row>
    <row r="8" spans="1:1" ht="60.75" customHeight="1" x14ac:dyDescent="0.25">
      <c r="A8" s="9" t="s">
        <v>29</v>
      </c>
    </row>
    <row r="9" spans="1:1" x14ac:dyDescent="0.25">
      <c r="A9" s="9"/>
    </row>
    <row r="10" spans="1:1" x14ac:dyDescent="0.25">
      <c r="A10" s="9" t="s">
        <v>30</v>
      </c>
    </row>
    <row r="11" spans="1:1" x14ac:dyDescent="0.25">
      <c r="A11" s="9" t="s">
        <v>31</v>
      </c>
    </row>
    <row r="12" spans="1:1" x14ac:dyDescent="0.25">
      <c r="A12" s="9" t="s">
        <v>32</v>
      </c>
    </row>
    <row r="13" spans="1:1" x14ac:dyDescent="0.25">
      <c r="A13" s="9" t="s">
        <v>33</v>
      </c>
    </row>
    <row r="14" spans="1:1" x14ac:dyDescent="0.25">
      <c r="A14" s="9" t="s">
        <v>34</v>
      </c>
    </row>
    <row r="15" spans="1:1" x14ac:dyDescent="0.25">
      <c r="A15" s="9" t="s">
        <v>35</v>
      </c>
    </row>
    <row r="16" spans="1:1" x14ac:dyDescent="0.25">
      <c r="A16" s="9" t="s">
        <v>36</v>
      </c>
    </row>
    <row r="17" spans="1:1" ht="30" x14ac:dyDescent="0.25">
      <c r="A17" s="9" t="s">
        <v>37</v>
      </c>
    </row>
    <row r="18" spans="1:1" x14ac:dyDescent="0.25">
      <c r="A18" s="9" t="s">
        <v>38</v>
      </c>
    </row>
    <row r="19" spans="1:1" x14ac:dyDescent="0.25">
      <c r="A19" s="9" t="s">
        <v>39</v>
      </c>
    </row>
    <row r="20" spans="1:1" x14ac:dyDescent="0.25">
      <c r="A20" s="9" t="s">
        <v>40</v>
      </c>
    </row>
    <row r="21" spans="1:1" ht="30" x14ac:dyDescent="0.25">
      <c r="A21" s="9" t="s">
        <v>41</v>
      </c>
    </row>
    <row r="22" spans="1:1" x14ac:dyDescent="0.25">
      <c r="A22" s="9" t="s">
        <v>42</v>
      </c>
    </row>
    <row r="23" spans="1:1" x14ac:dyDescent="0.25">
      <c r="A23" s="10"/>
    </row>
    <row r="24" spans="1:1" ht="60" x14ac:dyDescent="0.25">
      <c r="A24" s="9" t="s">
        <v>43</v>
      </c>
    </row>
    <row r="25" spans="1:1" ht="13.5" customHeight="1" x14ac:dyDescent="0.25">
      <c r="A25" s="9"/>
    </row>
    <row r="26" spans="1:1" ht="30" x14ac:dyDescent="0.25">
      <c r="A26" s="9" t="s">
        <v>44</v>
      </c>
    </row>
  </sheetData>
  <sheetProtection algorithmName="SHA-512" hashValue="DU6D85PXBmhubCdF80Vjra0S+JAfeJd/RFgkf0OxHS4X1vYNM8JFpMGlhD6Mp8lxhBn3ZQCoisdlQTdlS6bU6Q==" saltValue="JS/DMYEa/NKLtPMLa+dpLw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3" sqref="A13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2" t="s">
        <v>18</v>
      </c>
    </row>
    <row r="3" spans="1:1" x14ac:dyDescent="0.25">
      <c r="A3" s="3"/>
    </row>
    <row r="4" spans="1:1" x14ac:dyDescent="0.25">
      <c r="A4" s="9" t="s">
        <v>27</v>
      </c>
    </row>
    <row r="5" spans="1:1" x14ac:dyDescent="0.25">
      <c r="A5" s="10"/>
    </row>
    <row r="6" spans="1:1" x14ac:dyDescent="0.25">
      <c r="A6" s="12" t="s">
        <v>19</v>
      </c>
    </row>
    <row r="7" spans="1:1" x14ac:dyDescent="0.25">
      <c r="A7" s="9"/>
    </row>
    <row r="8" spans="1:1" ht="60.75" customHeight="1" x14ac:dyDescent="0.25">
      <c r="A8" s="9" t="s">
        <v>22</v>
      </c>
    </row>
    <row r="9" spans="1:1" x14ac:dyDescent="0.25">
      <c r="A9" s="9" t="s">
        <v>20</v>
      </c>
    </row>
    <row r="10" spans="1:1" x14ac:dyDescent="0.25">
      <c r="A10" s="11"/>
    </row>
    <row r="11" spans="1:1" ht="30" x14ac:dyDescent="0.25">
      <c r="A11" s="9" t="s">
        <v>24</v>
      </c>
    </row>
    <row r="12" spans="1:1" x14ac:dyDescent="0.25">
      <c r="A12" s="9"/>
    </row>
    <row r="13" spans="1:1" ht="45" x14ac:dyDescent="0.25">
      <c r="A13" s="9" t="s">
        <v>25</v>
      </c>
    </row>
    <row r="14" spans="1:1" x14ac:dyDescent="0.25">
      <c r="A14" s="9"/>
    </row>
    <row r="15" spans="1:1" ht="45" x14ac:dyDescent="0.25">
      <c r="A15" s="9" t="s">
        <v>26</v>
      </c>
    </row>
    <row r="16" spans="1:1" x14ac:dyDescent="0.25">
      <c r="A16" s="9"/>
    </row>
    <row r="17" spans="1:1" ht="60" x14ac:dyDescent="0.25">
      <c r="A17" s="9" t="s">
        <v>23</v>
      </c>
    </row>
    <row r="18" spans="1:1" x14ac:dyDescent="0.25">
      <c r="A18" s="9"/>
    </row>
    <row r="19" spans="1:1" ht="75" x14ac:dyDescent="0.25">
      <c r="A19" s="9" t="s">
        <v>21</v>
      </c>
    </row>
    <row r="20" spans="1:1" x14ac:dyDescent="0.25">
      <c r="A20" s="4"/>
    </row>
    <row r="21" spans="1:1" x14ac:dyDescent="0.25">
      <c r="A21" s="4"/>
    </row>
    <row r="22" spans="1:1" x14ac:dyDescent="0.25">
      <c r="A22" s="4"/>
    </row>
    <row r="23" spans="1:1" x14ac:dyDescent="0.25">
      <c r="A23" s="4"/>
    </row>
    <row r="24" spans="1:1" x14ac:dyDescent="0.25">
      <c r="A24" s="4"/>
    </row>
    <row r="25" spans="1:1" ht="13.5" customHeight="1" x14ac:dyDescent="0.25">
      <c r="A25" s="4"/>
    </row>
    <row r="26" spans="1:1" ht="15.75" x14ac:dyDescent="0.25">
      <c r="A26" s="5"/>
    </row>
  </sheetData>
  <sheetProtection algorithmName="SHA-512" hashValue="c5jc4XMIysuHVa77JG3BDTWdJ83C5uvAoY9Bg2OhUFT1JyANr/OpcWYx7AkByLyJgEvcmrL/4ayjItloUOa2TA==" saltValue="OdHPhoSdWwQ58pqp1VCyB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6" ma:contentTypeDescription="Create a new document." ma:contentTypeScope="" ma:versionID="646966b4053d4e137d948622679d5e63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7ae859140a3107645362c43eb005298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E2E33A-3CBC-4F99-8A46-AF2E072B9562}"/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bb3d1ceb-ec91-4593-ab49-8ce9533748d9"/>
    <ds:schemaRef ds:uri="e4b31099-8163-4ac9-ab84-be06feeb7ef4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Návrh na plnenie kritérií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Sabová Eva, Mgr.</cp:lastModifiedBy>
  <cp:revision/>
  <cp:lastPrinted>2023-05-31T12:54:37Z</cp:lastPrinted>
  <dcterms:created xsi:type="dcterms:W3CDTF">2022-09-22T09:41:16Z</dcterms:created>
  <dcterms:modified xsi:type="dcterms:W3CDTF">2023-06-19T12:38:07Z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