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ákazky/2023/10_Polygrafické služby_in.ba/Vysvetlenie č. 1/"/>
    </mc:Choice>
  </mc:AlternateContent>
  <xr:revisionPtr revIDLastSave="7" documentId="14_{171ABFD7-4B0C-1B4D-A0ED-D7A1C2C55505}" xr6:coauthVersionLast="47" xr6:coauthVersionMax="47" xr10:uidLastSave="{599AD0D7-B8DD-794B-B002-9FF46B62021D}"/>
  <bookViews>
    <workbookView xWindow="0" yWindow="74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6" l="1"/>
  <c r="F24" i="6" s="1"/>
  <c r="C26" i="6"/>
  <c r="E22" i="6"/>
  <c r="F22" i="6" s="1"/>
  <c r="F20" i="6"/>
  <c r="E20" i="6"/>
  <c r="F25" i="6" l="1"/>
</calcChain>
</file>

<file path=xl/sharedStrings.xml><?xml version="1.0" encoding="utf-8"?>
<sst xmlns="http://schemas.openxmlformats.org/spreadsheetml/2006/main" count="66" uniqueCount="63">
  <si>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</si>
  <si>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</si>
  <si>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</si>
  <si>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</si>
  <si>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</si>
  <si>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</si>
  <si>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</si>
  <si>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</si>
  <si>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</si>
  <si>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</si>
  <si>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</si>
  <si>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</si>
  <si>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</si>
  <si>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</si>
  <si>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</si>
  <si>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</si>
  <si>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</si>
  <si>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</si>
  <si>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</si>
  <si>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</si>
  <si>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</si>
  <si>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</si>
  <si>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</si>
  <si>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</si>
  <si>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</si>
  <si>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</si>
  <si>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</si>
  <si>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</si>
  <si>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</si>
  <si>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</si>
  <si>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</si>
  <si>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</si>
  <si>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</si>
  <si>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</si>
  <si>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</si>
  <si>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</si>
  <si>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</si>
  <si>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</si>
  <si>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</si>
  <si>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</si>
  <si>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</si>
  <si>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</si>
  <si>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</si>
  <si>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</si>
  <si>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</si>
  <si>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</si>
  <si>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</si>
  <si>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</si>
  <si>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</si>
  <si>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</si>
  <si>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 xml:space="preserve">Predložením tejto ponuky čestne vyhlasujem, že postupujem v súlade s etickým kódexom uchádzača vydaným Úradom pre verejné obstarávanie: https://www.uvo.gov.sk/zaujemcauchadzac/eticky-kodex-zaujemcu-uchadzaca-54b.html </t>
  </si>
  <si>
    <t>Cena papiera použitého na jeden výtlačok</t>
  </si>
  <si>
    <t>Počet výtlačkov (pre jedno vydanie)</t>
  </si>
  <si>
    <t>Suma v EUR bez DPH za 1 výtlačok</t>
  </si>
  <si>
    <t>Celok</t>
  </si>
  <si>
    <t>Suma v EUR s DPH za všetky výtlačky (pre jedno vydanie)</t>
  </si>
  <si>
    <t>Suma v EUR bez DPH za 1 vydanie (180 000 výtlačkov)</t>
  </si>
  <si>
    <t>Výška DPH za 1 vydanie (180 000 výtlačkov)</t>
  </si>
  <si>
    <t>Výška DPH za 1 výtlačok</t>
  </si>
  <si>
    <t>Suma v EUR s DPH za 1 vydanie (180 000 výtlačkov)</t>
  </si>
  <si>
    <t>Cena práce za jedno vydanie (180 000 výtlačkov)</t>
  </si>
  <si>
    <t>Príloha č. 2 - Návrh na plnenie kritérií v zákazke „Polygrafické služby pre mestský magazín in.ba“</t>
  </si>
  <si>
    <t>Kritérium č. 1: Cena za 1 vydanie periodika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</si>
</sst>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\ &quot;€&quot;"/>
    <numFmt numFmtId="166" formatCode="#,##0.00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2">
    <xf numFmtId="0" fontId="0" fillId="0" borderId="0" xfId="0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0" borderId="7" xfId="2" applyFont="1" applyFill="1" applyBorder="1" applyAlignment="1">
      <alignment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12" fillId="0" borderId="10" xfId="2" applyFont="1" applyFill="1" applyBorder="1"/>
    <xf numFmtId="0" fontId="12" fillId="0" borderId="11" xfId="2" applyFont="1" applyFill="1" applyBorder="1"/>
    <xf numFmtId="0" fontId="11" fillId="0" borderId="10" xfId="2" applyFont="1" applyFill="1" applyBorder="1"/>
    <xf numFmtId="0" fontId="12" fillId="0" borderId="11" xfId="2" applyFont="1" applyFill="1" applyBorder="1" applyAlignment="1">
      <alignment wrapText="1"/>
    </xf>
    <xf numFmtId="0" fontId="13" fillId="0" borderId="12" xfId="2" applyFont="1" applyFill="1" applyBorder="1"/>
    <xf numFmtId="0" fontId="12" fillId="0" borderId="2" xfId="2" applyFont="1" applyFill="1" applyAlignment="1">
      <alignment horizontal="left"/>
    </xf>
    <xf numFmtId="0" fontId="12" fillId="0" borderId="2" xfId="2" applyFont="1" applyFill="1"/>
    <xf numFmtId="0" fontId="12" fillId="0" borderId="2" xfId="2" applyFont="1" applyFill="1" applyAlignment="1">
      <alignment horizontal="center" vertical="center" wrapText="1"/>
    </xf>
    <xf numFmtId="0" fontId="12" fillId="0" borderId="2" xfId="2" applyFont="1" applyFill="1" applyAlignment="1">
      <alignment wrapText="1"/>
    </xf>
    <xf numFmtId="0" fontId="11" fillId="0" borderId="2" xfId="2" applyFont="1" applyFill="1" applyAlignment="1">
      <alignment horizontal="center"/>
    </xf>
    <xf numFmtId="3" fontId="11" fillId="0" borderId="2" xfId="2" applyNumberFormat="1" applyFont="1" applyFill="1" applyAlignment="1">
      <alignment horizontal="center"/>
    </xf>
    <xf numFmtId="0" fontId="12" fillId="0" borderId="2" xfId="2" applyFont="1" applyFill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1" xfId="2" applyFont="1" applyFill="1" applyBorder="1" applyAlignment="1">
      <alignment vertical="center" wrapText="1"/>
    </xf>
    <xf numFmtId="0" fontId="11" fillId="0" borderId="10" xfId="2" applyFont="1" applyFill="1" applyBorder="1" applyAlignment="1">
      <alignment wrapText="1"/>
    </xf>
    <xf numFmtId="165" fontId="11" fillId="0" borderId="2" xfId="2" applyNumberFormat="1" applyFont="1" applyFill="1"/>
    <xf numFmtId="165" fontId="11" fillId="0" borderId="11" xfId="2" applyNumberFormat="1" applyFont="1" applyFill="1" applyBorder="1"/>
    <xf numFmtId="3" fontId="12" fillId="0" borderId="2" xfId="2" applyNumberFormat="1" applyFont="1" applyFill="1" applyAlignment="1">
      <alignment horizontal="center"/>
    </xf>
    <xf numFmtId="165" fontId="12" fillId="0" borderId="11" xfId="2" applyNumberFormat="1" applyFont="1" applyFill="1" applyBorder="1"/>
    <xf numFmtId="2" fontId="11" fillId="0" borderId="2" xfId="2" applyNumberFormat="1" applyFont="1" applyFill="1"/>
    <xf numFmtId="2" fontId="11" fillId="0" borderId="11" xfId="2" applyNumberFormat="1" applyFont="1" applyFill="1" applyBorder="1"/>
    <xf numFmtId="166" fontId="11" fillId="0" borderId="2" xfId="2" applyNumberFormat="1" applyFont="1" applyFill="1"/>
    <xf numFmtId="166" fontId="11" fillId="5" borderId="2" xfId="2" applyNumberFormat="1" applyFont="1" applyFill="1" applyProtection="1">
      <protection locked="0"/>
    </xf>
    <xf numFmtId="165" fontId="11" fillId="5" borderId="2" xfId="2" applyNumberFormat="1" applyFont="1" applyFill="1" applyProtection="1">
      <protection locked="0"/>
    </xf>
    <xf numFmtId="0" fontId="11" fillId="0" borderId="2" xfId="2" applyFont="1" applyFill="1" applyAlignment="1">
      <alignment horizontal="left"/>
    </xf>
    <xf numFmtId="164" fontId="13" fillId="0" borderId="13" xfId="2" applyNumberFormat="1" applyFont="1" applyFill="1" applyBorder="1" applyAlignment="1">
      <alignment horizontal="right" vertical="center"/>
    </xf>
    <xf numFmtId="164" fontId="13" fillId="0" borderId="14" xfId="2" applyNumberFormat="1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6" xfId="2" applyFont="1" applyFill="1" applyBorder="1" applyAlignment="1">
      <alignment horizontal="left" vertical="center"/>
    </xf>
    <xf numFmtId="0" fontId="12" fillId="0" borderId="17" xfId="2" applyFont="1" applyFill="1" applyBorder="1" applyAlignment="1">
      <alignment horizontal="left" vertical="center"/>
    </xf>
    <xf numFmtId="0" fontId="12" fillId="0" borderId="15" xfId="2" applyFont="1" applyFill="1" applyBorder="1" applyAlignment="1">
      <alignment horizontal="left" vertical="center"/>
    </xf>
    <xf numFmtId="0" fontId="3" fillId="5" borderId="7" xfId="2" applyFont="1" applyFill="1" applyBorder="1" applyAlignment="1" applyProtection="1">
      <alignment horizontal="left"/>
      <protection locked="0"/>
    </xf>
    <xf numFmtId="0" fontId="3" fillId="5" borderId="12" xfId="2" applyFont="1" applyFill="1" applyBorder="1" applyAlignment="1" applyProtection="1">
      <alignment horizontal="left"/>
      <protection locked="0"/>
    </xf>
    <xf numFmtId="0" fontId="3" fillId="5" borderId="8" xfId="2" applyFont="1" applyFill="1" applyBorder="1" applyAlignment="1" applyProtection="1">
      <alignment horizontal="left"/>
      <protection locked="0"/>
    </xf>
    <xf numFmtId="0" fontId="3" fillId="5" borderId="13" xfId="2" applyFont="1" applyFill="1" applyBorder="1" applyAlignment="1" applyProtection="1">
      <alignment horizontal="left"/>
      <protection locked="0"/>
    </xf>
    <xf numFmtId="0" fontId="3" fillId="5" borderId="8" xfId="2" applyFont="1" applyFill="1" applyBorder="1" applyAlignment="1" applyProtection="1">
      <alignment horizontal="center"/>
      <protection locked="0"/>
    </xf>
    <xf numFmtId="0" fontId="3" fillId="5" borderId="9" xfId="2" applyFont="1" applyFill="1" applyBorder="1" applyAlignment="1" applyProtection="1">
      <alignment horizontal="center"/>
      <protection locked="0"/>
    </xf>
    <xf numFmtId="0" fontId="3" fillId="5" borderId="13" xfId="2" applyFont="1" applyFill="1" applyBorder="1" applyAlignment="1" applyProtection="1">
      <alignment horizontal="center"/>
      <protection locked="0"/>
    </xf>
    <xf numFmtId="0" fontId="3" fillId="5" borderId="14" xfId="2" applyFont="1" applyFill="1" applyBorder="1" applyAlignment="1" applyProtection="1">
      <alignment horizontal="center"/>
      <protection locked="0"/>
    </xf>
    <xf numFmtId="0" fontId="11" fillId="0" borderId="10" xfId="2" applyFont="1" applyFill="1" applyBorder="1" applyAlignment="1">
      <alignment vertical="center" wrapText="1"/>
    </xf>
    <xf numFmtId="0" fontId="11" fillId="0" borderId="2" xfId="2" applyFont="1" applyFill="1" applyAlignment="1">
      <alignment vertical="center" wrapText="1"/>
    </xf>
    <xf numFmtId="0" fontId="11" fillId="0" borderId="10" xfId="2" applyFont="1" applyFill="1" applyBorder="1" applyAlignment="1">
      <alignment horizontal="left" vertical="center" wrapText="1"/>
    </xf>
    <xf numFmtId="0" fontId="11" fillId="0" borderId="2" xfId="2" applyFont="1" applyFill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11" fillId="0" borderId="13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center"/>
    </xf>
    <xf numFmtId="0" fontId="9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1" applyFill="1" applyBorder="1" applyAlignment="1">
      <alignment horizontal="center"/>
    </xf>
    <xf numFmtId="0" fontId="9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0" fillId="5" borderId="2" xfId="3" applyFont="1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558800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558800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1930400</xdr:colOff>
          <xdr:row>15</xdr:row>
          <xdr:rowOff>0</xdr:rowOff>
        </xdr:from>
        <xdr:to>
          <xdr:col>6</xdr:col>
          <xdr:colOff>0</xdr:colOff>
          <xdr:row>15</xdr:row>
          <xdr:rowOff>558800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5"/>
  <sheetViews>
    <sheetView tabSelected="1" zoomScaleNormal="100" zoomScaleSheetLayoutView="115" workbookViewId="0">
      <selection activeCell="B13" sqref="B13:E13"/>
    </sheetView>
  </sheetViews>
  <sheetFormatPr baseColWidth="10" defaultColWidth="8.83203125" defaultRowHeight="15" x14ac:dyDescent="0.2"/>
  <cols>
    <col min="1" max="1" width="3.33203125" customWidth="1"/>
    <col min="2" max="2" width="38.83203125" customWidth="1"/>
    <col min="3" max="3" width="16.33203125" customWidth="1"/>
    <col min="4" max="4" width="28.5" customWidth="1"/>
    <col min="5" max="5" width="29" customWidth="1"/>
    <col min="6" max="6" width="28.33203125" customWidth="1"/>
    <col min="7" max="7" width="3" customWidth="1"/>
  </cols>
  <sheetData>
    <row r="1" spans="1:10" ht="16" thickBot="1" x14ac:dyDescent="0.25">
      <c r="A1" s="68"/>
      <c r="B1" s="69"/>
      <c r="C1" s="69"/>
      <c r="D1" s="69"/>
      <c r="E1" s="69"/>
      <c r="F1" s="69"/>
      <c r="G1" s="68"/>
    </row>
    <row r="2" spans="1:10" ht="45.75" customHeight="1" thickBot="1" x14ac:dyDescent="0.25">
      <c r="A2" s="68"/>
      <c r="B2" s="70" t="s">
        <v>61</v>
      </c>
      <c r="C2" s="71"/>
      <c r="D2" s="71"/>
      <c r="E2" s="71"/>
      <c r="F2" s="72"/>
      <c r="G2" s="68"/>
    </row>
    <row r="3" spans="1:10" ht="16" thickBot="1" x14ac:dyDescent="0.25">
      <c r="A3" s="68"/>
      <c r="B3" s="64"/>
      <c r="C3" s="64"/>
      <c r="D3" s="64"/>
      <c r="E3" s="64"/>
      <c r="F3" s="64"/>
      <c r="G3" s="68"/>
    </row>
    <row r="4" spans="1:10" ht="16" x14ac:dyDescent="0.2">
      <c r="A4" s="68"/>
      <c r="B4" s="13" t="s">
        <v>0</v>
      </c>
      <c r="C4" s="73"/>
      <c r="D4" s="73"/>
      <c r="E4" s="73"/>
      <c r="F4" s="74"/>
      <c r="G4" s="68"/>
    </row>
    <row r="5" spans="1:10" ht="16" x14ac:dyDescent="0.2">
      <c r="A5" s="68"/>
      <c r="B5" s="14" t="s">
        <v>1</v>
      </c>
      <c r="C5" s="75"/>
      <c r="D5" s="76"/>
      <c r="E5" s="76"/>
      <c r="F5" s="77"/>
      <c r="G5" s="68"/>
      <c r="H5" s="1"/>
      <c r="I5" s="1"/>
      <c r="J5" s="1"/>
    </row>
    <row r="6" spans="1:10" ht="16" x14ac:dyDescent="0.2">
      <c r="A6" s="68"/>
      <c r="B6" s="14" t="s">
        <v>13</v>
      </c>
      <c r="C6" s="76"/>
      <c r="D6" s="76"/>
      <c r="E6" s="76"/>
      <c r="F6" s="77"/>
      <c r="G6" s="68"/>
    </row>
    <row r="7" spans="1:10" ht="16" x14ac:dyDescent="0.2">
      <c r="A7" s="68"/>
      <c r="B7" s="14" t="s">
        <v>2</v>
      </c>
      <c r="C7" s="76"/>
      <c r="D7" s="76"/>
      <c r="E7" s="76"/>
      <c r="F7" s="77"/>
      <c r="G7" s="68"/>
    </row>
    <row r="8" spans="1:10" ht="16" x14ac:dyDescent="0.2">
      <c r="A8" s="68"/>
      <c r="B8" s="14" t="s">
        <v>3</v>
      </c>
      <c r="C8" s="75"/>
      <c r="D8" s="76"/>
      <c r="E8" s="76"/>
      <c r="F8" s="77"/>
      <c r="G8" s="68"/>
    </row>
    <row r="9" spans="1:10" ht="16" x14ac:dyDescent="0.2">
      <c r="A9" s="68"/>
      <c r="B9" s="14" t="s">
        <v>45</v>
      </c>
      <c r="C9" s="76"/>
      <c r="D9" s="76"/>
      <c r="E9" s="76"/>
      <c r="F9" s="77"/>
      <c r="G9" s="68"/>
    </row>
    <row r="10" spans="1:10" ht="15.75" customHeight="1" thickBot="1" x14ac:dyDescent="0.25">
      <c r="A10" s="68"/>
      <c r="B10" s="15" t="s">
        <v>46</v>
      </c>
      <c r="C10" s="78" t="s">
        <v>4</v>
      </c>
      <c r="D10" s="79"/>
      <c r="E10" s="80"/>
      <c r="F10" s="81"/>
      <c r="G10" s="68"/>
    </row>
    <row r="11" spans="1:10" ht="16" thickBot="1" x14ac:dyDescent="0.25">
      <c r="A11" s="68"/>
      <c r="B11" s="64"/>
      <c r="C11" s="64"/>
      <c r="D11" s="64"/>
      <c r="E11" s="64"/>
      <c r="F11" s="64"/>
      <c r="G11" s="68"/>
    </row>
    <row r="12" spans="1:10" ht="30" customHeight="1" x14ac:dyDescent="0.2">
      <c r="A12" s="68"/>
      <c r="B12" s="65" t="s">
        <v>17</v>
      </c>
      <c r="C12" s="66"/>
      <c r="D12" s="66"/>
      <c r="E12" s="66"/>
      <c r="F12" s="67"/>
      <c r="G12" s="68"/>
    </row>
    <row r="13" spans="1:10" ht="45" customHeight="1" x14ac:dyDescent="0.2">
      <c r="A13" s="68"/>
      <c r="B13" s="58" t="s">
        <v>47</v>
      </c>
      <c r="C13" s="59"/>
      <c r="D13" s="59"/>
      <c r="E13" s="59"/>
      <c r="F13" s="16"/>
      <c r="G13" s="68"/>
    </row>
    <row r="14" spans="1:10" ht="45" customHeight="1" x14ac:dyDescent="0.2">
      <c r="A14" s="68"/>
      <c r="B14" s="58" t="s">
        <v>48</v>
      </c>
      <c r="C14" s="59"/>
      <c r="D14" s="59"/>
      <c r="E14" s="59"/>
      <c r="F14" s="16"/>
      <c r="G14" s="68"/>
    </row>
    <row r="15" spans="1:10" ht="45" customHeight="1" x14ac:dyDescent="0.2">
      <c r="A15" s="68"/>
      <c r="B15" s="60" t="s">
        <v>49</v>
      </c>
      <c r="C15" s="61"/>
      <c r="D15" s="61"/>
      <c r="E15" s="61"/>
      <c r="F15" s="16"/>
      <c r="G15" s="68"/>
    </row>
    <row r="16" spans="1:10" ht="45" customHeight="1" thickBot="1" x14ac:dyDescent="0.25">
      <c r="A16" s="68"/>
      <c r="B16" s="62" t="s">
        <v>50</v>
      </c>
      <c r="C16" s="63"/>
      <c r="D16" s="63"/>
      <c r="E16" s="63"/>
      <c r="F16" s="17"/>
      <c r="G16" s="68"/>
    </row>
    <row r="17" spans="1:7" ht="16" thickBot="1" x14ac:dyDescent="0.25">
      <c r="A17" s="68"/>
      <c r="B17" s="64"/>
      <c r="C17" s="64"/>
      <c r="D17" s="64"/>
      <c r="E17" s="64"/>
      <c r="F17" s="64"/>
      <c r="G17" s="68"/>
    </row>
    <row r="18" spans="1:7" x14ac:dyDescent="0.2">
      <c r="A18" s="68"/>
      <c r="B18" s="65" t="s">
        <v>62</v>
      </c>
      <c r="C18" s="66"/>
      <c r="D18" s="66"/>
      <c r="E18" s="66"/>
      <c r="F18" s="67"/>
      <c r="G18" s="68"/>
    </row>
    <row r="19" spans="1:7" ht="15" customHeight="1" x14ac:dyDescent="0.2">
      <c r="A19" s="68"/>
      <c r="B19" s="18" t="s">
        <v>8</v>
      </c>
      <c r="C19" s="23" t="s">
        <v>7</v>
      </c>
      <c r="D19" s="23"/>
      <c r="E19" s="24" t="s">
        <v>6</v>
      </c>
      <c r="F19" s="19" t="s">
        <v>5</v>
      </c>
      <c r="G19" s="68"/>
    </row>
    <row r="20" spans="1:7" x14ac:dyDescent="0.2">
      <c r="A20" s="68"/>
      <c r="B20" s="20" t="s">
        <v>9</v>
      </c>
      <c r="C20" s="42">
        <v>100</v>
      </c>
      <c r="D20" s="42"/>
      <c r="E20" s="37" t="str">
        <f>IF(C20=100,"neuplatňuje sa","sem doplň minimum")</f>
        <v>neuplatňuje sa</v>
      </c>
      <c r="F20" s="38" t="str">
        <f>IF(C20=100,"neuplatňuje sa","sem doplň maximum")</f>
        <v>neuplatňuje sa</v>
      </c>
      <c r="G20" s="68"/>
    </row>
    <row r="21" spans="1:7" ht="42.75" customHeight="1" x14ac:dyDescent="0.2">
      <c r="A21" s="68"/>
      <c r="B21" s="30" t="s">
        <v>10</v>
      </c>
      <c r="C21" s="25" t="s">
        <v>52</v>
      </c>
      <c r="D21" s="29" t="s">
        <v>53</v>
      </c>
      <c r="E21" s="29" t="s">
        <v>58</v>
      </c>
      <c r="F21" s="31" t="s">
        <v>55</v>
      </c>
      <c r="G21" s="68"/>
    </row>
    <row r="22" spans="1:7" x14ac:dyDescent="0.2">
      <c r="A22" s="68"/>
      <c r="B22" s="20" t="s">
        <v>51</v>
      </c>
      <c r="C22" s="28">
        <v>180000</v>
      </c>
      <c r="D22" s="40"/>
      <c r="E22" s="39">
        <f>IF(C$10="Som platcom DPH",D22*0.2,0)</f>
        <v>0</v>
      </c>
      <c r="F22" s="34">
        <f>SUM(D22+E22)*C22</f>
        <v>0</v>
      </c>
      <c r="G22" s="68"/>
    </row>
    <row r="23" spans="1:7" ht="32" x14ac:dyDescent="0.2">
      <c r="A23" s="68"/>
      <c r="B23" s="30" t="s">
        <v>10</v>
      </c>
      <c r="C23" s="35" t="s">
        <v>54</v>
      </c>
      <c r="D23" s="29" t="s">
        <v>56</v>
      </c>
      <c r="E23" s="26" t="s">
        <v>57</v>
      </c>
      <c r="F23" s="21" t="s">
        <v>59</v>
      </c>
      <c r="G23" s="68"/>
    </row>
    <row r="24" spans="1:7" ht="16" x14ac:dyDescent="0.2">
      <c r="A24" s="68"/>
      <c r="B24" s="32" t="s">
        <v>60</v>
      </c>
      <c r="C24" s="27">
        <v>1</v>
      </c>
      <c r="D24" s="41">
        <v>0</v>
      </c>
      <c r="E24" s="33">
        <f>IF(C$10="Som platcom DPH",D24*0.2,0)</f>
        <v>0</v>
      </c>
      <c r="F24" s="34">
        <f>SUM(D24+E24)*C24</f>
        <v>0</v>
      </c>
      <c r="G24" s="68"/>
    </row>
    <row r="25" spans="1:7" x14ac:dyDescent="0.2">
      <c r="A25" s="68"/>
      <c r="B25" s="47" t="s">
        <v>11</v>
      </c>
      <c r="C25" s="48"/>
      <c r="D25" s="48"/>
      <c r="E25" s="49"/>
      <c r="F25" s="36">
        <f>SUM(F22:F24)</f>
        <v>0</v>
      </c>
      <c r="G25" s="68"/>
    </row>
    <row r="26" spans="1:7" ht="20" thickBot="1" x14ac:dyDescent="0.3">
      <c r="A26" s="68"/>
      <c r="B26" s="22" t="s">
        <v>12</v>
      </c>
      <c r="C26" s="43" t="str">
        <f>IF(C20=100,"Toto je jediné kritérium a prepočet na body sa preto neuplatňuje",IF(B20="čím menej, tým lepšie",(C20*(F20-F25)/(F20-E20)),(C20*(F25-E20)/(F20-E20))))</f>
        <v>Toto je jediné kritérium a prepočet na body sa preto neuplatňuje</v>
      </c>
      <c r="D26" s="43"/>
      <c r="E26" s="43"/>
      <c r="F26" s="44"/>
      <c r="G26" s="68"/>
    </row>
    <row r="27" spans="1:7" ht="15" customHeight="1" x14ac:dyDescent="0.2">
      <c r="A27" s="68"/>
      <c r="B27" s="45"/>
      <c r="C27" s="45"/>
      <c r="D27" s="45"/>
      <c r="E27" s="45"/>
      <c r="F27" s="45"/>
      <c r="G27" s="68"/>
    </row>
    <row r="28" spans="1:7" ht="16" thickBot="1" x14ac:dyDescent="0.25">
      <c r="A28" s="68"/>
      <c r="B28" s="45"/>
      <c r="C28" s="45"/>
      <c r="D28" s="45"/>
      <c r="E28" s="45"/>
      <c r="F28" s="45"/>
      <c r="G28" s="68"/>
    </row>
    <row r="29" spans="1:7" x14ac:dyDescent="0.2">
      <c r="A29" s="68"/>
      <c r="B29" s="50" t="s">
        <v>14</v>
      </c>
      <c r="C29" s="52" t="s">
        <v>15</v>
      </c>
      <c r="D29" s="52"/>
      <c r="E29" s="54" t="s">
        <v>16</v>
      </c>
      <c r="F29" s="55"/>
      <c r="G29" s="68"/>
    </row>
    <row r="30" spans="1:7" ht="16" thickBot="1" x14ac:dyDescent="0.25">
      <c r="A30" s="68"/>
      <c r="B30" s="51"/>
      <c r="C30" s="53"/>
      <c r="D30" s="53"/>
      <c r="E30" s="56"/>
      <c r="F30" s="57"/>
      <c r="G30" s="68"/>
    </row>
    <row r="31" spans="1:7" x14ac:dyDescent="0.2">
      <c r="A31" s="68"/>
      <c r="B31" s="46"/>
      <c r="C31" s="46"/>
      <c r="D31" s="46"/>
      <c r="E31" s="46"/>
      <c r="F31" s="46"/>
      <c r="G31" s="68"/>
    </row>
    <row r="37" ht="21" customHeight="1" x14ac:dyDescent="0.2"/>
    <row r="39" ht="32.25" customHeight="1" x14ac:dyDescent="0.2"/>
    <row r="41" ht="15.75" customHeight="1" x14ac:dyDescent="0.2"/>
    <row r="42" ht="15.75" customHeight="1" x14ac:dyDescent="0.2"/>
    <row r="44" ht="21" customHeight="1" x14ac:dyDescent="0.2"/>
    <row r="45" ht="30" customHeight="1" x14ac:dyDescent="0.2"/>
  </sheetData>
  <sheetProtection algorithmName="SHA-512" hashValue="6jnXo9xsdY4v+F1kQAVEUREPni2ih0Y24OQhfB3/gOzk3fz8rN7TIya63dksOB/PV693i+aufYnrAgnXZPltPQ==" saltValue="vcrKsMrTMTFoAUeWmF9IEQ==" spinCount="100000" sheet="1" objects="1" scenarios="1"/>
  <mergeCells count="30">
    <mergeCell ref="B13:E13"/>
    <mergeCell ref="A1:A31"/>
    <mergeCell ref="B1:F1"/>
    <mergeCell ref="G1:G3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7:F17"/>
    <mergeCell ref="B18:F18"/>
    <mergeCell ref="C20:D20"/>
    <mergeCell ref="C26:F26"/>
    <mergeCell ref="B27:F27"/>
    <mergeCell ref="B31:F31"/>
    <mergeCell ref="B25:E25"/>
    <mergeCell ref="B28:F28"/>
    <mergeCell ref="B29:B30"/>
    <mergeCell ref="C29:D30"/>
    <mergeCell ref="E29:F30"/>
  </mergeCells>
  <dataValidations count="3">
    <dataValidation type="list" allowBlank="1" showInputMessage="1" showErrorMessage="1" sqref="B20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  <dataValidation type="decimal" operator="lessThanOrEqual" allowBlank="1" showInputMessage="1" showErrorMessage="1" error="Najvyššia prípustná cena práce za jedno vydanie (180 000 výtlačkov) je 14 000,00 eur bez DPH." promptTitle="Maximálna cena" prompt="Najvyššia prípustná cena práce za jedno vydanie (180 000 výtlačkov) je 14 000,00 eur bez DPH." sqref="D24" xr:uid="{5B780B9C-F0C7-4258-9D87-6B57D4A671A7}">
      <formula1>14000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1930400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558800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baseColWidth="10" defaultColWidth="8.83203125" defaultRowHeight="15" x14ac:dyDescent="0.2"/>
  <cols>
    <col min="1" max="1" width="98.5" customWidth="1"/>
  </cols>
  <sheetData>
    <row r="2" spans="1:1" ht="42.75" customHeight="1" x14ac:dyDescent="0.2">
      <c r="A2" s="2" t="s">
        <v>28</v>
      </c>
    </row>
    <row r="3" spans="1:1" x14ac:dyDescent="0.2">
      <c r="A3" s="3"/>
    </row>
    <row r="4" spans="1:1" x14ac:dyDescent="0.2">
      <c r="A4" s="8" t="s">
        <v>27</v>
      </c>
    </row>
    <row r="5" spans="1:1" x14ac:dyDescent="0.2">
      <c r="A5" s="3"/>
    </row>
    <row r="6" spans="1:1" x14ac:dyDescent="0.2">
      <c r="A6" s="6" t="s">
        <v>19</v>
      </c>
    </row>
    <row r="7" spans="1:1" x14ac:dyDescent="0.2">
      <c r="A7" s="7"/>
    </row>
    <row r="8" spans="1:1" ht="60.75" customHeight="1" x14ac:dyDescent="0.2">
      <c r="A8" s="9" t="s">
        <v>29</v>
      </c>
    </row>
    <row r="9" spans="1:1" x14ac:dyDescent="0.2">
      <c r="A9" s="9"/>
    </row>
    <row r="10" spans="1:1" ht="16" x14ac:dyDescent="0.2">
      <c r="A10" s="9" t="s">
        <v>30</v>
      </c>
    </row>
    <row r="11" spans="1:1" ht="16" x14ac:dyDescent="0.2">
      <c r="A11" s="9" t="s">
        <v>31</v>
      </c>
    </row>
    <row r="12" spans="1:1" ht="16" x14ac:dyDescent="0.2">
      <c r="A12" s="9" t="s">
        <v>32</v>
      </c>
    </row>
    <row r="13" spans="1:1" ht="16" x14ac:dyDescent="0.2">
      <c r="A13" s="9" t="s">
        <v>33</v>
      </c>
    </row>
    <row r="14" spans="1:1" ht="16" x14ac:dyDescent="0.2">
      <c r="A14" s="9" t="s">
        <v>34</v>
      </c>
    </row>
    <row r="15" spans="1:1" ht="16" x14ac:dyDescent="0.2">
      <c r="A15" s="9" t="s">
        <v>35</v>
      </c>
    </row>
    <row r="16" spans="1:1" ht="16" x14ac:dyDescent="0.2">
      <c r="A16" s="9" t="s">
        <v>36</v>
      </c>
    </row>
    <row r="17" spans="1:1" ht="32" x14ac:dyDescent="0.2">
      <c r="A17" s="9" t="s">
        <v>37</v>
      </c>
    </row>
    <row r="18" spans="1:1" ht="16" x14ac:dyDescent="0.2">
      <c r="A18" s="9" t="s">
        <v>38</v>
      </c>
    </row>
    <row r="19" spans="1:1" ht="16" x14ac:dyDescent="0.2">
      <c r="A19" s="9" t="s">
        <v>39</v>
      </c>
    </row>
    <row r="20" spans="1:1" ht="16" x14ac:dyDescent="0.2">
      <c r="A20" s="9" t="s">
        <v>40</v>
      </c>
    </row>
    <row r="21" spans="1:1" ht="32" x14ac:dyDescent="0.2">
      <c r="A21" s="9" t="s">
        <v>41</v>
      </c>
    </row>
    <row r="22" spans="1:1" ht="16" x14ac:dyDescent="0.2">
      <c r="A22" s="9" t="s">
        <v>42</v>
      </c>
    </row>
    <row r="23" spans="1:1" x14ac:dyDescent="0.2">
      <c r="A23" s="10"/>
    </row>
    <row r="24" spans="1:1" ht="64" x14ac:dyDescent="0.2">
      <c r="A24" s="9" t="s">
        <v>43</v>
      </c>
    </row>
    <row r="25" spans="1:1" ht="13.5" customHeight="1" x14ac:dyDescent="0.2">
      <c r="A25" s="9"/>
    </row>
    <row r="26" spans="1:1" ht="32" x14ac:dyDescent="0.2">
      <c r="A26" s="9" t="s">
        <v>44</v>
      </c>
    </row>
  </sheetData>
  <sheetProtection algorithmName="SHA-512" hashValue="DU6D85PXBmhubCdF80Vjra0S+JAfeJd/RFgkf0OxHS4X1vYNM8JFpMGlhD6Mp8lxhBn3ZQCoisdlQTdlS6bU6Q==" saltValue="JS/DMYEa/NKLtPMLa+dpL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baseColWidth="10" defaultColWidth="8.83203125" defaultRowHeight="15" x14ac:dyDescent="0.2"/>
  <cols>
    <col min="1" max="1" width="98.5" customWidth="1"/>
  </cols>
  <sheetData>
    <row r="2" spans="1:1" ht="42.75" customHeight="1" x14ac:dyDescent="0.2">
      <c r="A2" s="2" t="s">
        <v>18</v>
      </c>
    </row>
    <row r="3" spans="1:1" x14ac:dyDescent="0.2">
      <c r="A3" s="3"/>
    </row>
    <row r="4" spans="1:1" ht="16" x14ac:dyDescent="0.2">
      <c r="A4" s="9" t="s">
        <v>27</v>
      </c>
    </row>
    <row r="5" spans="1:1" x14ac:dyDescent="0.2">
      <c r="A5" s="10"/>
    </row>
    <row r="6" spans="1:1" ht="16" x14ac:dyDescent="0.2">
      <c r="A6" s="12" t="s">
        <v>19</v>
      </c>
    </row>
    <row r="7" spans="1:1" x14ac:dyDescent="0.2">
      <c r="A7" s="9"/>
    </row>
    <row r="8" spans="1:1" ht="60.75" customHeight="1" x14ac:dyDescent="0.2">
      <c r="A8" s="9" t="s">
        <v>22</v>
      </c>
    </row>
    <row r="9" spans="1:1" ht="16" x14ac:dyDescent="0.2">
      <c r="A9" s="9" t="s">
        <v>20</v>
      </c>
    </row>
    <row r="10" spans="1:1" x14ac:dyDescent="0.2">
      <c r="A10" s="11"/>
    </row>
    <row r="11" spans="1:1" ht="32" x14ac:dyDescent="0.2">
      <c r="A11" s="9" t="s">
        <v>24</v>
      </c>
    </row>
    <row r="12" spans="1:1" x14ac:dyDescent="0.2">
      <c r="A12" s="9"/>
    </row>
    <row r="13" spans="1:1" ht="32" x14ac:dyDescent="0.2">
      <c r="A13" s="9" t="s">
        <v>25</v>
      </c>
    </row>
    <row r="14" spans="1:1" x14ac:dyDescent="0.2">
      <c r="A14" s="9"/>
    </row>
    <row r="15" spans="1:1" ht="32" x14ac:dyDescent="0.2">
      <c r="A15" s="9" t="s">
        <v>26</v>
      </c>
    </row>
    <row r="16" spans="1:1" x14ac:dyDescent="0.2">
      <c r="A16" s="9"/>
    </row>
    <row r="17" spans="1:1" ht="48" x14ac:dyDescent="0.2">
      <c r="A17" s="9" t="s">
        <v>23</v>
      </c>
    </row>
    <row r="18" spans="1:1" x14ac:dyDescent="0.2">
      <c r="A18" s="9"/>
    </row>
    <row r="19" spans="1:1" ht="80" x14ac:dyDescent="0.2">
      <c r="A19" s="9" t="s">
        <v>21</v>
      </c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ht="13.5" customHeight="1" x14ac:dyDescent="0.2">
      <c r="A25" s="4"/>
    </row>
    <row r="26" spans="1:1" ht="16" x14ac:dyDescent="0.2">
      <c r="A26" s="5"/>
    </row>
  </sheetData>
  <sheetProtection algorithmName="SHA-512" hashValue="c5jc4XMIysuHVa77JG3BDTWdJ83C5uvAoY9Bg2OhUFT1JyANr/OpcWYx7AkByLyJgEvcmrL/4ayjItloUOa2TA==" saltValue="OdHPhoSdWwQ58pqp1VCyB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2E2E33A-3CBC-4F99-8A46-AF2E072B95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4b31099-8163-4ac9-ab84-be06feeb7ef4"/>
    <ds:schemaRef ds:uri="bb3d1ceb-ec91-4593-ab49-8ce9533748d9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cp:lastPrinted>2023-05-31T12:54:37Z</cp:lastPrinted>
  <dcterms:created xsi:type="dcterms:W3CDTF">2022-09-22T09:41:16Z</dcterms:created>
  <dcterms:modified xsi:type="dcterms:W3CDTF">2023-07-12T08:20:23Z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