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3dd0c11521d7b0/Dokumenty/VO Sutaze/VO SM 2023/"/>
    </mc:Choice>
  </mc:AlternateContent>
  <xr:revisionPtr revIDLastSave="70" documentId="8_{B983047D-4435-47C8-9F67-855CA5C05155}" xr6:coauthVersionLast="47" xr6:coauthVersionMax="47" xr10:uidLastSave="{8472A8AA-39F5-4199-9C34-6597338EF33C}"/>
  <bookViews>
    <workbookView xWindow="-120" yWindow="-120" windowWidth="24240" windowHeight="13140" activeTab="3" xr2:uid="{00000000-000D-0000-FFFF-FFFF00000000}"/>
  </bookViews>
  <sheets>
    <sheet name="Opis PZ_cast1" sheetId="11" r:id="rId1"/>
    <sheet name="snežný skúter_1_špecifikácia" sheetId="13" r:id="rId2"/>
    <sheet name="Doplnkové príslušenstvo" sheetId="9" r:id="rId3"/>
    <sheet name="štruktúrovaný rozpoče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H2" i="7"/>
  <c r="F2" i="7"/>
  <c r="H18" i="7" l="1"/>
</calcChain>
</file>

<file path=xl/sharedStrings.xml><?xml version="1.0" encoding="utf-8"?>
<sst xmlns="http://schemas.openxmlformats.org/spreadsheetml/2006/main" count="185" uniqueCount="140">
  <si>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</si>
  <si>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</si>
  <si>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</si>
  <si>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</si>
  <si>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</si>
  <si>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</si>
  <si>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</si>
  <si>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</si>
  <si>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</si>
  <si>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</si>
  <si>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 xml:space="preserve">Celková dĺžka </t>
  </si>
  <si>
    <t xml:space="preserve">Celková šírka </t>
  </si>
  <si>
    <t xml:space="preserve">Celková výška </t>
  </si>
  <si>
    <t>Doplnkové príslušenstvo:</t>
  </si>
  <si>
    <t>Typ produktu</t>
  </si>
  <si>
    <t>odkaz na verejne dostupnú webovú stránku obsahujúcu obrázky a špecifikáciu položky</t>
  </si>
  <si>
    <t xml:space="preserve">Merná jednotka </t>
  </si>
  <si>
    <t>Počet v RD</t>
  </si>
  <si>
    <t>ks</t>
  </si>
  <si>
    <t>Motorové vozidlo</t>
  </si>
  <si>
    <t>kategória</t>
  </si>
  <si>
    <t>Zdvihový objem (cm3)</t>
  </si>
  <si>
    <t>min. 590 cm3</t>
  </si>
  <si>
    <t>Maximálny výkon motora</t>
  </si>
  <si>
    <t xml:space="preserve">Objem palivej nádrže </t>
  </si>
  <si>
    <t>Typ paliva</t>
  </si>
  <si>
    <t>bezolovnatý benzín 95</t>
  </si>
  <si>
    <t>Štartér</t>
  </si>
  <si>
    <t>elektrický</t>
  </si>
  <si>
    <t>max. 1500 mm</t>
  </si>
  <si>
    <t>Rozchod lyží</t>
  </si>
  <si>
    <t>Menovitá dĺžka pásu</t>
  </si>
  <si>
    <t>min. 3900 mm</t>
  </si>
  <si>
    <t>Výška profilu pásu</t>
  </si>
  <si>
    <t>Menovitá šírka pásu</t>
  </si>
  <si>
    <t>Približná prevádzková hmotnosť</t>
  </si>
  <si>
    <t>digitálny displej min. 4,5"</t>
  </si>
  <si>
    <t>vyhrievané rukoväte</t>
  </si>
  <si>
    <t>vyhrievaná páčka plynu</t>
  </si>
  <si>
    <t>bezpečnostný rám proti prevráteniu</t>
  </si>
  <si>
    <t>odkladací kufor min. 20l</t>
  </si>
  <si>
    <t>možnosť uchytenia náradia (lopaty)</t>
  </si>
  <si>
    <t>navijak s nosnosťou min. 1100kg s možnosťou montáže vpredu aj vzadu</t>
  </si>
  <si>
    <t>ochrana podvozku z odolného plastu</t>
  </si>
  <si>
    <t>ochranný rám proti nárazom v zadnej časti</t>
  </si>
  <si>
    <t>ochranný rám proti nárazom v prednej časti</t>
  </si>
  <si>
    <t>držiak na 2 páry lyží alebo snowboardu</t>
  </si>
  <si>
    <t>Zvukovo výstražné zariadenie - siréna</t>
  </si>
  <si>
    <t>svetelná rampa s pracovným osvetlením a stroboskopickým zábleskovým majákom modrej farby</t>
  </si>
  <si>
    <t>predné zábleskové majáky modrej farby 2ks</t>
  </si>
  <si>
    <t>vidiové hroty osadené v trakčnom hnacom páse - špeciálne osadené v hnacích lopatkách</t>
  </si>
  <si>
    <t>min. 4 - taktný, chladený kvapalinou</t>
  </si>
  <si>
    <t>min. 35 l</t>
  </si>
  <si>
    <t>Prevodovka</t>
  </si>
  <si>
    <t>Počet miest</t>
  </si>
  <si>
    <t>min. 1000 mm a max. 1100 mm</t>
  </si>
  <si>
    <t>max. 350 kg</t>
  </si>
  <si>
    <t>hydraulická</t>
  </si>
  <si>
    <t>min. 1200 mm a max. 1300 mm</t>
  </si>
  <si>
    <t>vyhrievané sedadlo</t>
  </si>
  <si>
    <t>ťažné zariadenie alebo hák na ťahanie</t>
  </si>
  <si>
    <t>predný svetlomet</t>
  </si>
  <si>
    <t>Opis predmetu zákazky - voliteľné doplnkové príslušenstvo</t>
  </si>
  <si>
    <r>
      <t xml:space="preserve">Uchádzač uvedie skutočnú špecifikáciu dodávaného tovaru vrátane výrobcu, továrenskej značky a typu a </t>
    </r>
    <r>
      <rPr>
        <b/>
        <sz val="10"/>
        <color rgb="FFFF0000"/>
        <rFont val="Arial Narrow"/>
        <family val="2"/>
      </rPr>
      <t>produktového čísla</t>
    </r>
  </si>
  <si>
    <t>požaduje sa dvojmiestny</t>
  </si>
  <si>
    <t>min. 3200 mm a max. 3400 mm</t>
  </si>
  <si>
    <t>min. 550 mm a max. 600 mm</t>
  </si>
  <si>
    <t>min. 30 mm a max. 40 mm</t>
  </si>
  <si>
    <t>12 V alebo USB nabíjacia zásuvka</t>
  </si>
  <si>
    <t>Farba</t>
  </si>
  <si>
    <t>Bezstupňová plynulá prevodovka (CVT) vrátane spiatočky</t>
  </si>
  <si>
    <t>Parkovacia brzda</t>
  </si>
  <si>
    <t>čelný štít s bočnými deflektormi výška min. 350 mm</t>
  </si>
  <si>
    <t>Brzdový systém</t>
  </si>
  <si>
    <t>hydraulický</t>
  </si>
  <si>
    <t>kanister na rezervné palivo min. 14 l max. 16 l</t>
  </si>
  <si>
    <t>prídavné osvetlenie vzadu min. 45W (možnosť umietnenia na rám proti prevráteniu)</t>
  </si>
  <si>
    <t>Záručná doba</t>
  </si>
  <si>
    <t>Stav</t>
  </si>
  <si>
    <t>Požaduje sa záruka na skúter a príslušentstvo minimálne 24 mesiacov (od dátumu predaja uvedeného na preberacom – odovzdávacom protokole).</t>
  </si>
  <si>
    <t>skúter a všetko príslušenstvo musí byť nové a nepoužívané</t>
  </si>
  <si>
    <t>prídavné osvetlenie vpredu LED rampa od 20 cm do 30 cm/ min. 60W</t>
  </si>
  <si>
    <t>ochranná exteriérová plachta na prevoz a uskladnenie</t>
  </si>
  <si>
    <t>náhradný remeň variátora</t>
  </si>
  <si>
    <t>nie je exaktne stanovená, no všetky kusy v rovnakej farbe (preferuje sa farba červená, bordová, oranžová)</t>
  </si>
  <si>
    <t>sada</t>
  </si>
  <si>
    <t>Snežný skúter_1</t>
  </si>
  <si>
    <t>Predmetom zákazky je aj nasledovné doplnkové príslušenstvo kompatibilné s ponúkaný snežným skútrom_1</t>
  </si>
  <si>
    <t>Doplnkové príslušenstvo kompatibilné s ponúkaný snežným skútrom_1</t>
  </si>
  <si>
    <t>Celková cena za časti 1 predmetu zákazky v eur s DPH</t>
  </si>
  <si>
    <t>Predmetom zákazky je nákup motorových vozidiel – spolu 17 ks snežných skútrov a voliteľného doplnkového príslušenstva s montážou pre potreby Horskej záchrannej služby, HaZZ a iných útvarov. Podrobná technická špecifikácia je v ďalších hárkoch tohto dokumentu. Výsledkom bude uzavretie rámcovej dohody na uvedený počet vozidiel. Objednanie početu vozidiel a voliteľného doplnkového príslušenstva závisí od možností verejného obstarávateľa.</t>
  </si>
  <si>
    <t>min. 97 kW</t>
  </si>
  <si>
    <t>LYNX 69 RANGER  Alpine 900ACE Turbo</t>
  </si>
  <si>
    <t>Ano</t>
  </si>
  <si>
    <t>Ano - stupne 2F / N / R</t>
  </si>
  <si>
    <t>Čierny rám s oranžovými doplnkami a reflexnými prvkami</t>
  </si>
  <si>
    <t>https://www.brppac.com/brp-860202395.html</t>
  </si>
  <si>
    <t>https://www.brppac.com/lynx/accessories/storage-racks.html</t>
  </si>
  <si>
    <t>https://www.brppac.com/lynx/accessories/fuel-caddies.html</t>
  </si>
  <si>
    <t>https://www.brppac.com/lynx/accessories/shovels-with-saw-avalanche-probe.html</t>
  </si>
  <si>
    <t>https://www.brppac.com/brp-860200992.html</t>
  </si>
  <si>
    <t>https://www.brppac.com/lynx/accessories/protection-reinforcement.html</t>
  </si>
  <si>
    <t>https://www.brppac.com/brp-280000660.html</t>
  </si>
  <si>
    <t>https://www.brppac.com/brp-715002933.html</t>
  </si>
  <si>
    <t>https://www.brppac.com/brp-860200755.html</t>
  </si>
  <si>
    <t>https://www.brp-world.com/sk/sk/nakupne-nastroje/katalogy.html</t>
  </si>
  <si>
    <t>https://www.brppac.com/brp-860202312.html</t>
  </si>
  <si>
    <t>https://www.brppac.com/brp-860202084.html</t>
  </si>
  <si>
    <t>https://www.brppac.com/brp-860202496.html</t>
  </si>
  <si>
    <t>https://www.brp-world.com/sk/sk/nase-produkty/snezne-skutre-lynx/models-2024/Utility/69-Ranger.html</t>
  </si>
  <si>
    <t>Rám proti prevráteniu  - 860202395</t>
  </si>
  <si>
    <t>Kanister s LINQ systémom 14L- 860202312</t>
  </si>
  <si>
    <t>Multimount naviják 2000LB. - 860202097</t>
  </si>
  <si>
    <t>Ochrana HD plastová čierna - 600mm - 860202176</t>
  </si>
  <si>
    <t>Ochranná krycia plachta - 860202252</t>
  </si>
  <si>
    <t>LED Rampa predná 25cm - 715002933</t>
  </si>
  <si>
    <t>Belt remeň variátora - 417300571</t>
  </si>
  <si>
    <t>Ski držiak pre 2 páry lyží alebo snowboard - 860202082</t>
  </si>
  <si>
    <t>Výstražná piezo siréna - 860202312</t>
  </si>
  <si>
    <t>38mm hroty osadené v trakčnom páse</t>
  </si>
  <si>
    <t xml:space="preserve">LED výstražné svetlá modré predné 2ks </t>
  </si>
  <si>
    <t>Svetelná rampa  - modrý maják - 860202084</t>
  </si>
  <si>
    <t>Držiak náradia  + lopatka s pílou- 860202287</t>
  </si>
  <si>
    <t>Pracovné svetlá s rampou na rám  860202084</t>
  </si>
  <si>
    <t>Ano - 899cm3</t>
  </si>
  <si>
    <t>Ano - 97kW</t>
  </si>
  <si>
    <t>Ano - 42L</t>
  </si>
  <si>
    <t>Ano - kvapalinou chladený 4takt DOHC, 3 valec, EFI</t>
  </si>
  <si>
    <t>Ano - 2 miestny</t>
  </si>
  <si>
    <t>Ano - 3240mm</t>
  </si>
  <si>
    <t>Ano - 1280mm</t>
  </si>
  <si>
    <t>Ano - 1470mm</t>
  </si>
  <si>
    <t>Ano - 1080mm</t>
  </si>
  <si>
    <t>Ano - 3968mm</t>
  </si>
  <si>
    <t>Ano - 38mm s hrotmi</t>
  </si>
  <si>
    <t>Ano - 600mm</t>
  </si>
  <si>
    <t>Ano - 316kg</t>
  </si>
  <si>
    <t>Ano - 7,2" digitálny displej</t>
  </si>
  <si>
    <t>Ano 12V + USB</t>
  </si>
  <si>
    <t>Cargo box 180L - 860202080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</si>
</sst>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1" fontId="8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0" fillId="3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3" borderId="1" xfId="0" applyFont="1" applyFill="1" applyBorder="1" applyAlignment="1">
      <alignment vertical="center"/>
    </xf>
    <xf numFmtId="0" fontId="10" fillId="3" borderId="1" xfId="1" applyFill="1" applyBorder="1"/>
    <xf numFmtId="0" fontId="6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zoomScale="110" zoomScaleNormal="110" workbookViewId="0"/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82.5" x14ac:dyDescent="0.25">
      <c r="A1" s="2" t="s">
        <v>90</v>
      </c>
    </row>
    <row r="2" spans="1:1" ht="16.5" x14ac:dyDescent="0.3">
      <c r="A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04AE-CC67-5441-9CA0-8629ACF378AE}">
  <sheetPr>
    <pageSetUpPr fitToPage="1"/>
  </sheetPr>
  <dimension ref="A1:D34"/>
  <sheetViews>
    <sheetView workbookViewId="0">
      <selection activeCell="D30" sqref="D30"/>
    </sheetView>
  </sheetViews>
  <sheetFormatPr defaultColWidth="11.42578125" defaultRowHeight="15" x14ac:dyDescent="0.25"/>
  <cols>
    <col min="1" max="1" width="5.140625" customWidth="1"/>
    <col min="2" max="2" width="39.7109375" customWidth="1"/>
    <col min="3" max="3" width="47.140625" customWidth="1"/>
    <col min="4" max="4" width="54.28515625" customWidth="1"/>
  </cols>
  <sheetData>
    <row r="1" spans="1:4" x14ac:dyDescent="0.25">
      <c r="A1" s="40" t="s">
        <v>86</v>
      </c>
      <c r="B1" s="40"/>
      <c r="C1" s="40"/>
      <c r="D1" s="40"/>
    </row>
    <row r="2" spans="1:4" ht="25.5" x14ac:dyDescent="0.25">
      <c r="A2" s="13" t="s">
        <v>4</v>
      </c>
      <c r="B2" s="13" t="s">
        <v>0</v>
      </c>
      <c r="C2" s="13" t="s">
        <v>1</v>
      </c>
      <c r="D2" s="13" t="s">
        <v>2</v>
      </c>
    </row>
    <row r="3" spans="1:4" ht="16.5" x14ac:dyDescent="0.3">
      <c r="A3" s="22">
        <v>1</v>
      </c>
      <c r="B3" s="21" t="s">
        <v>8</v>
      </c>
      <c r="C3" s="10">
        <v>17</v>
      </c>
      <c r="D3" s="30" t="s">
        <v>92</v>
      </c>
    </row>
    <row r="4" spans="1:4" ht="16.5" x14ac:dyDescent="0.3">
      <c r="A4" s="22">
        <v>2</v>
      </c>
      <c r="B4" s="23" t="s">
        <v>9</v>
      </c>
      <c r="C4" s="19" t="s">
        <v>51</v>
      </c>
      <c r="D4" s="30" t="s">
        <v>127</v>
      </c>
    </row>
    <row r="5" spans="1:4" ht="16.5" x14ac:dyDescent="0.3">
      <c r="A5" s="22">
        <v>3</v>
      </c>
      <c r="B5" s="24" t="s">
        <v>21</v>
      </c>
      <c r="C5" s="11" t="s">
        <v>22</v>
      </c>
      <c r="D5" s="30" t="s">
        <v>124</v>
      </c>
    </row>
    <row r="6" spans="1:4" ht="16.5" x14ac:dyDescent="0.3">
      <c r="A6" s="22">
        <v>4</v>
      </c>
      <c r="B6" s="24" t="s">
        <v>23</v>
      </c>
      <c r="C6" s="11" t="s">
        <v>91</v>
      </c>
      <c r="D6" s="30" t="s">
        <v>125</v>
      </c>
    </row>
    <row r="7" spans="1:4" ht="16.5" x14ac:dyDescent="0.3">
      <c r="A7" s="22">
        <v>5</v>
      </c>
      <c r="B7" s="24" t="s">
        <v>24</v>
      </c>
      <c r="C7" s="11" t="s">
        <v>52</v>
      </c>
      <c r="D7" s="30" t="s">
        <v>126</v>
      </c>
    </row>
    <row r="8" spans="1:4" ht="16.5" x14ac:dyDescent="0.3">
      <c r="A8" s="22">
        <v>6</v>
      </c>
      <c r="B8" s="24" t="s">
        <v>25</v>
      </c>
      <c r="C8" s="11" t="s">
        <v>26</v>
      </c>
      <c r="D8" s="30" t="s">
        <v>93</v>
      </c>
    </row>
    <row r="9" spans="1:4" ht="16.5" x14ac:dyDescent="0.3">
      <c r="A9" s="22">
        <v>7</v>
      </c>
      <c r="B9" s="24" t="s">
        <v>53</v>
      </c>
      <c r="C9" s="11" t="s">
        <v>70</v>
      </c>
      <c r="D9" s="30" t="s">
        <v>94</v>
      </c>
    </row>
    <row r="10" spans="1:4" ht="16.5" x14ac:dyDescent="0.3">
      <c r="A10" s="22">
        <v>8</v>
      </c>
      <c r="B10" s="24" t="s">
        <v>27</v>
      </c>
      <c r="C10" s="11" t="s">
        <v>28</v>
      </c>
      <c r="D10" s="30" t="s">
        <v>93</v>
      </c>
    </row>
    <row r="11" spans="1:4" ht="16.5" x14ac:dyDescent="0.3">
      <c r="A11" s="22">
        <v>9</v>
      </c>
      <c r="B11" s="25" t="s">
        <v>54</v>
      </c>
      <c r="C11" s="11" t="s">
        <v>64</v>
      </c>
      <c r="D11" s="18" t="s">
        <v>128</v>
      </c>
    </row>
    <row r="12" spans="1:4" ht="33" x14ac:dyDescent="0.3">
      <c r="A12" s="22">
        <v>10</v>
      </c>
      <c r="B12" s="25" t="s">
        <v>69</v>
      </c>
      <c r="C12" s="11" t="s">
        <v>84</v>
      </c>
      <c r="D12" s="30" t="s">
        <v>95</v>
      </c>
    </row>
    <row r="13" spans="1:4" ht="16.5" x14ac:dyDescent="0.3">
      <c r="A13" s="22">
        <v>11</v>
      </c>
      <c r="B13" s="24" t="s">
        <v>10</v>
      </c>
      <c r="C13" s="11" t="s">
        <v>65</v>
      </c>
      <c r="D13" s="30" t="s">
        <v>129</v>
      </c>
    </row>
    <row r="14" spans="1:4" ht="16.5" x14ac:dyDescent="0.3">
      <c r="A14" s="22">
        <v>12</v>
      </c>
      <c r="B14" s="24" t="s">
        <v>11</v>
      </c>
      <c r="C14" s="11" t="s">
        <v>58</v>
      </c>
      <c r="D14" s="30" t="s">
        <v>130</v>
      </c>
    </row>
    <row r="15" spans="1:4" ht="16.5" x14ac:dyDescent="0.3">
      <c r="A15" s="22">
        <v>13</v>
      </c>
      <c r="B15" s="24" t="s">
        <v>12</v>
      </c>
      <c r="C15" s="11" t="s">
        <v>29</v>
      </c>
      <c r="D15" s="30" t="s">
        <v>131</v>
      </c>
    </row>
    <row r="16" spans="1:4" ht="16.5" x14ac:dyDescent="0.3">
      <c r="A16" s="22">
        <v>14</v>
      </c>
      <c r="B16" s="24" t="s">
        <v>30</v>
      </c>
      <c r="C16" s="11" t="s">
        <v>55</v>
      </c>
      <c r="D16" s="30" t="s">
        <v>132</v>
      </c>
    </row>
    <row r="17" spans="1:4" ht="16.5" x14ac:dyDescent="0.3">
      <c r="A17" s="22">
        <v>15</v>
      </c>
      <c r="B17" s="24" t="s">
        <v>31</v>
      </c>
      <c r="C17" s="11" t="s">
        <v>32</v>
      </c>
      <c r="D17" s="30" t="s">
        <v>133</v>
      </c>
    </row>
    <row r="18" spans="1:4" ht="16.5" x14ac:dyDescent="0.3">
      <c r="A18" s="22">
        <v>16</v>
      </c>
      <c r="B18" s="24" t="s">
        <v>33</v>
      </c>
      <c r="C18" s="11" t="s">
        <v>67</v>
      </c>
      <c r="D18" s="30" t="s">
        <v>134</v>
      </c>
    </row>
    <row r="19" spans="1:4" ht="16.5" x14ac:dyDescent="0.3">
      <c r="A19" s="22">
        <v>17</v>
      </c>
      <c r="B19" s="24" t="s">
        <v>34</v>
      </c>
      <c r="C19" s="11" t="s">
        <v>66</v>
      </c>
      <c r="D19" s="30" t="s">
        <v>135</v>
      </c>
    </row>
    <row r="20" spans="1:4" ht="16.5" x14ac:dyDescent="0.3">
      <c r="A20" s="22">
        <v>18</v>
      </c>
      <c r="B20" s="24" t="s">
        <v>35</v>
      </c>
      <c r="C20" s="11" t="s">
        <v>56</v>
      </c>
      <c r="D20" s="30" t="s">
        <v>136</v>
      </c>
    </row>
    <row r="21" spans="1:4" ht="16.5" x14ac:dyDescent="0.3">
      <c r="A21" s="22">
        <v>19</v>
      </c>
      <c r="B21" s="24" t="s">
        <v>73</v>
      </c>
      <c r="C21" s="11" t="s">
        <v>74</v>
      </c>
      <c r="D21" s="30" t="s">
        <v>93</v>
      </c>
    </row>
    <row r="22" spans="1:4" ht="16.5" x14ac:dyDescent="0.3">
      <c r="A22" s="22">
        <v>20</v>
      </c>
      <c r="B22" s="24" t="s">
        <v>71</v>
      </c>
      <c r="C22" s="11" t="s">
        <v>57</v>
      </c>
      <c r="D22" s="30" t="s">
        <v>93</v>
      </c>
    </row>
    <row r="23" spans="1:4" ht="16.5" x14ac:dyDescent="0.3">
      <c r="A23" s="22">
        <v>21</v>
      </c>
      <c r="B23" s="41"/>
      <c r="C23" s="26" t="s">
        <v>36</v>
      </c>
      <c r="D23" s="30" t="s">
        <v>137</v>
      </c>
    </row>
    <row r="24" spans="1:4" ht="16.5" x14ac:dyDescent="0.3">
      <c r="A24" s="22">
        <v>22</v>
      </c>
      <c r="B24" s="42"/>
      <c r="C24" s="11" t="s">
        <v>72</v>
      </c>
      <c r="D24" s="18" t="s">
        <v>93</v>
      </c>
    </row>
    <row r="25" spans="1:4" ht="16.5" x14ac:dyDescent="0.3">
      <c r="A25" s="22">
        <v>23</v>
      </c>
      <c r="B25" s="42"/>
      <c r="C25" s="11" t="s">
        <v>45</v>
      </c>
      <c r="D25" s="18" t="s">
        <v>93</v>
      </c>
    </row>
    <row r="26" spans="1:4" ht="16.5" x14ac:dyDescent="0.3">
      <c r="A26" s="22">
        <v>24</v>
      </c>
      <c r="B26" s="42"/>
      <c r="C26" s="11" t="s">
        <v>44</v>
      </c>
      <c r="D26" s="18" t="s">
        <v>93</v>
      </c>
    </row>
    <row r="27" spans="1:4" ht="16.5" x14ac:dyDescent="0.3">
      <c r="A27" s="22">
        <v>25</v>
      </c>
      <c r="B27" s="42"/>
      <c r="C27" s="11" t="s">
        <v>61</v>
      </c>
      <c r="D27" s="18" t="s">
        <v>93</v>
      </c>
    </row>
    <row r="28" spans="1:4" ht="16.5" x14ac:dyDescent="0.3">
      <c r="A28" s="22">
        <v>26</v>
      </c>
      <c r="B28" s="42"/>
      <c r="C28" s="11" t="s">
        <v>68</v>
      </c>
      <c r="D28" s="30" t="s">
        <v>138</v>
      </c>
    </row>
    <row r="29" spans="1:4" ht="16.5" x14ac:dyDescent="0.3">
      <c r="A29" s="22">
        <v>27</v>
      </c>
      <c r="B29" s="42"/>
      <c r="C29" s="11" t="s">
        <v>59</v>
      </c>
      <c r="D29" s="18" t="s">
        <v>93</v>
      </c>
    </row>
    <row r="30" spans="1:4" ht="16.5" x14ac:dyDescent="0.3">
      <c r="A30" s="22">
        <v>28</v>
      </c>
      <c r="B30" s="42"/>
      <c r="C30" s="11" t="s">
        <v>37</v>
      </c>
      <c r="D30" s="18" t="s">
        <v>93</v>
      </c>
    </row>
    <row r="31" spans="1:4" ht="16.5" x14ac:dyDescent="0.3">
      <c r="A31" s="22">
        <v>29</v>
      </c>
      <c r="B31" s="42"/>
      <c r="C31" s="11" t="s">
        <v>38</v>
      </c>
      <c r="D31" s="18" t="s">
        <v>93</v>
      </c>
    </row>
    <row r="32" spans="1:4" ht="16.5" x14ac:dyDescent="0.3">
      <c r="A32" s="22">
        <v>30</v>
      </c>
      <c r="B32" s="42"/>
      <c r="C32" s="11" t="s">
        <v>60</v>
      </c>
      <c r="D32" s="18" t="s">
        <v>93</v>
      </c>
    </row>
    <row r="33" spans="1:4" ht="49.5" x14ac:dyDescent="0.3">
      <c r="A33" s="22">
        <v>31</v>
      </c>
      <c r="B33" s="21" t="s">
        <v>77</v>
      </c>
      <c r="C33" s="9" t="s">
        <v>79</v>
      </c>
      <c r="D33" s="18" t="s">
        <v>93</v>
      </c>
    </row>
    <row r="34" spans="1:4" ht="33" x14ac:dyDescent="0.3">
      <c r="A34" s="22">
        <v>32</v>
      </c>
      <c r="B34" s="32" t="s">
        <v>78</v>
      </c>
      <c r="C34" s="9" t="s">
        <v>80</v>
      </c>
      <c r="D34" s="18" t="s">
        <v>93</v>
      </c>
    </row>
  </sheetData>
  <mergeCells count="2">
    <mergeCell ref="A1:D1"/>
    <mergeCell ref="B23:B32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7"/>
  <sheetViews>
    <sheetView workbookViewId="0">
      <selection activeCell="C8" sqref="C8"/>
    </sheetView>
  </sheetViews>
  <sheetFormatPr defaultColWidth="11.42578125" defaultRowHeight="15" x14ac:dyDescent="0.25"/>
  <cols>
    <col min="1" max="1" width="27" customWidth="1"/>
    <col min="2" max="2" width="41.140625" style="20" customWidth="1"/>
    <col min="3" max="3" width="46.42578125" style="20" customWidth="1"/>
    <col min="4" max="4" width="83.42578125" style="20" customWidth="1"/>
  </cols>
  <sheetData>
    <row r="1" spans="1:4" ht="16.5" x14ac:dyDescent="0.3">
      <c r="A1" s="43" t="s">
        <v>62</v>
      </c>
      <c r="B1" s="43"/>
      <c r="C1" s="43"/>
      <c r="D1" s="43"/>
    </row>
    <row r="2" spans="1:4" ht="38.25" x14ac:dyDescent="0.25">
      <c r="A2" s="13" t="s">
        <v>13</v>
      </c>
      <c r="B2" s="13" t="s">
        <v>14</v>
      </c>
      <c r="C2" s="13" t="s">
        <v>63</v>
      </c>
      <c r="D2" s="13" t="s">
        <v>15</v>
      </c>
    </row>
    <row r="3" spans="1:4" ht="16.5" x14ac:dyDescent="0.3">
      <c r="A3" s="44" t="s">
        <v>87</v>
      </c>
      <c r="B3" s="11" t="s">
        <v>39</v>
      </c>
      <c r="C3" s="29" t="s">
        <v>110</v>
      </c>
      <c r="D3" s="28" t="s">
        <v>96</v>
      </c>
    </row>
    <row r="4" spans="1:4" ht="15.95" customHeight="1" x14ac:dyDescent="0.3">
      <c r="A4" s="45"/>
      <c r="B4" s="11" t="s">
        <v>40</v>
      </c>
      <c r="C4" s="27" t="s">
        <v>139</v>
      </c>
      <c r="D4" s="28" t="s">
        <v>97</v>
      </c>
    </row>
    <row r="5" spans="1:4" ht="16.5" x14ac:dyDescent="0.3">
      <c r="A5" s="45"/>
      <c r="B5" s="11" t="s">
        <v>75</v>
      </c>
      <c r="C5" s="27" t="s">
        <v>111</v>
      </c>
      <c r="D5" s="12" t="s">
        <v>98</v>
      </c>
    </row>
    <row r="6" spans="1:4" ht="16.5" x14ac:dyDescent="0.3">
      <c r="A6" s="45"/>
      <c r="B6" s="11" t="s">
        <v>41</v>
      </c>
      <c r="C6" s="27" t="s">
        <v>122</v>
      </c>
      <c r="D6" s="28" t="s">
        <v>99</v>
      </c>
    </row>
    <row r="7" spans="1:4" ht="33" x14ac:dyDescent="0.3">
      <c r="A7" s="45"/>
      <c r="B7" s="11" t="s">
        <v>42</v>
      </c>
      <c r="C7" s="27" t="s">
        <v>112</v>
      </c>
      <c r="D7" s="28" t="s">
        <v>100</v>
      </c>
    </row>
    <row r="8" spans="1:4" ht="16.5" x14ac:dyDescent="0.3">
      <c r="A8" s="45"/>
      <c r="B8" s="11" t="s">
        <v>43</v>
      </c>
      <c r="C8" s="27" t="s">
        <v>113</v>
      </c>
      <c r="D8" s="28" t="s">
        <v>101</v>
      </c>
    </row>
    <row r="9" spans="1:4" ht="33" x14ac:dyDescent="0.3">
      <c r="A9" s="45"/>
      <c r="B9" s="11" t="s">
        <v>82</v>
      </c>
      <c r="C9" s="29" t="s">
        <v>114</v>
      </c>
      <c r="D9" s="28" t="s">
        <v>102</v>
      </c>
    </row>
    <row r="10" spans="1:4" ht="33" x14ac:dyDescent="0.3">
      <c r="A10" s="45"/>
      <c r="B10" s="11" t="s">
        <v>81</v>
      </c>
      <c r="C10" s="29" t="s">
        <v>115</v>
      </c>
      <c r="D10" s="28" t="s">
        <v>103</v>
      </c>
    </row>
    <row r="11" spans="1:4" ht="33" x14ac:dyDescent="0.3">
      <c r="A11" s="45"/>
      <c r="B11" s="11" t="s">
        <v>76</v>
      </c>
      <c r="C11" s="29" t="s">
        <v>123</v>
      </c>
      <c r="D11" s="28" t="s">
        <v>104</v>
      </c>
    </row>
    <row r="12" spans="1:4" ht="16.5" x14ac:dyDescent="0.3">
      <c r="A12" s="45"/>
      <c r="B12" s="11" t="s">
        <v>83</v>
      </c>
      <c r="C12" s="29" t="s">
        <v>116</v>
      </c>
      <c r="D12" s="28" t="s">
        <v>105</v>
      </c>
    </row>
    <row r="13" spans="1:4" ht="16.5" x14ac:dyDescent="0.3">
      <c r="A13" s="45"/>
      <c r="B13" s="11" t="s">
        <v>46</v>
      </c>
      <c r="C13" s="29" t="s">
        <v>117</v>
      </c>
      <c r="D13" s="28" t="s">
        <v>105</v>
      </c>
    </row>
    <row r="14" spans="1:4" ht="16.5" x14ac:dyDescent="0.3">
      <c r="A14" s="45"/>
      <c r="B14" s="11" t="s">
        <v>47</v>
      </c>
      <c r="C14" s="29" t="s">
        <v>118</v>
      </c>
      <c r="D14" s="12" t="s">
        <v>106</v>
      </c>
    </row>
    <row r="15" spans="1:4" ht="49.5" x14ac:dyDescent="0.3">
      <c r="A15" s="45"/>
      <c r="B15" s="11" t="s">
        <v>48</v>
      </c>
      <c r="C15" s="18" t="s">
        <v>121</v>
      </c>
      <c r="D15" s="28" t="s">
        <v>107</v>
      </c>
    </row>
    <row r="16" spans="1:4" ht="16.5" x14ac:dyDescent="0.3">
      <c r="A16" s="45"/>
      <c r="B16" s="11" t="s">
        <v>49</v>
      </c>
      <c r="C16" s="29" t="s">
        <v>120</v>
      </c>
      <c r="D16" s="28" t="s">
        <v>108</v>
      </c>
    </row>
    <row r="17" spans="1:4" ht="33" x14ac:dyDescent="0.3">
      <c r="A17" s="46"/>
      <c r="B17" s="11" t="s">
        <v>50</v>
      </c>
      <c r="C17" s="29" t="s">
        <v>119</v>
      </c>
      <c r="D17" s="12" t="s">
        <v>109</v>
      </c>
    </row>
  </sheetData>
  <mergeCells count="2">
    <mergeCell ref="A1:D1"/>
    <mergeCell ref="A3:A17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8"/>
  <sheetViews>
    <sheetView tabSelected="1" topLeftCell="A2" zoomScale="113" zoomScaleNormal="90" workbookViewId="0">
      <selection activeCell="G12" sqref="G12"/>
    </sheetView>
  </sheetViews>
  <sheetFormatPr defaultColWidth="11.42578125" defaultRowHeight="16.5" x14ac:dyDescent="0.3"/>
  <cols>
    <col min="1" max="1" width="17" style="4" customWidth="1"/>
    <col min="2" max="2" width="4.140625" style="4" customWidth="1"/>
    <col min="3" max="3" width="50.28515625" style="4" customWidth="1"/>
    <col min="4" max="4" width="9.28515625" style="4" customWidth="1"/>
    <col min="5" max="5" width="11.28515625" style="6" customWidth="1"/>
    <col min="6" max="6" width="16" style="8" customWidth="1"/>
    <col min="7" max="7" width="13.28515625" style="8" customWidth="1"/>
    <col min="8" max="8" width="14.28515625" style="8" customWidth="1"/>
    <col min="9" max="16384" width="11.42578125" style="5"/>
  </cols>
  <sheetData>
    <row r="1" spans="1:8" ht="38.25" x14ac:dyDescent="0.3">
      <c r="A1" s="13" t="s">
        <v>20</v>
      </c>
      <c r="B1" s="13" t="s">
        <v>4</v>
      </c>
      <c r="C1" s="13" t="s">
        <v>3</v>
      </c>
      <c r="D1" s="13" t="s">
        <v>16</v>
      </c>
      <c r="E1" s="14" t="s">
        <v>17</v>
      </c>
      <c r="F1" s="15" t="s">
        <v>5</v>
      </c>
      <c r="G1" s="15" t="s">
        <v>7</v>
      </c>
      <c r="H1" s="15" t="s">
        <v>6</v>
      </c>
    </row>
    <row r="2" spans="1:8" x14ac:dyDescent="0.3">
      <c r="A2" s="4" t="s">
        <v>19</v>
      </c>
      <c r="B2" s="22">
        <v>1</v>
      </c>
      <c r="C2" s="16" t="s">
        <v>86</v>
      </c>
      <c r="D2" s="22" t="s">
        <v>18</v>
      </c>
      <c r="E2" s="1">
        <v>17</v>
      </c>
      <c r="F2" s="7">
        <f t="shared" ref="F2:F17" si="0">G2/1.2</f>
        <v>20150</v>
      </c>
      <c r="G2" s="17">
        <v>24180</v>
      </c>
      <c r="H2" s="7">
        <f t="shared" ref="H2:H17" si="1">G2*E2</f>
        <v>411060</v>
      </c>
    </row>
    <row r="3" spans="1:8" x14ac:dyDescent="0.3">
      <c r="A3" s="49" t="s">
        <v>88</v>
      </c>
      <c r="B3" s="22">
        <v>2</v>
      </c>
      <c r="C3" s="11" t="s">
        <v>39</v>
      </c>
      <c r="D3" s="22" t="s">
        <v>18</v>
      </c>
      <c r="E3" s="33">
        <v>17</v>
      </c>
      <c r="F3" s="7">
        <f t="shared" si="0"/>
        <v>502.5</v>
      </c>
      <c r="G3" s="34">
        <v>603</v>
      </c>
      <c r="H3" s="7">
        <f t="shared" si="1"/>
        <v>10251</v>
      </c>
    </row>
    <row r="4" spans="1:8" x14ac:dyDescent="0.3">
      <c r="A4" s="49"/>
      <c r="B4" s="22">
        <v>3</v>
      </c>
      <c r="C4" s="11" t="s">
        <v>40</v>
      </c>
      <c r="D4" s="22" t="s">
        <v>18</v>
      </c>
      <c r="E4" s="33">
        <v>17</v>
      </c>
      <c r="F4" s="7">
        <f t="shared" si="0"/>
        <v>757.5</v>
      </c>
      <c r="G4" s="34">
        <v>909</v>
      </c>
      <c r="H4" s="7">
        <f t="shared" si="1"/>
        <v>15453</v>
      </c>
    </row>
    <row r="5" spans="1:8" x14ac:dyDescent="0.3">
      <c r="A5" s="49"/>
      <c r="B5" s="22">
        <v>4</v>
      </c>
      <c r="C5" s="11" t="s">
        <v>75</v>
      </c>
      <c r="D5" s="22" t="s">
        <v>18</v>
      </c>
      <c r="E5" s="33">
        <v>17</v>
      </c>
      <c r="F5" s="7">
        <f t="shared" si="0"/>
        <v>226.66666666666669</v>
      </c>
      <c r="G5" s="34">
        <v>272</v>
      </c>
      <c r="H5" s="7">
        <f t="shared" si="1"/>
        <v>4624</v>
      </c>
    </row>
    <row r="6" spans="1:8" x14ac:dyDescent="0.3">
      <c r="A6" s="49"/>
      <c r="B6" s="22">
        <v>5</v>
      </c>
      <c r="C6" s="11" t="s">
        <v>41</v>
      </c>
      <c r="D6" s="22" t="s">
        <v>18</v>
      </c>
      <c r="E6" s="33">
        <v>17</v>
      </c>
      <c r="F6" s="7">
        <f t="shared" si="0"/>
        <v>152.5</v>
      </c>
      <c r="G6" s="34">
        <v>183</v>
      </c>
      <c r="H6" s="7">
        <f t="shared" si="1"/>
        <v>3111</v>
      </c>
    </row>
    <row r="7" spans="1:8" ht="34.5" customHeight="1" x14ac:dyDescent="0.3">
      <c r="A7" s="49"/>
      <c r="B7" s="22">
        <v>6</v>
      </c>
      <c r="C7" s="11" t="s">
        <v>42</v>
      </c>
      <c r="D7" s="22" t="s">
        <v>18</v>
      </c>
      <c r="E7" s="33">
        <v>17</v>
      </c>
      <c r="F7" s="7">
        <f t="shared" si="0"/>
        <v>560</v>
      </c>
      <c r="G7" s="34">
        <v>672</v>
      </c>
      <c r="H7" s="7">
        <f t="shared" si="1"/>
        <v>11424</v>
      </c>
    </row>
    <row r="8" spans="1:8" x14ac:dyDescent="0.3">
      <c r="A8" s="49"/>
      <c r="B8" s="22">
        <v>7</v>
      </c>
      <c r="C8" s="11" t="s">
        <v>43</v>
      </c>
      <c r="D8" s="22" t="s">
        <v>18</v>
      </c>
      <c r="E8" s="33">
        <v>17</v>
      </c>
      <c r="F8" s="7">
        <f t="shared" si="0"/>
        <v>244.16666666666669</v>
      </c>
      <c r="G8" s="34">
        <v>293</v>
      </c>
      <c r="H8" s="7">
        <f t="shared" si="1"/>
        <v>4981</v>
      </c>
    </row>
    <row r="9" spans="1:8" x14ac:dyDescent="0.3">
      <c r="A9" s="49"/>
      <c r="B9" s="22">
        <v>8</v>
      </c>
      <c r="C9" s="11" t="s">
        <v>82</v>
      </c>
      <c r="D9" s="22" t="s">
        <v>18</v>
      </c>
      <c r="E9" s="33">
        <v>17</v>
      </c>
      <c r="F9" s="7">
        <f t="shared" si="0"/>
        <v>302.5</v>
      </c>
      <c r="G9" s="34">
        <v>363</v>
      </c>
      <c r="H9" s="7">
        <f t="shared" si="1"/>
        <v>6171</v>
      </c>
    </row>
    <row r="10" spans="1:8" ht="33" customHeight="1" x14ac:dyDescent="0.3">
      <c r="A10" s="49"/>
      <c r="B10" s="22">
        <v>9</v>
      </c>
      <c r="C10" s="11" t="s">
        <v>81</v>
      </c>
      <c r="D10" s="22" t="s">
        <v>18</v>
      </c>
      <c r="E10" s="33">
        <v>17</v>
      </c>
      <c r="F10" s="7">
        <f t="shared" si="0"/>
        <v>431.66666666666669</v>
      </c>
      <c r="G10" s="34">
        <v>518</v>
      </c>
      <c r="H10" s="7">
        <f t="shared" si="1"/>
        <v>8806</v>
      </c>
    </row>
    <row r="11" spans="1:8" ht="33" x14ac:dyDescent="0.3">
      <c r="A11" s="49"/>
      <c r="B11" s="22">
        <v>10</v>
      </c>
      <c r="C11" s="11" t="s">
        <v>76</v>
      </c>
      <c r="D11" s="22" t="s">
        <v>18</v>
      </c>
      <c r="E11" s="33">
        <v>17</v>
      </c>
      <c r="F11" s="7">
        <f t="shared" si="0"/>
        <v>183.33333333333334</v>
      </c>
      <c r="G11" s="34">
        <v>220</v>
      </c>
      <c r="H11" s="7">
        <f t="shared" si="1"/>
        <v>3740</v>
      </c>
    </row>
    <row r="12" spans="1:8" x14ac:dyDescent="0.3">
      <c r="A12" s="49"/>
      <c r="B12" s="22">
        <v>11</v>
      </c>
      <c r="C12" s="11" t="s">
        <v>83</v>
      </c>
      <c r="D12" s="22" t="s">
        <v>18</v>
      </c>
      <c r="E12" s="33">
        <v>34</v>
      </c>
      <c r="F12" s="7">
        <f t="shared" si="0"/>
        <v>215.83333333333334</v>
      </c>
      <c r="G12" s="34">
        <v>259</v>
      </c>
      <c r="H12" s="7">
        <f t="shared" si="1"/>
        <v>8806</v>
      </c>
    </row>
    <row r="13" spans="1:8" x14ac:dyDescent="0.3">
      <c r="A13" s="49"/>
      <c r="B13" s="22">
        <v>12</v>
      </c>
      <c r="C13" s="11" t="s">
        <v>46</v>
      </c>
      <c r="D13" s="22" t="s">
        <v>18</v>
      </c>
      <c r="E13" s="39">
        <v>17</v>
      </c>
      <c r="F13" s="7">
        <f t="shared" si="0"/>
        <v>295</v>
      </c>
      <c r="G13" s="34">
        <v>354</v>
      </c>
      <c r="H13" s="7">
        <f t="shared" si="1"/>
        <v>6018</v>
      </c>
    </row>
    <row r="14" spans="1:8" x14ac:dyDescent="0.3">
      <c r="A14" s="49"/>
      <c r="B14" s="22">
        <v>13</v>
      </c>
      <c r="C14" s="11" t="s">
        <v>47</v>
      </c>
      <c r="D14" s="22" t="s">
        <v>18</v>
      </c>
      <c r="E14" s="39">
        <v>17</v>
      </c>
      <c r="F14" s="7">
        <f t="shared" si="0"/>
        <v>125.83333333333334</v>
      </c>
      <c r="G14" s="34">
        <v>151</v>
      </c>
      <c r="H14" s="7">
        <f t="shared" si="1"/>
        <v>2567</v>
      </c>
    </row>
    <row r="15" spans="1:8" ht="33" x14ac:dyDescent="0.3">
      <c r="A15" s="49"/>
      <c r="B15" s="22">
        <v>14</v>
      </c>
      <c r="C15" s="11" t="s">
        <v>48</v>
      </c>
      <c r="D15" s="22" t="s">
        <v>18</v>
      </c>
      <c r="E15" s="39">
        <v>17</v>
      </c>
      <c r="F15" s="7">
        <f t="shared" si="0"/>
        <v>300.83333333333337</v>
      </c>
      <c r="G15" s="34">
        <v>361</v>
      </c>
      <c r="H15" s="7">
        <f t="shared" si="1"/>
        <v>6137</v>
      </c>
    </row>
    <row r="16" spans="1:8" x14ac:dyDescent="0.3">
      <c r="A16" s="49"/>
      <c r="B16" s="22">
        <v>15</v>
      </c>
      <c r="C16" s="11" t="s">
        <v>49</v>
      </c>
      <c r="D16" s="22" t="s">
        <v>18</v>
      </c>
      <c r="E16" s="39">
        <v>17</v>
      </c>
      <c r="F16" s="7">
        <f t="shared" si="0"/>
        <v>312.5</v>
      </c>
      <c r="G16" s="34">
        <v>375</v>
      </c>
      <c r="H16" s="7">
        <f t="shared" si="1"/>
        <v>6375</v>
      </c>
    </row>
    <row r="17" spans="1:8" ht="33.75" thickBot="1" x14ac:dyDescent="0.35">
      <c r="A17" s="44"/>
      <c r="B17" s="22">
        <v>16</v>
      </c>
      <c r="C17" s="35" t="s">
        <v>50</v>
      </c>
      <c r="D17" s="31" t="s">
        <v>85</v>
      </c>
      <c r="E17" s="39">
        <v>17</v>
      </c>
      <c r="F17" s="36">
        <f t="shared" si="0"/>
        <v>0</v>
      </c>
      <c r="G17" s="37">
        <v>0</v>
      </c>
      <c r="H17" s="36">
        <f t="shared" si="1"/>
        <v>0</v>
      </c>
    </row>
    <row r="18" spans="1:8" ht="17.25" thickBot="1" x14ac:dyDescent="0.35">
      <c r="A18" s="47" t="s">
        <v>89</v>
      </c>
      <c r="B18" s="48"/>
      <c r="C18" s="48"/>
      <c r="D18" s="48"/>
      <c r="E18" s="48"/>
      <c r="F18" s="48"/>
      <c r="G18" s="48"/>
      <c r="H18" s="38">
        <f>SUM(H2:H17)</f>
        <v>509524</v>
      </c>
    </row>
  </sheetData>
  <mergeCells count="2">
    <mergeCell ref="A18:G18"/>
    <mergeCell ref="A3:A17"/>
  </mergeCells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Opis PZ_cast1</vt:lpstr>
      <vt:lpstr>snežný skúter_1_špecifikácia</vt:lpstr>
      <vt:lpstr>Doplnkové príslušenstvo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Eugen Krajcovic</cp:lastModifiedBy>
  <cp:lastPrinted>2023-07-27T11:38:19Z</cp:lastPrinted>
  <dcterms:created xsi:type="dcterms:W3CDTF">2019-12-27T20:01:54Z</dcterms:created>
  <dcterms:modified xsi:type="dcterms:W3CDTF">2023-07-27T12:46:48Z</dcterms:modified>
</cp:coreProperties>
</file>