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55" windowHeight="12795" tabRatio="822" activeTab="0"/>
  </bookViews>
  <sheets>
    <sheet name="ZAGORZE" sheetId="1" r:id="rId1"/>
  </sheets>
  <definedNames>
    <definedName name="dol">#REF!</definedName>
    <definedName name="ODS">#REF!</definedName>
    <definedName name="stab">#REF!</definedName>
    <definedName name="STAods">#REF!</definedName>
    <definedName name="_xlnm.Print_Titles" localSheetId="0">'ZAGORZE'!$7:$9</definedName>
    <definedName name="wyl">#REF!</definedName>
  </definedNames>
  <calcPr fullCalcOnLoad="1"/>
</workbook>
</file>

<file path=xl/sharedStrings.xml><?xml version="1.0" encoding="utf-8"?>
<sst xmlns="http://schemas.openxmlformats.org/spreadsheetml/2006/main" count="107" uniqueCount="80">
  <si>
    <t>m</t>
  </si>
  <si>
    <t>m2</t>
  </si>
  <si>
    <t>km</t>
  </si>
  <si>
    <t>m3</t>
  </si>
  <si>
    <t>ha</t>
  </si>
  <si>
    <t>Lp.</t>
  </si>
  <si>
    <t>Opis pozycji kosztorysowych</t>
  </si>
  <si>
    <t>Ilość</t>
  </si>
  <si>
    <t>J.m.</t>
  </si>
  <si>
    <t>Razem:</t>
  </si>
  <si>
    <t>Cena jedn. PLN.</t>
  </si>
  <si>
    <t>Wartość PLN</t>
  </si>
  <si>
    <t>I</t>
  </si>
  <si>
    <t>II</t>
  </si>
  <si>
    <t>III</t>
  </si>
  <si>
    <t>IV</t>
  </si>
  <si>
    <t>V</t>
  </si>
  <si>
    <t>x</t>
  </si>
  <si>
    <t>Razem kosztorys netto:</t>
  </si>
  <si>
    <t>Podatek VAT:</t>
  </si>
  <si>
    <t>Wartość brutto:</t>
  </si>
  <si>
    <t>FORMULARZ CENOWY</t>
  </si>
  <si>
    <t>VI</t>
  </si>
  <si>
    <t>ROBOTY ZIEMNE</t>
  </si>
  <si>
    <t>PODBUDOWY</t>
  </si>
  <si>
    <t>NAWIERZCHNIE</t>
  </si>
  <si>
    <t>ROBOTY WYKOŃCZENIOWE</t>
  </si>
  <si>
    <t>D-01.00.00</t>
  </si>
  <si>
    <t>ROBOTY PRZYGOTOWAWCZE</t>
  </si>
  <si>
    <t>D-02.00.00</t>
  </si>
  <si>
    <t>D-04.00.00</t>
  </si>
  <si>
    <t>D-05.00.00</t>
  </si>
  <si>
    <t>D-06.00.00</t>
  </si>
  <si>
    <t>szt</t>
  </si>
  <si>
    <t>ODWODNIENIE</t>
  </si>
  <si>
    <t>D-03.00.00</t>
  </si>
  <si>
    <t>Mechaniczne ścinanie gałęzi  piłą mechaniczną łańcuchową z odwozem gałęzi (oczyszczenie skrajni drogowej) RYCZAŁT NA CAŁY ODCINEK</t>
  </si>
  <si>
    <t>Mechaniczne karczowanie pasa drogowego. (pnie drzew, krzaki i poszycie) wraz z wywiezieniem na składowisko Wykonawcy i kosztami utylizacji</t>
  </si>
  <si>
    <t xml:space="preserve">Mechaniczne profilowanie i zagęszczanie podłoża i istniejącej drogi pod warstwy konstrukcyjne nawierzchni. Kategoria gruntu I-IV </t>
  </si>
  <si>
    <t>Zdjęcie humusu wraz z rozplantowaniem nadmiaru wzdłuż drogi (do 30m)</t>
  </si>
  <si>
    <t>Roboty ziemne -wykonanie wykopów wraz z rozplantowaniem nadmiaru urobku wzdłuż drogi (do 30m; materiał nieprzydatny, lokalnie kamienisty i skalisty)</t>
  </si>
  <si>
    <t>Roboty ziemne -Formowanie nasypów. Grunt kategorii I-II</t>
  </si>
  <si>
    <t>Roboty ziemne -Zagęszczanie nasypów walcami samojezdnymi</t>
  </si>
  <si>
    <t xml:space="preserve">Siatka o sztywnych węzłach i wytrzymałości na rozciąganie 45/45 kN/m </t>
  </si>
  <si>
    <t xml:space="preserve">Warstwa dolna nawierzchni z mieszanki kruszyw niezwiązanych zagęszczanych mechanicznie o uziarnieniu ciągłym 31,5/63 mm, grubość warstwy po zagęszczeniu 20 cm </t>
  </si>
  <si>
    <t xml:space="preserve">Warstwa dolna nawierzchni z klińca o uziarnieniu ciągłym 4/31,5mm, grubość warstwy po zagęszczeniu 10 cm </t>
  </si>
  <si>
    <t xml:space="preserve">Górna warstwa nawierzchni z mieszanki kruszyw niezwiązanych zagęszczanych mechanicznie o uziarnieniu ciągłym 0/31,5mm grubość warstwy po zagęszczeniu 7cm w tym  w-wa klinująca z grysu  0/5mm gr. 1cm </t>
  </si>
  <si>
    <t xml:space="preserve">Umocnienie poboczy mieszanką kruszyw niezwiązanych zagęszczanych mechanicznie 0/31,5,,grubość warstwy po zagęszczeniu 10 cm w tym  w-wa klinująca z grysu  0/5mm gr. 1cm </t>
  </si>
  <si>
    <t>VII</t>
  </si>
  <si>
    <t>TRANSPORT ZEWNĘTRZNY I TECHNOLOGICZNY PO BUDOWIE</t>
  </si>
  <si>
    <t>Roboty ziemne - pozyskanie gruntu ze żwirowni (wraz z kosztami zakupu)</t>
  </si>
  <si>
    <t>Roboty pomiarowe przy liniowych robotach ziemnych (drogi). Trasa dróg w terenie pagórkowatym zalesionym (w tym opracowanie mapy powykonawczej)</t>
  </si>
  <si>
    <t>Przewóz materiałów budowlanych po drodze o nawierzchni kl. I-przewóz zewnętrzny,  po drogach asfaltowych</t>
  </si>
  <si>
    <t>Podstawa</t>
  </si>
  <si>
    <t>KNR 2-01 0119-02-043</t>
  </si>
  <si>
    <t>KNR 2-01 0108-01+AW-052</t>
  </si>
  <si>
    <t>KNR 2-01 0206-0301-060</t>
  </si>
  <si>
    <t>KNR 2-01 0235-0101-060</t>
  </si>
  <si>
    <t>KNR 2-01 0237-0702-060</t>
  </si>
  <si>
    <t>AW-040</t>
  </si>
  <si>
    <t>KNR 2-31 0103-04-050</t>
  </si>
  <si>
    <t xml:space="preserve"> AW-050 </t>
  </si>
  <si>
    <t>KNR 2-31 0204-01-050</t>
  </si>
  <si>
    <t xml:space="preserve">KNR 2-31 0204-01-050            </t>
  </si>
  <si>
    <t xml:space="preserve">KNR 2-31 0204-05-050            </t>
  </si>
  <si>
    <t>KNR 2-01 0103-01-020</t>
  </si>
  <si>
    <t>KNR 9-10 0207-0179-060</t>
  </si>
  <si>
    <t>KNR 9-10 0204-0172-060</t>
  </si>
  <si>
    <t>PRZEBUDOWA DROGI LEŚNEJ W LEŚNICTWIE ZAGÓRZE ODDZ. 330, 331 NA TERENIE NADLEŚNICTWA ŚWIDNICA</t>
  </si>
  <si>
    <t>o</t>
  </si>
  <si>
    <t>Przepusty rurowe z rur PEHD  (2szt.x13m-przepust „okularowy”) o średnicy 100 cm wraz z wykonaniem robót ziemnych, odwodnieniem i umocnieniem (26m2 dla wlotu i 50m2 dla wylotu) kamieniem naturalnym ∅&gt;125mm na betonie C12/15 gr. 10cm, spoiny wypełnione zaprawą cementową 1:2. Narzut kamienny na dnie cieku (wym 4m x3m) w-wa o gr. 30 cm (kamień hydrotechniczny do 200mm).</t>
  </si>
  <si>
    <t>Przepusty rurowe z rur PEHD  (3szt.x9m) o średnicy 80 cm wraz z wykonaniem robót ziemnych, odwodnieniem i umocnieniem wlotu i wylotu (min. po 5m2) kamieniem naturalnym ∅&gt;125mm na betonie C12/15 gr. 10cm, spoiny wypełnione zaprawą cementową 1:2. Narzut kamienny na dnie cieku (wym 2m x1m)  w-wa o gr. 30 cm (kamień hydrotechniczny do 200mm).</t>
  </si>
  <si>
    <t>Przewóz materiałów budowlanych na odległość do 3,5km po drodze o nawierzchni kl. III-po drodze leśnej-przewóz wewnętrzny, technologiczny- mniejszymi środkami transportu (do 12 ton), aby uniknąć koleinowania wykonanych robót drogowych.</t>
  </si>
  <si>
    <t xml:space="preserve">WODOSPUST WINYLOWY  (co 30m, w miejscach nachylenia niwelety powyzej 10% - co 20m), wg rysunku przekroju normalnego. 70 wodospustów winylowych- montowane na ławie z bet. C12/15 gr. 20cm, szer. 40cm. o śr. długości 4,7m (na odcinku o szr. jezdni 3m długość- 4,2m) Umocnienie wylotu na skarpie przez brukowanie na podsypce cem-piaskowej 1:4 gr. 10 cm (średnio 1,5m2 umocnienia na 1 element) </t>
  </si>
  <si>
    <t xml:space="preserve">WODOSPUST KAMIENNY (BRÓD) 4 szt. ( 2szt.o wym. 2m x 4,5m oraz 2szt.o wym. 2m x 4,0 ) oraz umocnieniem wylotu na skarpie przez brukowanie na podsypce cem-piaskowej 1:4 gr. 10 cm (średnio 1,5m2 umocnienia na 1 element) </t>
  </si>
  <si>
    <t>KNR 2-01 0206-03-060</t>
  </si>
  <si>
    <t>KNR 2-01 0202-0401-060</t>
  </si>
  <si>
    <t>KNR 2-31I 0605-08-040</t>
  </si>
  <si>
    <t>KNR 2-31 0204-05-050</t>
  </si>
  <si>
    <t>AW-050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</si>
</sst>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\+000.0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0\+000.00"/>
    <numFmt numFmtId="174" formatCode="#,##0.00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\ &quot;zł&quot;"/>
    <numFmt numFmtId="181" formatCode="#,##0.0000"/>
    <numFmt numFmtId="182" formatCode="#,##0.00000"/>
    <numFmt numFmtId="183" formatCode="#,##0.0"/>
  </numFmts>
  <fonts count="4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2"/>
      <color indexed="8"/>
      <name val="Arial"/>
      <family val="2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180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180" fontId="5" fillId="0" borderId="2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 wrapText="1"/>
    </xf>
    <xf numFmtId="4" fontId="11" fillId="32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vertical="center"/>
    </xf>
    <xf numFmtId="4" fontId="11" fillId="32" borderId="11" xfId="0" applyNumberFormat="1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12" fillId="32" borderId="11" xfId="0" applyFont="1" applyFill="1" applyBorder="1" applyAlignment="1">
      <alignment horizontal="right" vertical="center" wrapText="1"/>
    </xf>
    <xf numFmtId="4" fontId="12" fillId="32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12" fillId="32" borderId="11" xfId="0" applyFont="1" applyFill="1" applyBorder="1" applyAlignment="1">
      <alignment vertical="center" wrapText="1"/>
    </xf>
    <xf numFmtId="2" fontId="12" fillId="32" borderId="11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2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9.140625" style="24" customWidth="1"/>
    <col min="2" max="2" width="16.7109375" style="25" customWidth="1"/>
    <col min="3" max="3" width="82.140625" style="25" customWidth="1"/>
    <col min="4" max="4" width="10.421875" style="24" customWidth="1"/>
    <col min="5" max="5" width="13.140625" style="25" customWidth="1"/>
    <col min="6" max="6" width="15.00390625" style="25" customWidth="1"/>
    <col min="7" max="7" width="18.140625" style="25" customWidth="1"/>
    <col min="8" max="16384" width="9.140625" style="25" customWidth="1"/>
  </cols>
  <sheetData>
    <row r="3" spans="1:7" ht="20.25">
      <c r="A3" s="71" t="s">
        <v>21</v>
      </c>
      <c r="B3" s="71"/>
      <c r="C3" s="71"/>
      <c r="D3" s="71"/>
      <c r="E3" s="71"/>
      <c r="F3" s="71"/>
      <c r="G3" s="71"/>
    </row>
    <row r="4" spans="1:5" ht="15.75">
      <c r="A4" s="34"/>
      <c r="E4" s="24"/>
    </row>
    <row r="5" spans="1:7" ht="21.75" customHeight="1">
      <c r="A5" s="72" t="s">
        <v>68</v>
      </c>
      <c r="B5" s="72"/>
      <c r="C5" s="72"/>
      <c r="D5" s="72"/>
      <c r="E5" s="72"/>
      <c r="F5" s="72"/>
      <c r="G5" s="72"/>
    </row>
    <row r="6" ht="15.75" thickBot="1">
      <c r="E6" s="24"/>
    </row>
    <row r="7" spans="1:7" s="9" customFormat="1" ht="20.25" customHeight="1" thickTop="1">
      <c r="A7" s="73" t="s">
        <v>5</v>
      </c>
      <c r="B7" s="73" t="s">
        <v>53</v>
      </c>
      <c r="C7" s="75" t="s">
        <v>6</v>
      </c>
      <c r="D7" s="77" t="s">
        <v>8</v>
      </c>
      <c r="E7" s="77" t="s">
        <v>7</v>
      </c>
      <c r="F7" s="75" t="s">
        <v>10</v>
      </c>
      <c r="G7" s="79" t="s">
        <v>11</v>
      </c>
    </row>
    <row r="8" spans="1:7" s="9" customFormat="1" ht="16.5" thickBot="1">
      <c r="A8" s="74"/>
      <c r="B8" s="74"/>
      <c r="C8" s="76"/>
      <c r="D8" s="78"/>
      <c r="E8" s="78"/>
      <c r="F8" s="76"/>
      <c r="G8" s="80"/>
    </row>
    <row r="9" spans="1:7" s="8" customFormat="1" ht="13.5" thickBot="1">
      <c r="A9" s="37">
        <v>1</v>
      </c>
      <c r="B9" s="35">
        <v>2</v>
      </c>
      <c r="C9" s="35">
        <v>3</v>
      </c>
      <c r="D9" s="35">
        <v>4</v>
      </c>
      <c r="E9" s="36">
        <v>5</v>
      </c>
      <c r="F9" s="35">
        <v>6</v>
      </c>
      <c r="G9" s="38">
        <v>7</v>
      </c>
    </row>
    <row r="10" spans="1:7" s="7" customFormat="1" ht="22.5" customHeight="1">
      <c r="A10" s="46" t="s">
        <v>12</v>
      </c>
      <c r="B10" s="47" t="s">
        <v>27</v>
      </c>
      <c r="C10" s="48" t="s">
        <v>28</v>
      </c>
      <c r="D10" s="49"/>
      <c r="E10" s="50"/>
      <c r="F10" s="51"/>
      <c r="G10" s="52"/>
    </row>
    <row r="11" spans="1:7" ht="55.5" customHeight="1">
      <c r="A11" s="58">
        <v>1</v>
      </c>
      <c r="B11" s="3" t="s">
        <v>54</v>
      </c>
      <c r="C11" s="54" t="s">
        <v>51</v>
      </c>
      <c r="D11" s="57" t="s">
        <v>2</v>
      </c>
      <c r="E11" s="55">
        <v>1.83</v>
      </c>
      <c r="F11" s="56"/>
      <c r="G11" s="59"/>
    </row>
    <row r="12" spans="1:7" ht="55.5" customHeight="1">
      <c r="A12" s="58">
        <v>2</v>
      </c>
      <c r="B12" s="3" t="s">
        <v>55</v>
      </c>
      <c r="C12" s="54" t="s">
        <v>37</v>
      </c>
      <c r="D12" s="57" t="s">
        <v>4</v>
      </c>
      <c r="E12" s="55">
        <v>0.9</v>
      </c>
      <c r="F12" s="56"/>
      <c r="G12" s="59"/>
    </row>
    <row r="13" spans="1:7" ht="55.5" customHeight="1">
      <c r="A13" s="58">
        <v>3</v>
      </c>
      <c r="B13" s="3" t="s">
        <v>75</v>
      </c>
      <c r="C13" s="54" t="s">
        <v>39</v>
      </c>
      <c r="D13" s="57" t="s">
        <v>3</v>
      </c>
      <c r="E13" s="62">
        <v>4112.59</v>
      </c>
      <c r="F13" s="56"/>
      <c r="G13" s="59"/>
    </row>
    <row r="14" spans="1:7" s="7" customFormat="1" ht="27.75" customHeight="1" thickBot="1">
      <c r="A14" s="4"/>
      <c r="B14" s="5"/>
      <c r="C14" s="6" t="s">
        <v>9</v>
      </c>
      <c r="D14" s="81"/>
      <c r="E14" s="81"/>
      <c r="F14" s="81"/>
      <c r="G14" s="41"/>
    </row>
    <row r="15" spans="1:7" s="7" customFormat="1" ht="27.75" customHeight="1">
      <c r="A15" s="21" t="s">
        <v>13</v>
      </c>
      <c r="B15" s="20" t="s">
        <v>29</v>
      </c>
      <c r="C15" s="22" t="s">
        <v>23</v>
      </c>
      <c r="D15" s="23"/>
      <c r="E15" s="23"/>
      <c r="F15" s="39"/>
      <c r="G15" s="42"/>
    </row>
    <row r="16" spans="1:7" ht="55.5" customHeight="1">
      <c r="A16" s="58">
        <v>4</v>
      </c>
      <c r="B16" s="3" t="s">
        <v>76</v>
      </c>
      <c r="C16" s="54" t="s">
        <v>40</v>
      </c>
      <c r="D16" s="57" t="s">
        <v>3</v>
      </c>
      <c r="E16" s="62">
        <v>1333.32</v>
      </c>
      <c r="F16" s="56"/>
      <c r="G16" s="59"/>
    </row>
    <row r="17" spans="1:7" ht="55.5" customHeight="1">
      <c r="A17" s="58">
        <v>5</v>
      </c>
      <c r="B17" s="3" t="s">
        <v>56</v>
      </c>
      <c r="C17" s="54" t="s">
        <v>50</v>
      </c>
      <c r="D17" s="57" t="s">
        <v>3</v>
      </c>
      <c r="E17" s="62">
        <v>4742.54</v>
      </c>
      <c r="F17" s="56"/>
      <c r="G17" s="59"/>
    </row>
    <row r="18" spans="1:7" ht="55.5" customHeight="1">
      <c r="A18" s="58">
        <v>6</v>
      </c>
      <c r="B18" s="3" t="s">
        <v>57</v>
      </c>
      <c r="C18" s="54" t="s">
        <v>41</v>
      </c>
      <c r="D18" s="57" t="s">
        <v>3</v>
      </c>
      <c r="E18" s="62">
        <v>4742.54</v>
      </c>
      <c r="F18" s="56"/>
      <c r="G18" s="59"/>
    </row>
    <row r="19" spans="1:7" ht="55.5" customHeight="1">
      <c r="A19" s="58">
        <v>7</v>
      </c>
      <c r="B19" s="3" t="s">
        <v>58</v>
      </c>
      <c r="C19" s="54" t="s">
        <v>42</v>
      </c>
      <c r="D19" s="57" t="s">
        <v>3</v>
      </c>
      <c r="E19" s="62">
        <v>4742.54</v>
      </c>
      <c r="F19" s="56"/>
      <c r="G19" s="59"/>
    </row>
    <row r="20" spans="1:7" s="7" customFormat="1" ht="27.75" customHeight="1" thickBot="1">
      <c r="A20" s="33"/>
      <c r="B20" s="30"/>
      <c r="C20" s="31" t="s">
        <v>9</v>
      </c>
      <c r="D20" s="82"/>
      <c r="E20" s="82"/>
      <c r="F20" s="82"/>
      <c r="G20" s="43"/>
    </row>
    <row r="21" spans="1:7" s="7" customFormat="1" ht="27.75" customHeight="1">
      <c r="A21" s="32" t="s">
        <v>14</v>
      </c>
      <c r="B21" s="26" t="s">
        <v>35</v>
      </c>
      <c r="C21" s="28" t="s">
        <v>34</v>
      </c>
      <c r="D21" s="29"/>
      <c r="E21" s="29"/>
      <c r="F21" s="40"/>
      <c r="G21" s="44"/>
    </row>
    <row r="22" spans="1:7" s="7" customFormat="1" ht="84" customHeight="1">
      <c r="A22" s="58">
        <v>8</v>
      </c>
      <c r="B22" s="3" t="s">
        <v>77</v>
      </c>
      <c r="C22" s="67" t="s">
        <v>70</v>
      </c>
      <c r="D22" s="61" t="s">
        <v>0</v>
      </c>
      <c r="E22" s="68">
        <v>26</v>
      </c>
      <c r="F22" s="39"/>
      <c r="G22" s="60"/>
    </row>
    <row r="23" spans="1:9" ht="79.5" customHeight="1">
      <c r="A23" s="58">
        <v>9</v>
      </c>
      <c r="B23" s="3" t="s">
        <v>77</v>
      </c>
      <c r="C23" s="67" t="s">
        <v>71</v>
      </c>
      <c r="D23" s="61" t="s">
        <v>0</v>
      </c>
      <c r="E23" s="68">
        <v>27</v>
      </c>
      <c r="F23" s="56"/>
      <c r="G23" s="59"/>
      <c r="I23" s="7"/>
    </row>
    <row r="24" spans="1:7" s="7" customFormat="1" ht="27.75" customHeight="1" thickBot="1">
      <c r="A24" s="4"/>
      <c r="B24" s="5"/>
      <c r="C24" s="6" t="s">
        <v>9</v>
      </c>
      <c r="D24" s="81"/>
      <c r="E24" s="81"/>
      <c r="F24" s="81"/>
      <c r="G24" s="45"/>
    </row>
    <row r="25" spans="1:7" s="7" customFormat="1" ht="27.75" customHeight="1">
      <c r="A25" s="21" t="s">
        <v>15</v>
      </c>
      <c r="B25" s="20" t="s">
        <v>30</v>
      </c>
      <c r="C25" s="22" t="s">
        <v>24</v>
      </c>
      <c r="D25" s="23"/>
      <c r="E25" s="23"/>
      <c r="F25" s="39"/>
      <c r="G25" s="42"/>
    </row>
    <row r="26" spans="1:7" ht="55.5" customHeight="1">
      <c r="A26" s="58">
        <v>10</v>
      </c>
      <c r="B26" s="3" t="s">
        <v>60</v>
      </c>
      <c r="C26" s="54" t="s">
        <v>38</v>
      </c>
      <c r="D26" s="57" t="s">
        <v>1</v>
      </c>
      <c r="E26" s="62">
        <v>8744</v>
      </c>
      <c r="F26" s="56"/>
      <c r="G26" s="59"/>
    </row>
    <row r="27" spans="1:7" ht="55.5" customHeight="1">
      <c r="A27" s="58">
        <v>11</v>
      </c>
      <c r="B27" s="53" t="s">
        <v>61</v>
      </c>
      <c r="C27" s="54" t="s">
        <v>43</v>
      </c>
      <c r="D27" s="57" t="s">
        <v>1</v>
      </c>
      <c r="E27" s="62">
        <v>7772</v>
      </c>
      <c r="F27" s="56"/>
      <c r="G27" s="59"/>
    </row>
    <row r="28" spans="1:7" ht="55.5" customHeight="1">
      <c r="A28" s="58">
        <v>12</v>
      </c>
      <c r="B28" s="3" t="s">
        <v>62</v>
      </c>
      <c r="C28" s="54" t="s">
        <v>44</v>
      </c>
      <c r="D28" s="57" t="s">
        <v>1</v>
      </c>
      <c r="E28" s="62">
        <v>7966</v>
      </c>
      <c r="F28" s="56"/>
      <c r="G28" s="59"/>
    </row>
    <row r="29" spans="1:7" s="7" customFormat="1" ht="27.75" customHeight="1" thickBot="1">
      <c r="A29" s="33"/>
      <c r="B29" s="30"/>
      <c r="C29" s="31" t="s">
        <v>9</v>
      </c>
      <c r="D29" s="82" t="s">
        <v>69</v>
      </c>
      <c r="E29" s="82"/>
      <c r="F29" s="82"/>
      <c r="G29" s="43"/>
    </row>
    <row r="30" spans="1:7" s="7" customFormat="1" ht="27.75" customHeight="1">
      <c r="A30" s="32" t="s">
        <v>16</v>
      </c>
      <c r="B30" s="26" t="s">
        <v>31</v>
      </c>
      <c r="C30" s="27" t="s">
        <v>25</v>
      </c>
      <c r="D30" s="29"/>
      <c r="E30" s="29"/>
      <c r="F30" s="40"/>
      <c r="G30" s="44"/>
    </row>
    <row r="31" spans="1:11" ht="61.5" customHeight="1">
      <c r="A31" s="58">
        <v>13</v>
      </c>
      <c r="B31" s="3" t="s">
        <v>63</v>
      </c>
      <c r="C31" s="54" t="s">
        <v>45</v>
      </c>
      <c r="D31" s="57" t="s">
        <v>1</v>
      </c>
      <c r="E31" s="62">
        <v>7384</v>
      </c>
      <c r="F31" s="56"/>
      <c r="G31" s="59"/>
      <c r="I31" s="63"/>
      <c r="K31" s="66"/>
    </row>
    <row r="32" spans="1:11" ht="55.5" customHeight="1">
      <c r="A32" s="58">
        <v>14</v>
      </c>
      <c r="B32" s="3" t="s">
        <v>64</v>
      </c>
      <c r="C32" s="54" t="s">
        <v>46</v>
      </c>
      <c r="D32" s="57" t="s">
        <v>1</v>
      </c>
      <c r="E32" s="62">
        <v>6802</v>
      </c>
      <c r="F32" s="56"/>
      <c r="G32" s="59"/>
      <c r="I32" s="63"/>
      <c r="K32" s="66"/>
    </row>
    <row r="33" spans="1:7" s="7" customFormat="1" ht="27.75" customHeight="1" thickBot="1">
      <c r="A33" s="4"/>
      <c r="B33" s="5"/>
      <c r="C33" s="6" t="s">
        <v>9</v>
      </c>
      <c r="D33" s="81"/>
      <c r="E33" s="81"/>
      <c r="F33" s="81"/>
      <c r="G33" s="45"/>
    </row>
    <row r="34" spans="1:7" s="7" customFormat="1" ht="27.75" customHeight="1">
      <c r="A34" s="21" t="s">
        <v>22</v>
      </c>
      <c r="B34" s="20" t="s">
        <v>32</v>
      </c>
      <c r="C34" s="22" t="s">
        <v>26</v>
      </c>
      <c r="D34" s="23"/>
      <c r="E34" s="23"/>
      <c r="F34" s="39"/>
      <c r="G34" s="60"/>
    </row>
    <row r="35" spans="1:7" ht="55.5" customHeight="1">
      <c r="A35" s="58">
        <v>15</v>
      </c>
      <c r="B35" s="3" t="s">
        <v>78</v>
      </c>
      <c r="C35" s="54" t="s">
        <v>47</v>
      </c>
      <c r="D35" s="57" t="s">
        <v>1</v>
      </c>
      <c r="E35" s="62">
        <f>E26-E32</f>
        <v>1942</v>
      </c>
      <c r="F35" s="56"/>
      <c r="G35" s="59"/>
    </row>
    <row r="36" spans="1:7" ht="55.5" customHeight="1">
      <c r="A36" s="58">
        <v>16</v>
      </c>
      <c r="B36" s="3" t="s">
        <v>65</v>
      </c>
      <c r="C36" s="54" t="s">
        <v>36</v>
      </c>
      <c r="D36" s="57" t="s">
        <v>33</v>
      </c>
      <c r="E36" s="62">
        <v>1</v>
      </c>
      <c r="F36" s="56"/>
      <c r="G36" s="59"/>
    </row>
    <row r="37" spans="1:11" ht="88.5" customHeight="1">
      <c r="A37" s="58">
        <v>17</v>
      </c>
      <c r="B37" s="70" t="s">
        <v>59</v>
      </c>
      <c r="C37" s="67" t="s">
        <v>73</v>
      </c>
      <c r="D37" s="57" t="s">
        <v>0</v>
      </c>
      <c r="E37" s="62">
        <f>57*4.7+13*4.2</f>
        <v>322.50000000000006</v>
      </c>
      <c r="F37" s="56"/>
      <c r="G37" s="59"/>
      <c r="K37" s="66"/>
    </row>
    <row r="38" spans="1:11" ht="76.5" customHeight="1">
      <c r="A38" s="58">
        <v>18</v>
      </c>
      <c r="B38" s="70" t="s">
        <v>79</v>
      </c>
      <c r="C38" s="67" t="s">
        <v>74</v>
      </c>
      <c r="D38" s="57" t="s">
        <v>1</v>
      </c>
      <c r="E38" s="62">
        <f>2*4.5+2*4</f>
        <v>17</v>
      </c>
      <c r="F38" s="56"/>
      <c r="G38" s="59"/>
      <c r="I38" s="63"/>
      <c r="K38" s="66"/>
    </row>
    <row r="39" spans="1:7" ht="37.5" customHeight="1" thickBot="1">
      <c r="A39" s="4"/>
      <c r="B39" s="5"/>
      <c r="C39" s="6" t="s">
        <v>9</v>
      </c>
      <c r="D39" s="81"/>
      <c r="E39" s="81"/>
      <c r="F39" s="81"/>
      <c r="G39" s="45"/>
    </row>
    <row r="40" spans="1:7" ht="39.75" customHeight="1">
      <c r="A40" s="21" t="s">
        <v>48</v>
      </c>
      <c r="B40" s="20" t="s">
        <v>32</v>
      </c>
      <c r="C40" s="22" t="s">
        <v>49</v>
      </c>
      <c r="D40" s="23"/>
      <c r="E40" s="23"/>
      <c r="F40" s="39"/>
      <c r="G40" s="60"/>
    </row>
    <row r="41" spans="1:7" ht="39.75" customHeight="1">
      <c r="A41" s="58">
        <v>19</v>
      </c>
      <c r="B41" s="3" t="s">
        <v>66</v>
      </c>
      <c r="C41" s="65" t="s">
        <v>52</v>
      </c>
      <c r="D41" s="57" t="s">
        <v>3</v>
      </c>
      <c r="E41" s="69">
        <f>I27+I17+I28+I31+I32+I35+I22+I23</f>
        <v>0</v>
      </c>
      <c r="F41" s="39"/>
      <c r="G41" s="60"/>
    </row>
    <row r="42" spans="1:9" ht="63.75" customHeight="1">
      <c r="A42" s="58">
        <v>20</v>
      </c>
      <c r="B42" s="3" t="s">
        <v>67</v>
      </c>
      <c r="C42" s="54" t="s">
        <v>72</v>
      </c>
      <c r="D42" s="57" t="s">
        <v>3</v>
      </c>
      <c r="E42" s="69">
        <v>4438.460000000001</v>
      </c>
      <c r="F42" s="56"/>
      <c r="G42" s="59"/>
      <c r="I42" s="63"/>
    </row>
    <row r="43" spans="1:7" s="7" customFormat="1" ht="27.75" customHeight="1" thickBot="1">
      <c r="A43" s="4"/>
      <c r="B43" s="5"/>
      <c r="C43" s="6" t="s">
        <v>9</v>
      </c>
      <c r="D43" s="81"/>
      <c r="E43" s="81"/>
      <c r="F43" s="81"/>
      <c r="G43" s="45"/>
    </row>
    <row r="44" spans="1:7" s="1" customFormat="1" ht="25.5" customHeight="1">
      <c r="A44" s="11" t="s">
        <v>17</v>
      </c>
      <c r="B44" s="2" t="s">
        <v>17</v>
      </c>
      <c r="C44" s="12"/>
      <c r="D44" s="89" t="s">
        <v>18</v>
      </c>
      <c r="E44" s="90"/>
      <c r="F44" s="91"/>
      <c r="G44" s="13"/>
    </row>
    <row r="45" spans="1:7" s="1" customFormat="1" ht="25.5" customHeight="1">
      <c r="A45" s="10" t="s">
        <v>17</v>
      </c>
      <c r="B45" s="3" t="s">
        <v>17</v>
      </c>
      <c r="C45" s="14"/>
      <c r="D45" s="83" t="s">
        <v>19</v>
      </c>
      <c r="E45" s="84"/>
      <c r="F45" s="85"/>
      <c r="G45" s="15"/>
    </row>
    <row r="46" spans="1:7" s="1" customFormat="1" ht="25.5" customHeight="1" thickBot="1">
      <c r="A46" s="16" t="s">
        <v>17</v>
      </c>
      <c r="B46" s="17" t="s">
        <v>17</v>
      </c>
      <c r="C46" s="18"/>
      <c r="D46" s="86" t="s">
        <v>20</v>
      </c>
      <c r="E46" s="87"/>
      <c r="F46" s="88"/>
      <c r="G46" s="19"/>
    </row>
    <row r="47" ht="24" customHeight="1" thickTop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>
      <c r="C62" s="64"/>
    </row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</sheetData>
  <sheetProtection/>
  <mergeCells count="19">
    <mergeCell ref="D14:F14"/>
    <mergeCell ref="D39:F39"/>
    <mergeCell ref="D20:F20"/>
    <mergeCell ref="D24:F24"/>
    <mergeCell ref="D45:F45"/>
    <mergeCell ref="D46:F46"/>
    <mergeCell ref="D33:F33"/>
    <mergeCell ref="D43:F43"/>
    <mergeCell ref="D44:F44"/>
    <mergeCell ref="D29:F29"/>
    <mergeCell ref="A3:G3"/>
    <mergeCell ref="A5:G5"/>
    <mergeCell ref="A7:A8"/>
    <mergeCell ref="C7:C8"/>
    <mergeCell ref="D7:D8"/>
    <mergeCell ref="B7:B8"/>
    <mergeCell ref="E7:E8"/>
    <mergeCell ref="F7:F8"/>
    <mergeCell ref="G7:G8"/>
  </mergeCells>
  <printOptions/>
  <pageMargins left="0.42" right="0.35" top="0.41" bottom="0.5" header="0.22" footer="0.36"/>
  <pageSetup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Galaktyka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Skywalker</dc:creator>
  <cp:keywords/>
  <dc:description/>
  <cp:lastModifiedBy>Ewa Radwańska</cp:lastModifiedBy>
  <cp:lastPrinted>2019-06-13T17:17:03Z</cp:lastPrinted>
  <dcterms:created xsi:type="dcterms:W3CDTF">2005-08-04T20:09:28Z</dcterms:created>
  <dcterms:modified xsi:type="dcterms:W3CDTF">2023-06-09T13:34:06Z</dcterms:modified>
  <cp:category/>
  <cp:version/>
  <cp:contentType/>
  <cp:contentStatus/>
</cp:coreProperties>
</file>