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21. 2023 48_Servis pre nahradné diely pre ventilatory/2. Výzva/"/>
    </mc:Choice>
  </mc:AlternateContent>
  <xr:revisionPtr revIDLastSave="446" documentId="13_ncr:1_{D1C9DD99-19F1-6644-A58F-A04584BE1A88}" xr6:coauthVersionLast="47" xr6:coauthVersionMax="47" xr10:uidLastSave="{EB8C7774-3F77-4ACB-8F27-0C89E890E128}"/>
  <bookViews>
    <workbookView xWindow="-28920" yWindow="-120" windowWidth="29040" windowHeight="15720" xr2:uid="{00000000-000D-0000-FFFF-FFFF00000000}"/>
  </bookViews>
  <sheets>
    <sheet name="Kalkulácia ceny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2" l="1"/>
  <c r="H19" i="2"/>
  <c r="H86" i="2"/>
  <c r="H87" i="2"/>
  <c r="H88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2" i="2"/>
  <c r="H23" i="2" s="1"/>
  <c r="H89" i="2" l="1"/>
  <c r="H94" i="2" s="1"/>
  <c r="H95" i="2" s="1"/>
</calcChain>
</file>

<file path=xl/sharedStrings.xml><?xml version="1.0" encoding="utf-8"?>
<sst xmlns="http://schemas.openxmlformats.org/spreadsheetml/2006/main" count="105" uniqueCount="105">
  <si>
    <t xml:space="preserve">NÁZOV </t>
  </si>
  <si>
    <t xml:space="preserve">Počet zariadení
(ks) </t>
  </si>
  <si>
    <t xml:space="preserve">Počet diagnostík za 36 mesiacov
(ks) </t>
  </si>
  <si>
    <t>Vibrodiagnostika rotočných strojov + spracovanie protokolu</t>
  </si>
  <si>
    <t xml:space="preserve">OPRAVA </t>
  </si>
  <si>
    <t xml:space="preserve">Cena za  1 hod. opravy 
(EUR bez DPH ) </t>
  </si>
  <si>
    <t xml:space="preserve">Oprava ventilátora , dúchadla </t>
  </si>
  <si>
    <t>Počet ND (ks)</t>
  </si>
  <si>
    <t>Cena náhradného dielu  za  1 kus 
(EUR bez DPH )</t>
  </si>
  <si>
    <t>CENA CELKOM ZA Náhradné diely v EUR bez DPH/36 mes.</t>
  </si>
  <si>
    <t>Dymový ventilátor - ložiskový domec 518 615</t>
  </si>
  <si>
    <t>Dymový ventilátor  - sada tesnení k domcom TSN 518 L</t>
  </si>
  <si>
    <t>Dymový ventilátor - vymedzovacia podložka ložiska (sada) FRBI 160/12,5</t>
  </si>
  <si>
    <t>Dymový ventilátor  - ložisko ventilátora 22218 EK/C3</t>
  </si>
  <si>
    <t>Dymový ventilátor - upínacie púzdro ložiska H318</t>
  </si>
  <si>
    <t>Dymový ventilátor - vložka spojky HRC 280</t>
  </si>
  <si>
    <t>Dymový ventilátor - AS ložisko elektromotora 6319 C3</t>
  </si>
  <si>
    <t>Dymový ventilátor - BS ložisko elektromotora 6319 C3 izolované</t>
  </si>
  <si>
    <t>Dymový ventilátor - sada prachoviek elektromotora (sada 2ks) VA95</t>
  </si>
  <si>
    <t>Ventilátor primárneho vzduchu - ložisko od ob.kolesa NU 2218 EC</t>
  </si>
  <si>
    <t xml:space="preserve">Ventilátor primárneho vzduchu - ložisko od spojky 6318 </t>
  </si>
  <si>
    <t>Ventilátor primárneho vzduchu - AS ložisko elektromotora 6317 C3</t>
  </si>
  <si>
    <t>Ventilátor primárneho vzduchu - BS ložisko elektromotora 6317 C3 izolované</t>
  </si>
  <si>
    <t>Ventilátor primárneho vzduchu - sada prachoviek elektromotora (sada 2ks) VA85</t>
  </si>
  <si>
    <t>Ventilátor sekundárneho vzduchu - ložisko od ob.kolesa NU 2218 EC</t>
  </si>
  <si>
    <t xml:space="preserve">Ventilátor sekundárneho vzduchu - ložisko od spojky 6318 </t>
  </si>
  <si>
    <t>Ventilátor sekundárneho vzduchu - AS + BS ložisko elektromotora 6215 C3</t>
  </si>
  <si>
    <t>Ventilátor sekundárneho vzduchu - sada prachoviek elektromotora (sada 2ks) VA75</t>
  </si>
  <si>
    <t>Ventilátor prefuku upchávok - ložisko elektromotora 6206 2Z C3</t>
  </si>
  <si>
    <t>Ventilátor prefuku upchávok - sada prachoviek elektromotora (sada 2ks) VA30</t>
  </si>
  <si>
    <t>Ventilátor 517 - ložiskový domec 512 610</t>
  </si>
  <si>
    <t>Ventilátor 517 - sada tesnení k domcom TSN 512L</t>
  </si>
  <si>
    <t>Ventilátor 517 - ložisko ventilátora od kolesa 2212 K</t>
  </si>
  <si>
    <t>Ventilátor 517 - ložisko ventilátora od spojky 22212 EK</t>
  </si>
  <si>
    <t>Ventilátor 517 - upínacie púzdro ložiska H312</t>
  </si>
  <si>
    <t>Ventilátor 517 - AS ložisko elektromotora 6310 2Z C3</t>
  </si>
  <si>
    <t>Ventilátor 517 - BS ložisko elektromotora 6210 2Z C3</t>
  </si>
  <si>
    <t>Ventilátor 517 - sada prachoviek elektromotora (sada 2ks) VA50</t>
  </si>
  <si>
    <t>Ventilátor 517 - remenica ventilátora SPA 160/3</t>
  </si>
  <si>
    <t>Ventilátor 517 - remenica elektromotora SPA 150/3</t>
  </si>
  <si>
    <t>Ventilátor 517 - upínacie púzdro remenice 3020/60</t>
  </si>
  <si>
    <t>Ventilátor 517 - klinový remeň SPA 2582LW OPT</t>
  </si>
  <si>
    <t>Ventilátor 516 - ložiskový domec 515 612</t>
  </si>
  <si>
    <t>Ventilátor 516 - sada tesnení k domcom  TSN 515 L</t>
  </si>
  <si>
    <t>Ventilátor 516 - ložisko ventilátora od kolesa 2215 K</t>
  </si>
  <si>
    <t>Ventilátor 516 - ložisko ventilátora od spojky 22215 EK</t>
  </si>
  <si>
    <t>Ventilátor 516 - upínacie púzdro ložiska H315</t>
  </si>
  <si>
    <t>Ventilátor 516 - AS ložisko elektromotora NU313 C3</t>
  </si>
  <si>
    <t>Ventilátor 516 - BS ložisko elektromotora 6210 2Z C3</t>
  </si>
  <si>
    <t>Ventilátor 516 - sada prachoviek elektromotora (sada 2ks) VA50</t>
  </si>
  <si>
    <t>Ventilátor 516 - remenica ventilátora SPA 224/4</t>
  </si>
  <si>
    <t>Ventilátor 516 - remenica elektromotora SPA 315/4</t>
  </si>
  <si>
    <t>Ventilátor 516 - klinový remeň SPA 3750LW OPT</t>
  </si>
  <si>
    <t xml:space="preserve"> Elektromotor ventilátorov LUKO 21,22,23 - 6317 C3</t>
  </si>
  <si>
    <t xml:space="preserve"> Elektromotor ventilátorov LUKO 21,22,23 - 6317 C3 izolované</t>
  </si>
  <si>
    <t>Elektromotor ventilátorov LUKO 21,22,23 - sada prachoviek elektromotora (sada 2ks) VA 85</t>
  </si>
  <si>
    <t>Ventilátor predohrev text.filtrov - ložiská ventilátora 6310 C3</t>
  </si>
  <si>
    <t>Ventilátor predohrev text.filtrov - ložiská elektromotora 6210 2Z C3</t>
  </si>
  <si>
    <t>Ventilátor predohrev text.filtrov - remenica SPZ 112/3</t>
  </si>
  <si>
    <t>Ventilátor predohrev text.filtrov - remenica SPZ 100/3</t>
  </si>
  <si>
    <t>Ventilátor predohrev text.filtrov - upínacie púzdro remenice TB 20/12-42</t>
  </si>
  <si>
    <t>Ventilátor predohrev text.filtrov - upínacie púzdro remenice TB 16/10-38</t>
  </si>
  <si>
    <t xml:space="preserve">Ventilátor predohrev text.filtrov - klinový remeň SPZ 10 x 1475 Li </t>
  </si>
  <si>
    <t>Automatická maznica M250/Empty</t>
  </si>
  <si>
    <t xml:space="preserve">Servisná sada k automatickej maznici (8 ks x 3 mesačný interval x 3 roky) </t>
  </si>
  <si>
    <t>Servisná sada k automatickej maznici (18 ks x ročný interval x 3 roky)</t>
  </si>
  <si>
    <t>CENA CELKOM ZA Náhradné diely v EUR bez DPH</t>
  </si>
  <si>
    <t xml:space="preserve"> </t>
  </si>
  <si>
    <t>Diagnostika, servis, opravy a dodanie náhradných dielov pre ventilátory  ZEVO</t>
  </si>
  <si>
    <t>CENA CELKOM za Opravu v EUR bez DPH</t>
  </si>
  <si>
    <t>CENA CELKOM za Diagnostiku v EUR bez DPH</t>
  </si>
  <si>
    <t xml:space="preserve">a) PRAVIDELNÝ SERVIS -  Diagnostika  zariadení </t>
  </si>
  <si>
    <t>b) NEPRAVIDELNÝ SERVIS - Oprava zariadení</t>
  </si>
  <si>
    <t xml:space="preserve">c) NÁHRADNÉ DIELY </t>
  </si>
  <si>
    <t>NÁZOV</t>
  </si>
  <si>
    <t>BUDGET</t>
  </si>
  <si>
    <t>Uchádzač vyplní šedé políčka</t>
  </si>
  <si>
    <t xml:space="preserve">Človekohodiny za 36 mes. </t>
  </si>
  <si>
    <t>CENA CELKOM  DIAGNOSTIKA       
za 36 mes. všetky zariadenia   
/26 ks x 12 ks  x cena diagnostiky jedného zariadenia/     
 (EUR bez DPH/36 mes )</t>
  </si>
  <si>
    <t>Mazivo Mobil Mobilux EP 2 (ekvivalent)        množstvo 34kg</t>
  </si>
  <si>
    <t>Mazivo Mobil Unirex N2 (ekvivalent)             množstvo 8 kg</t>
  </si>
  <si>
    <t>Spotrebný materiál pre inštaláciu mazníc (tesnenia, drobný spotr.materiál a iné) (budget)</t>
  </si>
  <si>
    <t xml:space="preserve">Cena diagnostiky jedného zariadenia 
(EUR bez DPH/1ks) 
</t>
  </si>
  <si>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</si>
  <si>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</si>
  <si>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</si>
  <si>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</si>
  <si>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</si>
  <si>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</si>
  <si>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</si>
  <si>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</si>
  <si>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</si>
  <si>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</si>
  <si>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Σ CELKOM za body a), b), c), d) v EUR bez DPH</t>
  </si>
  <si>
    <t>d) BUDGET na neuvedené náhradné diely a spotrebný materiál na 36 mes.</t>
  </si>
  <si>
    <t>Príloha č. 2 Návrh na plnenie kritérií a cenová ponuka</t>
  </si>
  <si>
    <t>Návrh na plnenie kritérií a cenová ponuka</t>
  </si>
  <si>
    <t>CENA CELKOM OPRAVU V              
 EUR bez DPH / 36 mes.</t>
  </si>
  <si>
    <t>meno a priezvisko podpis štatutárneho zástupcu, pečiatka/osôb konať v záväzkových vzťahoch za uchádzača.</t>
  </si>
  <si>
    <t>Ventilátor 516 - vymedzovacia podložka ložiska (sada) FRBI 130/12,5</t>
  </si>
  <si>
    <t>Ventilátor 516 - upínacie púzdro remenice 3020/48</t>
  </si>
  <si>
    <t>Ventilátor 517 - vymedzovacia podložka ložiska (sada) FRBI 110/4</t>
  </si>
  <si>
    <t>Názov výrobcu/značky príp. typu</t>
  </si>
  <si>
    <t>Σ CELKOM za body a), b), c), d) v EUR s DPH</t>
  </si>
  <si>
    <t>Ponuka je platná do (nesmie byť kratšia ako 1 mesiac od uplytnutia lehoty na predkladanie ponúk)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</si>
</sst>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#,##0.00\ &quot;€&quot;"/>
  </numFmts>
  <fonts count="10" x14ac:knownFonts="1">
    <font>
      <sz val="11"/>
      <color indexed="8"/>
      <name val="Calibri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13"/>
      </right>
      <top style="medium">
        <color indexed="64"/>
      </top>
      <bottom style="medium">
        <color indexed="64"/>
      </bottom>
      <diagonal/>
    </border>
    <border>
      <left style="thin">
        <color indexed="13"/>
      </left>
      <right style="thin">
        <color indexed="13"/>
      </right>
      <top style="medium">
        <color indexed="64"/>
      </top>
      <bottom style="medium">
        <color indexed="64"/>
      </bottom>
      <diagonal/>
    </border>
    <border>
      <left style="thin">
        <color indexed="1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/>
      <bottom style="medium">
        <color indexed="8"/>
      </bottom>
      <diagonal/>
    </border>
    <border>
      <left style="thin">
        <color indexed="13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13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Fill="0" applyBorder="0" applyProtection="0"/>
  </cellStyleXfs>
  <cellXfs count="131">
    <xf numFmtId="0" fontId="0" fillId="0" borderId="0" xfId="0"/>
    <xf numFmtId="0" fontId="2" fillId="2" borderId="7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/>
    </xf>
    <xf numFmtId="0" fontId="4" fillId="0" borderId="0" xfId="0" applyNumberFormat="1" applyFont="1"/>
    <xf numFmtId="0" fontId="4" fillId="2" borderId="0" xfId="0" applyFont="1" applyFill="1" applyBorder="1"/>
    <xf numFmtId="164" fontId="2" fillId="7" borderId="3" xfId="0" applyNumberFormat="1" applyFont="1" applyFill="1" applyBorder="1"/>
    <xf numFmtId="164" fontId="2" fillId="2" borderId="39" xfId="0" applyNumberFormat="1" applyFont="1" applyFill="1" applyBorder="1"/>
    <xf numFmtId="0" fontId="4" fillId="0" borderId="0" xfId="0" applyNumberFormat="1" applyFont="1" applyBorder="1"/>
    <xf numFmtId="0" fontId="8" fillId="2" borderId="0" xfId="0" applyFont="1" applyFill="1" applyBorder="1"/>
    <xf numFmtId="49" fontId="4" fillId="2" borderId="0" xfId="0" applyNumberFormat="1" applyFont="1" applyFill="1" applyBorder="1"/>
    <xf numFmtId="49" fontId="7" fillId="2" borderId="22" xfId="0" applyNumberFormat="1" applyFont="1" applyFill="1" applyBorder="1" applyAlignment="1">
      <alignment horizontal="center" vertical="center" wrapText="1"/>
    </xf>
    <xf numFmtId="49" fontId="7" fillId="2" borderId="37" xfId="0" applyNumberFormat="1" applyFont="1" applyFill="1" applyBorder="1" applyAlignment="1">
      <alignment horizontal="center" vertical="center" wrapText="1"/>
    </xf>
    <xf numFmtId="49" fontId="7" fillId="2" borderId="47" xfId="0" applyNumberFormat="1" applyFont="1" applyFill="1" applyBorder="1" applyAlignment="1">
      <alignment horizontal="center" vertical="center" wrapText="1"/>
    </xf>
    <xf numFmtId="0" fontId="8" fillId="0" borderId="0" xfId="0" applyNumberFormat="1" applyFont="1"/>
    <xf numFmtId="164" fontId="7" fillId="5" borderId="19" xfId="0" applyNumberFormat="1" applyFont="1" applyFill="1" applyBorder="1" applyAlignment="1">
      <alignment vertical="center"/>
    </xf>
    <xf numFmtId="0" fontId="7" fillId="2" borderId="32" xfId="0" applyNumberFormat="1" applyFont="1" applyFill="1" applyBorder="1" applyAlignment="1">
      <alignment horizontal="center" vertical="center"/>
    </xf>
    <xf numFmtId="164" fontId="8" fillId="7" borderId="12" xfId="0" applyNumberFormat="1" applyFont="1" applyFill="1" applyBorder="1" applyAlignment="1">
      <alignment horizontal="center" vertical="center"/>
    </xf>
    <xf numFmtId="164" fontId="8" fillId="2" borderId="43" xfId="0" applyNumberFormat="1" applyFont="1" applyFill="1" applyBorder="1" applyAlignment="1">
      <alignment vertical="center"/>
    </xf>
    <xf numFmtId="49" fontId="7" fillId="2" borderId="19" xfId="0" applyNumberFormat="1" applyFont="1" applyFill="1" applyBorder="1" applyAlignment="1">
      <alignment horizontal="center" vertical="center" wrapText="1"/>
    </xf>
    <xf numFmtId="164" fontId="8" fillId="2" borderId="19" xfId="0" applyNumberFormat="1" applyFont="1" applyFill="1" applyBorder="1" applyAlignment="1">
      <alignment vertical="center"/>
    </xf>
    <xf numFmtId="164" fontId="7" fillId="5" borderId="21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 wrapText="1"/>
    </xf>
    <xf numFmtId="164" fontId="8" fillId="7" borderId="6" xfId="0" applyNumberFormat="1" applyFont="1" applyFill="1" applyBorder="1"/>
    <xf numFmtId="164" fontId="8" fillId="2" borderId="49" xfId="0" applyNumberFormat="1" applyFont="1" applyFill="1" applyBorder="1"/>
    <xf numFmtId="0" fontId="8" fillId="2" borderId="7" xfId="0" applyNumberFormat="1" applyFont="1" applyFill="1" applyBorder="1" applyAlignment="1">
      <alignment horizontal="center" vertical="center"/>
    </xf>
    <xf numFmtId="164" fontId="8" fillId="7" borderId="3" xfId="0" applyNumberFormat="1" applyFont="1" applyFill="1" applyBorder="1"/>
    <xf numFmtId="164" fontId="8" fillId="2" borderId="39" xfId="0" applyNumberFormat="1" applyFont="1" applyFill="1" applyBorder="1"/>
    <xf numFmtId="0" fontId="8" fillId="2" borderId="7" xfId="0" applyNumberFormat="1" applyFont="1" applyFill="1" applyBorder="1" applyAlignment="1">
      <alignment horizontal="center"/>
    </xf>
    <xf numFmtId="0" fontId="8" fillId="0" borderId="0" xfId="0" applyNumberFormat="1" applyFont="1" applyBorder="1"/>
    <xf numFmtId="0" fontId="8" fillId="2" borderId="50" xfId="0" applyNumberFormat="1" applyFont="1" applyFill="1" applyBorder="1" applyAlignment="1">
      <alignment horizontal="center"/>
    </xf>
    <xf numFmtId="164" fontId="8" fillId="7" borderId="51" xfId="0" applyNumberFormat="1" applyFont="1" applyFill="1" applyBorder="1"/>
    <xf numFmtId="0" fontId="8" fillId="2" borderId="11" xfId="0" applyNumberFormat="1" applyFont="1" applyFill="1" applyBorder="1" applyAlignment="1">
      <alignment horizontal="center"/>
    </xf>
    <xf numFmtId="164" fontId="8" fillId="7" borderId="8" xfId="0" applyNumberFormat="1" applyFont="1" applyFill="1" applyBorder="1"/>
    <xf numFmtId="164" fontId="8" fillId="2" borderId="41" xfId="0" applyNumberFormat="1" applyFont="1" applyFill="1" applyBorder="1"/>
    <xf numFmtId="165" fontId="7" fillId="5" borderId="33" xfId="0" applyNumberFormat="1" applyFont="1" applyFill="1" applyBorder="1" applyAlignment="1">
      <alignment vertical="center"/>
    </xf>
    <xf numFmtId="0" fontId="7" fillId="3" borderId="14" xfId="0" applyFont="1" applyFill="1" applyBorder="1" applyAlignment="1">
      <alignment horizontal="left" vertical="center"/>
    </xf>
    <xf numFmtId="164" fontId="7" fillId="5" borderId="12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164" fontId="8" fillId="7" borderId="2" xfId="0" applyNumberFormat="1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left" vertical="center"/>
    </xf>
    <xf numFmtId="49" fontId="7" fillId="2" borderId="23" xfId="0" applyNumberFormat="1" applyFont="1" applyFill="1" applyBorder="1" applyAlignment="1">
      <alignment horizontal="center" vertical="center" wrapText="1"/>
    </xf>
    <xf numFmtId="0" fontId="8" fillId="2" borderId="60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vertical="center"/>
    </xf>
    <xf numFmtId="164" fontId="8" fillId="7" borderId="61" xfId="0" applyNumberFormat="1" applyFont="1" applyFill="1" applyBorder="1"/>
    <xf numFmtId="164" fontId="7" fillId="3" borderId="14" xfId="0" applyNumberFormat="1" applyFont="1" applyFill="1" applyBorder="1" applyAlignment="1">
      <alignment vertical="center"/>
    </xf>
    <xf numFmtId="164" fontId="7" fillId="3" borderId="0" xfId="0" applyNumberFormat="1" applyFont="1" applyFill="1" applyBorder="1" applyAlignment="1">
      <alignment vertical="center"/>
    </xf>
    <xf numFmtId="49" fontId="7" fillId="3" borderId="14" xfId="0" applyNumberFormat="1" applyFont="1" applyFill="1" applyBorder="1" applyAlignment="1">
      <alignment horizontal="left" vertical="center"/>
    </xf>
    <xf numFmtId="49" fontId="7" fillId="3" borderId="14" xfId="0" applyNumberFormat="1" applyFont="1" applyFill="1" applyBorder="1" applyAlignment="1">
      <alignment horizontal="left" vertical="center" wrapText="1"/>
    </xf>
    <xf numFmtId="49" fontId="7" fillId="2" borderId="14" xfId="0" applyNumberFormat="1" applyFont="1" applyFill="1" applyBorder="1"/>
    <xf numFmtId="164" fontId="7" fillId="8" borderId="12" xfId="0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 wrapText="1"/>
    </xf>
    <xf numFmtId="0" fontId="8" fillId="0" borderId="63" xfId="0" applyFont="1" applyBorder="1" applyAlignment="1" applyProtection="1">
      <alignment horizontal="left" vertical="center" wrapText="1"/>
      <protection locked="0"/>
    </xf>
    <xf numFmtId="0" fontId="8" fillId="0" borderId="62" xfId="0" applyFont="1" applyBorder="1" applyAlignment="1" applyProtection="1">
      <alignment horizontal="left" vertical="center" wrapText="1"/>
      <protection locked="0"/>
    </xf>
    <xf numFmtId="0" fontId="8" fillId="0" borderId="64" xfId="0" applyFont="1" applyBorder="1" applyAlignment="1" applyProtection="1">
      <alignment horizontal="left" vertical="center" wrapText="1"/>
      <protection locked="0"/>
    </xf>
    <xf numFmtId="0" fontId="8" fillId="9" borderId="63" xfId="0" applyFont="1" applyFill="1" applyBorder="1" applyAlignment="1" applyProtection="1">
      <alignment horizontal="center" vertical="center" wrapText="1"/>
      <protection locked="0"/>
    </xf>
    <xf numFmtId="0" fontId="8" fillId="9" borderId="62" xfId="0" applyFont="1" applyFill="1" applyBorder="1" applyAlignment="1" applyProtection="1">
      <alignment horizontal="center" vertical="center" wrapText="1"/>
      <protection locked="0"/>
    </xf>
    <xf numFmtId="0" fontId="8" fillId="9" borderId="64" xfId="0" applyFont="1" applyFill="1" applyBorder="1" applyAlignment="1" applyProtection="1">
      <alignment horizontal="center" vertical="center" wrapText="1"/>
      <protection locked="0"/>
    </xf>
    <xf numFmtId="0" fontId="8" fillId="9" borderId="55" xfId="0" applyFont="1" applyFill="1" applyBorder="1" applyAlignment="1" applyProtection="1">
      <alignment horizontal="center" vertical="center" wrapText="1"/>
      <protection locked="0"/>
    </xf>
    <xf numFmtId="0" fontId="8" fillId="0" borderId="5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9" fontId="8" fillId="2" borderId="52" xfId="0" applyNumberFormat="1" applyFont="1" applyFill="1" applyBorder="1" applyAlignment="1">
      <alignment horizontal="left"/>
    </xf>
    <xf numFmtId="49" fontId="8" fillId="2" borderId="53" xfId="0" applyNumberFormat="1" applyFont="1" applyFill="1" applyBorder="1" applyAlignment="1">
      <alignment horizontal="left"/>
    </xf>
    <xf numFmtId="49" fontId="8" fillId="2" borderId="54" xfId="0" applyNumberFormat="1" applyFont="1" applyFill="1" applyBorder="1" applyAlignment="1">
      <alignment horizontal="left"/>
    </xf>
    <xf numFmtId="49" fontId="1" fillId="4" borderId="13" xfId="0" applyNumberFormat="1" applyFont="1" applyFill="1" applyBorder="1" applyAlignment="1">
      <alignment horizontal="center" vertical="center"/>
    </xf>
    <xf numFmtId="49" fontId="1" fillId="4" borderId="14" xfId="0" applyNumberFormat="1" applyFont="1" applyFill="1" applyBorder="1" applyAlignment="1">
      <alignment horizontal="center" vertical="center"/>
    </xf>
    <xf numFmtId="49" fontId="1" fillId="4" borderId="15" xfId="0" applyNumberFormat="1" applyFont="1" applyFill="1" applyBorder="1" applyAlignment="1">
      <alignment horizontal="center" vertical="center"/>
    </xf>
    <xf numFmtId="49" fontId="7" fillId="6" borderId="35" xfId="0" applyNumberFormat="1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 wrapText="1"/>
    </xf>
    <xf numFmtId="49" fontId="7" fillId="6" borderId="13" xfId="0" applyNumberFormat="1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49" fontId="7" fillId="3" borderId="30" xfId="0" applyNumberFormat="1" applyFont="1" applyFill="1" applyBorder="1" applyAlignment="1">
      <alignment horizontal="left" vertical="center" wrapText="1"/>
    </xf>
    <xf numFmtId="0" fontId="7" fillId="3" borderId="31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49" fontId="7" fillId="3" borderId="42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49" fontId="7" fillId="2" borderId="46" xfId="0" applyNumberFormat="1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49" fontId="8" fillId="2" borderId="42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 wrapText="1"/>
    </xf>
    <xf numFmtId="49" fontId="8" fillId="2" borderId="38" xfId="0" applyNumberFormat="1" applyFont="1" applyFill="1" applyBorder="1" applyAlignment="1">
      <alignment horizontal="left"/>
    </xf>
    <xf numFmtId="0" fontId="8" fillId="2" borderId="4" xfId="0" applyFont="1" applyFill="1" applyBorder="1"/>
    <xf numFmtId="0" fontId="8" fillId="2" borderId="5" xfId="0" applyFont="1" applyFill="1" applyBorder="1"/>
    <xf numFmtId="0" fontId="4" fillId="9" borderId="55" xfId="0" applyNumberFormat="1" applyFont="1" applyFill="1" applyBorder="1" applyAlignment="1">
      <alignment horizontal="center"/>
    </xf>
    <xf numFmtId="0" fontId="8" fillId="9" borderId="55" xfId="0" applyFont="1" applyFill="1" applyBorder="1" applyAlignment="1">
      <alignment horizontal="center" vertical="center" wrapText="1"/>
    </xf>
    <xf numFmtId="49" fontId="7" fillId="3" borderId="29" xfId="0" applyNumberFormat="1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49" fontId="7" fillId="2" borderId="26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49" fontId="8" fillId="2" borderId="48" xfId="0" applyNumberFormat="1" applyFont="1" applyFill="1" applyBorder="1" applyAlignment="1">
      <alignment horizontal="left"/>
    </xf>
    <xf numFmtId="0" fontId="8" fillId="2" borderId="24" xfId="0" applyFont="1" applyFill="1" applyBorder="1" applyAlignment="1">
      <alignment horizontal="left"/>
    </xf>
    <xf numFmtId="0" fontId="8" fillId="2" borderId="25" xfId="0" applyFont="1" applyFill="1" applyBorder="1" applyAlignment="1">
      <alignment horizontal="left"/>
    </xf>
    <xf numFmtId="49" fontId="8" fillId="2" borderId="40" xfId="0" applyNumberFormat="1" applyFont="1" applyFill="1" applyBorder="1" applyAlignment="1">
      <alignment horizontal="left"/>
    </xf>
    <xf numFmtId="0" fontId="8" fillId="2" borderId="9" xfId="0" applyFont="1" applyFill="1" applyBorder="1"/>
    <xf numFmtId="0" fontId="8" fillId="2" borderId="10" xfId="0" applyFont="1" applyFill="1" applyBorder="1"/>
    <xf numFmtId="49" fontId="3" fillId="2" borderId="0" xfId="0" applyNumberFormat="1" applyFont="1" applyFill="1" applyBorder="1" applyAlignment="1">
      <alignment horizontal="right"/>
    </xf>
    <xf numFmtId="49" fontId="7" fillId="8" borderId="13" xfId="0" applyNumberFormat="1" applyFont="1" applyFill="1" applyBorder="1" applyAlignment="1">
      <alignment horizontal="left" vertical="center"/>
    </xf>
    <xf numFmtId="0" fontId="7" fillId="8" borderId="14" xfId="0" applyFont="1" applyFill="1" applyBorder="1" applyAlignment="1">
      <alignment horizontal="left" vertical="center"/>
    </xf>
    <xf numFmtId="49" fontId="8" fillId="2" borderId="13" xfId="0" applyNumberFormat="1" applyFont="1" applyFill="1" applyBorder="1" applyAlignment="1">
      <alignment horizontal="left" vertical="center" wrapText="1"/>
    </xf>
    <xf numFmtId="49" fontId="8" fillId="2" borderId="14" xfId="0" applyNumberFormat="1" applyFont="1" applyFill="1" applyBorder="1" applyAlignment="1">
      <alignment horizontal="left" vertical="center" wrapText="1"/>
    </xf>
    <xf numFmtId="49" fontId="8" fillId="2" borderId="15" xfId="0" applyNumberFormat="1" applyFont="1" applyFill="1" applyBorder="1" applyAlignment="1">
      <alignment horizontal="left" vertical="center" wrapText="1"/>
    </xf>
    <xf numFmtId="49" fontId="7" fillId="2" borderId="13" xfId="0" applyNumberFormat="1" applyFont="1" applyFill="1" applyBorder="1" applyAlignment="1">
      <alignment horizontal="left" vertical="center" wrapText="1"/>
    </xf>
    <xf numFmtId="49" fontId="7" fillId="2" borderId="14" xfId="0" applyNumberFormat="1" applyFont="1" applyFill="1" applyBorder="1" applyAlignment="1">
      <alignment horizontal="left" vertical="center" wrapText="1"/>
    </xf>
    <xf numFmtId="49" fontId="7" fillId="2" borderId="15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9" fillId="0" borderId="62" xfId="0" applyFont="1" applyBorder="1" applyAlignment="1">
      <alignment horizontal="center" vertical="top" wrapText="1"/>
    </xf>
    <xf numFmtId="49" fontId="7" fillId="2" borderId="56" xfId="0" applyNumberFormat="1" applyFont="1" applyFill="1" applyBorder="1" applyAlignment="1">
      <alignment horizontal="center" vertical="center" wrapText="1"/>
    </xf>
    <xf numFmtId="49" fontId="7" fillId="2" borderId="57" xfId="0" applyNumberFormat="1" applyFont="1" applyFill="1" applyBorder="1" applyAlignment="1">
      <alignment horizontal="center" vertical="center" wrapText="1"/>
    </xf>
    <xf numFmtId="0" fontId="7" fillId="2" borderId="58" xfId="0" applyNumberFormat="1" applyFont="1" applyFill="1" applyBorder="1" applyAlignment="1">
      <alignment horizontal="center" vertical="center"/>
    </xf>
    <xf numFmtId="0" fontId="7" fillId="2" borderId="59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center" vertical="center"/>
    </xf>
    <xf numFmtId="0" fontId="7" fillId="2" borderId="15" xfId="0" applyNumberFormat="1" applyFont="1" applyFill="1" applyBorder="1" applyAlignment="1">
      <alignment horizontal="center" vertical="center"/>
    </xf>
    <xf numFmtId="49" fontId="8" fillId="0" borderId="38" xfId="0" applyNumberFormat="1" applyFont="1" applyFill="1" applyBorder="1" applyAlignment="1">
      <alignment horizontal="left"/>
    </xf>
    <xf numFmtId="0" fontId="8" fillId="0" borderId="4" xfId="0" applyFont="1" applyFill="1" applyBorder="1"/>
    <xf numFmtId="0" fontId="8" fillId="0" borderId="5" xfId="0" applyFont="1" applyFill="1" applyBorder="1"/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AAAAA"/>
      <rgbColor rgb="FF0563C1"/>
      <rgbColor rgb="FFBF9000"/>
      <rgbColor rgb="FFDBDBDB"/>
      <rgbColor rgb="FFFFE598"/>
      <rgbColor rgb="FF548135"/>
      <rgbColor rgb="FFD8D8D8"/>
      <rgbColor rgb="FFFFFF00"/>
      <rgbColor rgb="FFA9CD9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05"/>
  <sheetViews>
    <sheetView tabSelected="1" topLeftCell="A84" zoomScale="85" zoomScaleNormal="85" workbookViewId="0">
      <selection activeCell="A49" sqref="A49:D49"/>
    </sheetView>
  </sheetViews>
  <sheetFormatPr defaultColWidth="8.85546875" defaultRowHeight="15" customHeight="1" x14ac:dyDescent="0.25"/>
  <cols>
    <col min="1" max="1" width="33.7109375" style="3" customWidth="1"/>
    <col min="2" max="2" width="25.5703125" style="3" customWidth="1"/>
    <col min="3" max="3" width="16.7109375" style="3" customWidth="1"/>
    <col min="4" max="4" width="11.28515625" style="3" customWidth="1"/>
    <col min="5" max="5" width="24.42578125" style="3" customWidth="1"/>
    <col min="6" max="6" width="19.28515625" style="3" customWidth="1"/>
    <col min="7" max="7" width="21" style="3" customWidth="1"/>
    <col min="8" max="8" width="31.85546875" style="3" customWidth="1"/>
    <col min="9" max="16384" width="8.85546875" style="3"/>
  </cols>
  <sheetData>
    <row r="1" spans="1:9" ht="14.45" customHeight="1" x14ac:dyDescent="0.25">
      <c r="A1" s="109" t="s">
        <v>95</v>
      </c>
      <c r="B1" s="109"/>
      <c r="C1" s="109"/>
      <c r="D1" s="109"/>
      <c r="E1" s="109"/>
      <c r="F1" s="109"/>
      <c r="G1" s="109"/>
      <c r="H1" s="109"/>
    </row>
    <row r="2" spans="1:9" ht="14.45" customHeight="1" x14ac:dyDescent="0.25">
      <c r="A2" s="60" t="s">
        <v>96</v>
      </c>
      <c r="B2" s="61"/>
      <c r="C2" s="61"/>
      <c r="D2" s="61"/>
      <c r="E2" s="61"/>
      <c r="F2" s="61"/>
      <c r="G2" s="61"/>
      <c r="H2" s="61"/>
    </row>
    <row r="3" spans="1:9" ht="15.75" x14ac:dyDescent="0.25">
      <c r="A3" s="59" t="s">
        <v>83</v>
      </c>
      <c r="B3" s="59"/>
      <c r="C3" s="59"/>
      <c r="D3" s="58"/>
      <c r="E3" s="58"/>
      <c r="F3" s="58"/>
      <c r="G3" s="58"/>
      <c r="H3" s="58"/>
    </row>
    <row r="4" spans="1:9" ht="15.75" x14ac:dyDescent="0.25">
      <c r="A4" s="59" t="s">
        <v>84</v>
      </c>
      <c r="B4" s="59"/>
      <c r="C4" s="59"/>
      <c r="D4" s="58"/>
      <c r="E4" s="58"/>
      <c r="F4" s="58"/>
      <c r="G4" s="58"/>
      <c r="H4" s="58"/>
    </row>
    <row r="5" spans="1:9" ht="15.75" x14ac:dyDescent="0.25">
      <c r="A5" s="59" t="s">
        <v>85</v>
      </c>
      <c r="B5" s="59"/>
      <c r="C5" s="59"/>
      <c r="D5" s="58"/>
      <c r="E5" s="58"/>
      <c r="F5" s="58"/>
      <c r="G5" s="58"/>
      <c r="H5" s="58"/>
    </row>
    <row r="6" spans="1:9" ht="15.75" x14ac:dyDescent="0.25">
      <c r="A6" s="59" t="s">
        <v>86</v>
      </c>
      <c r="B6" s="59"/>
      <c r="C6" s="59"/>
      <c r="D6" s="58"/>
      <c r="E6" s="58"/>
      <c r="F6" s="58"/>
      <c r="G6" s="58"/>
      <c r="H6" s="58"/>
    </row>
    <row r="7" spans="1:9" ht="15.75" x14ac:dyDescent="0.25">
      <c r="A7" s="59" t="s">
        <v>87</v>
      </c>
      <c r="B7" s="59"/>
      <c r="C7" s="59"/>
      <c r="D7" s="94"/>
      <c r="E7" s="94"/>
      <c r="F7" s="94"/>
      <c r="G7" s="94"/>
      <c r="H7" s="94"/>
    </row>
    <row r="8" spans="1:9" ht="15.75" x14ac:dyDescent="0.25">
      <c r="A8" s="59" t="s">
        <v>88</v>
      </c>
      <c r="B8" s="59"/>
      <c r="C8" s="59"/>
      <c r="D8" s="58"/>
      <c r="E8" s="58"/>
      <c r="F8" s="58"/>
      <c r="G8" s="58"/>
      <c r="H8" s="58"/>
    </row>
    <row r="9" spans="1:9" ht="15.75" x14ac:dyDescent="0.25">
      <c r="A9" s="59" t="s">
        <v>89</v>
      </c>
      <c r="B9" s="59"/>
      <c r="C9" s="59"/>
      <c r="D9" s="95"/>
      <c r="E9" s="95"/>
      <c r="F9" s="95"/>
      <c r="G9" s="95"/>
      <c r="H9" s="95"/>
    </row>
    <row r="10" spans="1:9" ht="15.75" x14ac:dyDescent="0.25">
      <c r="A10" s="59" t="s">
        <v>90</v>
      </c>
      <c r="B10" s="59"/>
      <c r="C10" s="59"/>
      <c r="D10" s="95"/>
      <c r="E10" s="95"/>
      <c r="F10" s="95"/>
      <c r="G10" s="95"/>
      <c r="H10" s="95"/>
    </row>
    <row r="11" spans="1:9" ht="15.75" x14ac:dyDescent="0.25">
      <c r="A11" s="59" t="s">
        <v>91</v>
      </c>
      <c r="B11" s="59"/>
      <c r="C11" s="59"/>
      <c r="D11" s="58"/>
      <c r="E11" s="58"/>
      <c r="F11" s="58"/>
      <c r="G11" s="58"/>
      <c r="H11" s="58"/>
    </row>
    <row r="12" spans="1:9" ht="15.75" x14ac:dyDescent="0.25">
      <c r="A12" s="59" t="s">
        <v>92</v>
      </c>
      <c r="B12" s="59"/>
      <c r="C12" s="59"/>
      <c r="D12" s="58"/>
      <c r="E12" s="58"/>
      <c r="F12" s="58"/>
      <c r="G12" s="58"/>
      <c r="H12" s="58"/>
    </row>
    <row r="13" spans="1:9" ht="38.25" customHeight="1" thickBot="1" x14ac:dyDescent="0.3">
      <c r="A13" s="52" t="s">
        <v>104</v>
      </c>
      <c r="B13" s="53"/>
      <c r="C13" s="54"/>
      <c r="D13" s="55"/>
      <c r="E13" s="56"/>
      <c r="F13" s="56"/>
      <c r="G13" s="56"/>
      <c r="H13" s="57"/>
    </row>
    <row r="14" spans="1:9" ht="30" customHeight="1" thickBot="1" x14ac:dyDescent="0.3">
      <c r="A14" s="65" t="s">
        <v>68</v>
      </c>
      <c r="B14" s="66"/>
      <c r="C14" s="66"/>
      <c r="D14" s="66"/>
      <c r="E14" s="66"/>
      <c r="F14" s="66"/>
      <c r="G14" s="66"/>
      <c r="H14" s="67"/>
    </row>
    <row r="15" spans="1:9" ht="15.75" customHeight="1" thickBot="1" x14ac:dyDescent="0.3">
      <c r="A15" s="49"/>
      <c r="B15" s="4"/>
      <c r="C15" s="4"/>
      <c r="D15" s="4"/>
      <c r="E15" s="4"/>
      <c r="F15" s="4"/>
      <c r="G15" s="4"/>
      <c r="H15" s="4"/>
      <c r="I15" s="7"/>
    </row>
    <row r="16" spans="1:9" ht="15.75" customHeight="1" thickBot="1" x14ac:dyDescent="0.3">
      <c r="A16" s="71" t="s">
        <v>71</v>
      </c>
      <c r="B16" s="72"/>
      <c r="C16" s="72"/>
      <c r="D16" s="72"/>
      <c r="E16" s="72"/>
      <c r="F16" s="72"/>
      <c r="G16" s="72"/>
      <c r="H16" s="73"/>
    </row>
    <row r="17" spans="1:8" s="13" customFormat="1" ht="122.45" customHeight="1" thickBot="1" x14ac:dyDescent="0.3">
      <c r="A17" s="82" t="s">
        <v>0</v>
      </c>
      <c r="B17" s="83"/>
      <c r="C17" s="84"/>
      <c r="D17" s="121" t="s">
        <v>1</v>
      </c>
      <c r="E17" s="122"/>
      <c r="F17" s="10" t="s">
        <v>2</v>
      </c>
      <c r="G17" s="11" t="s">
        <v>82</v>
      </c>
      <c r="H17" s="12" t="s">
        <v>78</v>
      </c>
    </row>
    <row r="18" spans="1:8" s="13" customFormat="1" ht="15.75" customHeight="1" thickBot="1" x14ac:dyDescent="0.3">
      <c r="A18" s="85" t="s">
        <v>3</v>
      </c>
      <c r="B18" s="86"/>
      <c r="C18" s="87"/>
      <c r="D18" s="123">
        <v>26</v>
      </c>
      <c r="E18" s="124"/>
      <c r="F18" s="15">
        <v>12</v>
      </c>
      <c r="G18" s="16"/>
      <c r="H18" s="17">
        <f>D18*F18*G18</f>
        <v>0</v>
      </c>
    </row>
    <row r="19" spans="1:8" s="13" customFormat="1" ht="15.75" customHeight="1" thickBot="1" x14ac:dyDescent="0.3">
      <c r="A19" s="77" t="s">
        <v>70</v>
      </c>
      <c r="B19" s="78"/>
      <c r="C19" s="78"/>
      <c r="D19" s="78"/>
      <c r="E19" s="78"/>
      <c r="F19" s="78"/>
      <c r="G19" s="79"/>
      <c r="H19" s="14">
        <f>H18</f>
        <v>0</v>
      </c>
    </row>
    <row r="20" spans="1:8" s="13" customFormat="1" ht="15.75" customHeight="1" thickBot="1" x14ac:dyDescent="0.3">
      <c r="A20" s="68" t="s">
        <v>72</v>
      </c>
      <c r="B20" s="69"/>
      <c r="C20" s="69"/>
      <c r="D20" s="69"/>
      <c r="E20" s="69"/>
      <c r="F20" s="69"/>
      <c r="G20" s="80"/>
      <c r="H20" s="81"/>
    </row>
    <row r="21" spans="1:8" s="13" customFormat="1" ht="57" customHeight="1" thickBot="1" x14ac:dyDescent="0.3">
      <c r="A21" s="88" t="s">
        <v>4</v>
      </c>
      <c r="B21" s="89"/>
      <c r="C21" s="90"/>
      <c r="D21" s="88" t="s">
        <v>77</v>
      </c>
      <c r="E21" s="89"/>
      <c r="F21" s="90"/>
      <c r="G21" s="38" t="s">
        <v>5</v>
      </c>
      <c r="H21" s="18" t="s">
        <v>97</v>
      </c>
    </row>
    <row r="22" spans="1:8" s="13" customFormat="1" ht="15.75" customHeight="1" thickBot="1" x14ac:dyDescent="0.3">
      <c r="A22" s="112" t="s">
        <v>6</v>
      </c>
      <c r="B22" s="113"/>
      <c r="C22" s="114"/>
      <c r="D22" s="125">
        <v>1980</v>
      </c>
      <c r="E22" s="126"/>
      <c r="F22" s="127"/>
      <c r="G22" s="39"/>
      <c r="H22" s="19">
        <f>D22*G22</f>
        <v>0</v>
      </c>
    </row>
    <row r="23" spans="1:8" s="13" customFormat="1" ht="15.75" customHeight="1" thickBot="1" x14ac:dyDescent="0.3">
      <c r="A23" s="74" t="s">
        <v>69</v>
      </c>
      <c r="B23" s="75"/>
      <c r="C23" s="75"/>
      <c r="D23" s="75"/>
      <c r="E23" s="75"/>
      <c r="F23" s="75"/>
      <c r="G23" s="76"/>
      <c r="H23" s="20">
        <f>H22</f>
        <v>0</v>
      </c>
    </row>
    <row r="24" spans="1:8" s="13" customFormat="1" ht="15.75" customHeight="1" thickBot="1" x14ac:dyDescent="0.3">
      <c r="A24" s="48"/>
      <c r="B24" s="21"/>
      <c r="C24" s="21"/>
      <c r="D24" s="21"/>
      <c r="E24" s="21"/>
      <c r="F24" s="21"/>
      <c r="G24" s="21"/>
      <c r="H24" s="45"/>
    </row>
    <row r="25" spans="1:8" s="13" customFormat="1" ht="15.75" customHeight="1" thickBot="1" x14ac:dyDescent="0.3">
      <c r="A25" s="71" t="s">
        <v>73</v>
      </c>
      <c r="B25" s="72"/>
      <c r="C25" s="72"/>
      <c r="D25" s="72"/>
      <c r="E25" s="72"/>
      <c r="F25" s="72"/>
      <c r="G25" s="72"/>
      <c r="H25" s="73"/>
    </row>
    <row r="26" spans="1:8" s="13" customFormat="1" ht="55.15" customHeight="1" thickBot="1" x14ac:dyDescent="0.3">
      <c r="A26" s="100" t="s">
        <v>74</v>
      </c>
      <c r="B26" s="101"/>
      <c r="C26" s="101"/>
      <c r="D26" s="102"/>
      <c r="E26" s="51" t="s">
        <v>102</v>
      </c>
      <c r="F26" s="43" t="s">
        <v>7</v>
      </c>
      <c r="G26" s="41" t="s">
        <v>8</v>
      </c>
      <c r="H26" s="12" t="s">
        <v>9</v>
      </c>
    </row>
    <row r="27" spans="1:8" s="13" customFormat="1" ht="15.75" x14ac:dyDescent="0.25">
      <c r="A27" s="103" t="s">
        <v>10</v>
      </c>
      <c r="B27" s="104"/>
      <c r="C27" s="104"/>
      <c r="D27" s="105"/>
      <c r="E27" s="44"/>
      <c r="F27" s="42">
        <v>2</v>
      </c>
      <c r="G27" s="22"/>
      <c r="H27" s="23">
        <f t="shared" ref="H27:H58" si="0">F27*G27</f>
        <v>0</v>
      </c>
    </row>
    <row r="28" spans="1:8" s="13" customFormat="1" ht="15.75" x14ac:dyDescent="0.25">
      <c r="A28" s="91" t="s">
        <v>11</v>
      </c>
      <c r="B28" s="98"/>
      <c r="C28" s="98"/>
      <c r="D28" s="99"/>
      <c r="E28" s="25"/>
      <c r="F28" s="24">
        <v>2</v>
      </c>
      <c r="G28" s="25"/>
      <c r="H28" s="26">
        <f t="shared" si="0"/>
        <v>0</v>
      </c>
    </row>
    <row r="29" spans="1:8" s="13" customFormat="1" ht="15.75" x14ac:dyDescent="0.25">
      <c r="A29" s="91" t="s">
        <v>12</v>
      </c>
      <c r="B29" s="92"/>
      <c r="C29" s="92"/>
      <c r="D29" s="93"/>
      <c r="E29" s="25"/>
      <c r="F29" s="24">
        <v>1</v>
      </c>
      <c r="G29" s="25"/>
      <c r="H29" s="26">
        <f t="shared" si="0"/>
        <v>0</v>
      </c>
    </row>
    <row r="30" spans="1:8" s="13" customFormat="1" ht="15.75" x14ac:dyDescent="0.25">
      <c r="A30" s="91" t="s">
        <v>13</v>
      </c>
      <c r="B30" s="98"/>
      <c r="C30" s="98"/>
      <c r="D30" s="99"/>
      <c r="E30" s="25"/>
      <c r="F30" s="24">
        <v>2</v>
      </c>
      <c r="G30" s="25"/>
      <c r="H30" s="26">
        <f t="shared" si="0"/>
        <v>0</v>
      </c>
    </row>
    <row r="31" spans="1:8" s="13" customFormat="1" ht="15.75" x14ac:dyDescent="0.25">
      <c r="A31" s="91" t="s">
        <v>14</v>
      </c>
      <c r="B31" s="92"/>
      <c r="C31" s="92"/>
      <c r="D31" s="93"/>
      <c r="E31" s="25"/>
      <c r="F31" s="24">
        <v>2</v>
      </c>
      <c r="G31" s="25"/>
      <c r="H31" s="26">
        <f t="shared" si="0"/>
        <v>0</v>
      </c>
    </row>
    <row r="32" spans="1:8" s="13" customFormat="1" ht="15.75" x14ac:dyDescent="0.25">
      <c r="A32" s="91" t="s">
        <v>15</v>
      </c>
      <c r="B32" s="92"/>
      <c r="C32" s="92"/>
      <c r="D32" s="93"/>
      <c r="E32" s="25"/>
      <c r="F32" s="24">
        <v>1</v>
      </c>
      <c r="G32" s="25"/>
      <c r="H32" s="26">
        <f t="shared" si="0"/>
        <v>0</v>
      </c>
    </row>
    <row r="33" spans="1:8" s="13" customFormat="1" ht="15.75" x14ac:dyDescent="0.25">
      <c r="A33" s="91" t="s">
        <v>16</v>
      </c>
      <c r="B33" s="98"/>
      <c r="C33" s="98"/>
      <c r="D33" s="99"/>
      <c r="E33" s="25"/>
      <c r="F33" s="24">
        <v>1</v>
      </c>
      <c r="G33" s="25"/>
      <c r="H33" s="26">
        <f t="shared" si="0"/>
        <v>0</v>
      </c>
    </row>
    <row r="34" spans="1:8" s="13" customFormat="1" ht="15.75" x14ac:dyDescent="0.25">
      <c r="A34" s="91" t="s">
        <v>17</v>
      </c>
      <c r="B34" s="98"/>
      <c r="C34" s="98"/>
      <c r="D34" s="99"/>
      <c r="E34" s="25"/>
      <c r="F34" s="24">
        <v>1</v>
      </c>
      <c r="G34" s="25"/>
      <c r="H34" s="26">
        <f t="shared" si="0"/>
        <v>0</v>
      </c>
    </row>
    <row r="35" spans="1:8" s="13" customFormat="1" ht="15.75" x14ac:dyDescent="0.25">
      <c r="A35" s="91" t="s">
        <v>18</v>
      </c>
      <c r="B35" s="98"/>
      <c r="C35" s="98"/>
      <c r="D35" s="99"/>
      <c r="E35" s="25"/>
      <c r="F35" s="24">
        <v>1</v>
      </c>
      <c r="G35" s="25"/>
      <c r="H35" s="26">
        <f t="shared" si="0"/>
        <v>0</v>
      </c>
    </row>
    <row r="36" spans="1:8" s="13" customFormat="1" ht="15.75" x14ac:dyDescent="0.25">
      <c r="A36" s="91" t="s">
        <v>19</v>
      </c>
      <c r="B36" s="98"/>
      <c r="C36" s="98"/>
      <c r="D36" s="99"/>
      <c r="E36" s="25"/>
      <c r="F36" s="24">
        <v>1</v>
      </c>
      <c r="G36" s="25"/>
      <c r="H36" s="26">
        <f t="shared" si="0"/>
        <v>0</v>
      </c>
    </row>
    <row r="37" spans="1:8" s="13" customFormat="1" ht="15.75" x14ac:dyDescent="0.25">
      <c r="A37" s="91" t="s">
        <v>20</v>
      </c>
      <c r="B37" s="98"/>
      <c r="C37" s="98"/>
      <c r="D37" s="99"/>
      <c r="E37" s="25"/>
      <c r="F37" s="24">
        <v>1</v>
      </c>
      <c r="G37" s="25"/>
      <c r="H37" s="26">
        <f t="shared" si="0"/>
        <v>0</v>
      </c>
    </row>
    <row r="38" spans="1:8" s="13" customFormat="1" ht="15.75" x14ac:dyDescent="0.25">
      <c r="A38" s="91" t="s">
        <v>21</v>
      </c>
      <c r="B38" s="98"/>
      <c r="C38" s="98"/>
      <c r="D38" s="99"/>
      <c r="E38" s="25"/>
      <c r="F38" s="24">
        <v>1</v>
      </c>
      <c r="G38" s="25"/>
      <c r="H38" s="26">
        <f t="shared" si="0"/>
        <v>0</v>
      </c>
    </row>
    <row r="39" spans="1:8" s="13" customFormat="1" ht="15.75" x14ac:dyDescent="0.25">
      <c r="A39" s="91" t="s">
        <v>22</v>
      </c>
      <c r="B39" s="98"/>
      <c r="C39" s="98"/>
      <c r="D39" s="99"/>
      <c r="E39" s="25"/>
      <c r="F39" s="24">
        <v>1</v>
      </c>
      <c r="G39" s="25"/>
      <c r="H39" s="26">
        <f t="shared" si="0"/>
        <v>0</v>
      </c>
    </row>
    <row r="40" spans="1:8" s="13" customFormat="1" ht="15.75" x14ac:dyDescent="0.25">
      <c r="A40" s="91" t="s">
        <v>23</v>
      </c>
      <c r="B40" s="92"/>
      <c r="C40" s="92"/>
      <c r="D40" s="93"/>
      <c r="E40" s="25"/>
      <c r="F40" s="24">
        <v>1</v>
      </c>
      <c r="G40" s="25"/>
      <c r="H40" s="26">
        <f t="shared" si="0"/>
        <v>0</v>
      </c>
    </row>
    <row r="41" spans="1:8" s="13" customFormat="1" ht="15.75" x14ac:dyDescent="0.25">
      <c r="A41" s="91" t="s">
        <v>24</v>
      </c>
      <c r="B41" s="98"/>
      <c r="C41" s="98"/>
      <c r="D41" s="99"/>
      <c r="E41" s="25"/>
      <c r="F41" s="24">
        <v>1</v>
      </c>
      <c r="G41" s="25"/>
      <c r="H41" s="26">
        <f t="shared" si="0"/>
        <v>0</v>
      </c>
    </row>
    <row r="42" spans="1:8" ht="18.75" x14ac:dyDescent="0.3">
      <c r="A42" s="91" t="s">
        <v>25</v>
      </c>
      <c r="B42" s="98"/>
      <c r="C42" s="98"/>
      <c r="D42" s="99"/>
      <c r="E42" s="25"/>
      <c r="F42" s="1">
        <v>1</v>
      </c>
      <c r="G42" s="5"/>
      <c r="H42" s="6">
        <f t="shared" si="0"/>
        <v>0</v>
      </c>
    </row>
    <row r="43" spans="1:8" ht="18.75" x14ac:dyDescent="0.3">
      <c r="A43" s="91" t="s">
        <v>26</v>
      </c>
      <c r="B43" s="98"/>
      <c r="C43" s="98"/>
      <c r="D43" s="99"/>
      <c r="E43" s="25"/>
      <c r="F43" s="1">
        <v>2</v>
      </c>
      <c r="G43" s="5"/>
      <c r="H43" s="6">
        <f t="shared" si="0"/>
        <v>0</v>
      </c>
    </row>
    <row r="44" spans="1:8" ht="18.75" x14ac:dyDescent="0.3">
      <c r="A44" s="91" t="s">
        <v>27</v>
      </c>
      <c r="B44" s="92"/>
      <c r="C44" s="92"/>
      <c r="D44" s="93"/>
      <c r="E44" s="25"/>
      <c r="F44" s="1">
        <v>1</v>
      </c>
      <c r="G44" s="5"/>
      <c r="H44" s="6">
        <f t="shared" si="0"/>
        <v>0</v>
      </c>
    </row>
    <row r="45" spans="1:8" ht="18.75" x14ac:dyDescent="0.3">
      <c r="A45" s="91" t="s">
        <v>28</v>
      </c>
      <c r="B45" s="92"/>
      <c r="C45" s="92"/>
      <c r="D45" s="93"/>
      <c r="E45" s="25"/>
      <c r="F45" s="1">
        <v>2</v>
      </c>
      <c r="G45" s="5"/>
      <c r="H45" s="6">
        <f t="shared" si="0"/>
        <v>0</v>
      </c>
    </row>
    <row r="46" spans="1:8" ht="18.75" x14ac:dyDescent="0.3">
      <c r="A46" s="91" t="s">
        <v>29</v>
      </c>
      <c r="B46" s="92"/>
      <c r="C46" s="92"/>
      <c r="D46" s="93"/>
      <c r="E46" s="25"/>
      <c r="F46" s="1">
        <v>1</v>
      </c>
      <c r="G46" s="5"/>
      <c r="H46" s="6">
        <f t="shared" si="0"/>
        <v>0</v>
      </c>
    </row>
    <row r="47" spans="1:8" ht="18.75" x14ac:dyDescent="0.3">
      <c r="A47" s="91" t="s">
        <v>30</v>
      </c>
      <c r="B47" s="92"/>
      <c r="C47" s="92"/>
      <c r="D47" s="93"/>
      <c r="E47" s="25"/>
      <c r="F47" s="1">
        <v>2</v>
      </c>
      <c r="G47" s="5"/>
      <c r="H47" s="6">
        <f t="shared" si="0"/>
        <v>0</v>
      </c>
    </row>
    <row r="48" spans="1:8" ht="18.75" x14ac:dyDescent="0.3">
      <c r="A48" s="91" t="s">
        <v>31</v>
      </c>
      <c r="B48" s="92"/>
      <c r="C48" s="92"/>
      <c r="D48" s="93"/>
      <c r="E48" s="25"/>
      <c r="F48" s="1">
        <v>2</v>
      </c>
      <c r="G48" s="5"/>
      <c r="H48" s="6">
        <f t="shared" si="0"/>
        <v>0</v>
      </c>
    </row>
    <row r="49" spans="1:8" ht="18.75" x14ac:dyDescent="0.3">
      <c r="A49" s="128" t="s">
        <v>101</v>
      </c>
      <c r="B49" s="129"/>
      <c r="C49" s="129"/>
      <c r="D49" s="130"/>
      <c r="E49" s="25"/>
      <c r="F49" s="1">
        <v>1</v>
      </c>
      <c r="G49" s="5"/>
      <c r="H49" s="6">
        <f t="shared" si="0"/>
        <v>0</v>
      </c>
    </row>
    <row r="50" spans="1:8" ht="18.75" x14ac:dyDescent="0.3">
      <c r="A50" s="91" t="s">
        <v>32</v>
      </c>
      <c r="B50" s="92"/>
      <c r="C50" s="92"/>
      <c r="D50" s="93"/>
      <c r="E50" s="25"/>
      <c r="F50" s="1">
        <v>1</v>
      </c>
      <c r="G50" s="5"/>
      <c r="H50" s="6">
        <f t="shared" si="0"/>
        <v>0</v>
      </c>
    </row>
    <row r="51" spans="1:8" ht="18.75" x14ac:dyDescent="0.3">
      <c r="A51" s="91" t="s">
        <v>33</v>
      </c>
      <c r="B51" s="92"/>
      <c r="C51" s="92"/>
      <c r="D51" s="93"/>
      <c r="E51" s="25"/>
      <c r="F51" s="1">
        <v>1</v>
      </c>
      <c r="G51" s="5"/>
      <c r="H51" s="6">
        <f t="shared" si="0"/>
        <v>0</v>
      </c>
    </row>
    <row r="52" spans="1:8" ht="18.75" x14ac:dyDescent="0.3">
      <c r="A52" s="91" t="s">
        <v>34</v>
      </c>
      <c r="B52" s="92"/>
      <c r="C52" s="92"/>
      <c r="D52" s="93"/>
      <c r="E52" s="25"/>
      <c r="F52" s="1">
        <v>2</v>
      </c>
      <c r="G52" s="5"/>
      <c r="H52" s="6">
        <f t="shared" si="0"/>
        <v>0</v>
      </c>
    </row>
    <row r="53" spans="1:8" ht="18.75" x14ac:dyDescent="0.3">
      <c r="A53" s="91" t="s">
        <v>35</v>
      </c>
      <c r="B53" s="92"/>
      <c r="C53" s="92"/>
      <c r="D53" s="93"/>
      <c r="E53" s="25"/>
      <c r="F53" s="1">
        <v>1</v>
      </c>
      <c r="G53" s="5"/>
      <c r="H53" s="6">
        <f t="shared" si="0"/>
        <v>0</v>
      </c>
    </row>
    <row r="54" spans="1:8" ht="18.75" x14ac:dyDescent="0.3">
      <c r="A54" s="91" t="s">
        <v>36</v>
      </c>
      <c r="B54" s="92"/>
      <c r="C54" s="92"/>
      <c r="D54" s="93"/>
      <c r="E54" s="25"/>
      <c r="F54" s="1">
        <v>1</v>
      </c>
      <c r="G54" s="5"/>
      <c r="H54" s="6">
        <f t="shared" si="0"/>
        <v>0</v>
      </c>
    </row>
    <row r="55" spans="1:8" ht="18.75" x14ac:dyDescent="0.3">
      <c r="A55" s="91" t="s">
        <v>37</v>
      </c>
      <c r="B55" s="98"/>
      <c r="C55" s="98"/>
      <c r="D55" s="99"/>
      <c r="E55" s="25"/>
      <c r="F55" s="1">
        <v>1</v>
      </c>
      <c r="G55" s="5"/>
      <c r="H55" s="6">
        <f t="shared" si="0"/>
        <v>0</v>
      </c>
    </row>
    <row r="56" spans="1:8" ht="18.75" x14ac:dyDescent="0.3">
      <c r="A56" s="91" t="s">
        <v>38</v>
      </c>
      <c r="B56" s="92"/>
      <c r="C56" s="92"/>
      <c r="D56" s="93"/>
      <c r="E56" s="25"/>
      <c r="F56" s="1">
        <v>1</v>
      </c>
      <c r="G56" s="5"/>
      <c r="H56" s="6">
        <f t="shared" si="0"/>
        <v>0</v>
      </c>
    </row>
    <row r="57" spans="1:8" ht="18.75" x14ac:dyDescent="0.3">
      <c r="A57" s="91" t="s">
        <v>39</v>
      </c>
      <c r="B57" s="92"/>
      <c r="C57" s="92"/>
      <c r="D57" s="93"/>
      <c r="E57" s="25"/>
      <c r="F57" s="1">
        <v>1</v>
      </c>
      <c r="G57" s="5"/>
      <c r="H57" s="6">
        <f t="shared" si="0"/>
        <v>0</v>
      </c>
    </row>
    <row r="58" spans="1:8" ht="18.75" x14ac:dyDescent="0.3">
      <c r="A58" s="91" t="s">
        <v>40</v>
      </c>
      <c r="B58" s="92"/>
      <c r="C58" s="92"/>
      <c r="D58" s="93"/>
      <c r="E58" s="25"/>
      <c r="F58" s="1">
        <v>2</v>
      </c>
      <c r="G58" s="5"/>
      <c r="H58" s="6">
        <f t="shared" si="0"/>
        <v>0</v>
      </c>
    </row>
    <row r="59" spans="1:8" ht="18.75" x14ac:dyDescent="0.3">
      <c r="A59" s="91" t="s">
        <v>41</v>
      </c>
      <c r="B59" s="92"/>
      <c r="C59" s="92"/>
      <c r="D59" s="93"/>
      <c r="E59" s="25"/>
      <c r="F59" s="1">
        <v>3</v>
      </c>
      <c r="G59" s="5"/>
      <c r="H59" s="6">
        <f t="shared" ref="H59:H88" si="1">F59*G59</f>
        <v>0</v>
      </c>
    </row>
    <row r="60" spans="1:8" ht="18.75" x14ac:dyDescent="0.3">
      <c r="A60" s="91" t="s">
        <v>42</v>
      </c>
      <c r="B60" s="92"/>
      <c r="C60" s="92"/>
      <c r="D60" s="93"/>
      <c r="E60" s="25"/>
      <c r="F60" s="1">
        <v>2</v>
      </c>
      <c r="G60" s="5"/>
      <c r="H60" s="6">
        <f t="shared" si="1"/>
        <v>0</v>
      </c>
    </row>
    <row r="61" spans="1:8" ht="18.75" x14ac:dyDescent="0.3">
      <c r="A61" s="91" t="s">
        <v>43</v>
      </c>
      <c r="B61" s="92"/>
      <c r="C61" s="92"/>
      <c r="D61" s="93"/>
      <c r="E61" s="25"/>
      <c r="F61" s="1">
        <v>1</v>
      </c>
      <c r="G61" s="5"/>
      <c r="H61" s="6">
        <f t="shared" si="1"/>
        <v>0</v>
      </c>
    </row>
    <row r="62" spans="1:8" ht="18.75" x14ac:dyDescent="0.3">
      <c r="A62" s="91" t="s">
        <v>99</v>
      </c>
      <c r="B62" s="92"/>
      <c r="C62" s="92"/>
      <c r="D62" s="93"/>
      <c r="E62" s="25"/>
      <c r="F62" s="1">
        <v>1</v>
      </c>
      <c r="G62" s="5"/>
      <c r="H62" s="6">
        <f t="shared" si="1"/>
        <v>0</v>
      </c>
    </row>
    <row r="63" spans="1:8" ht="18.75" x14ac:dyDescent="0.3">
      <c r="A63" s="91" t="s">
        <v>44</v>
      </c>
      <c r="B63" s="92"/>
      <c r="C63" s="92"/>
      <c r="D63" s="93"/>
      <c r="E63" s="25"/>
      <c r="F63" s="1">
        <v>1</v>
      </c>
      <c r="G63" s="5"/>
      <c r="H63" s="6">
        <f t="shared" si="1"/>
        <v>0</v>
      </c>
    </row>
    <row r="64" spans="1:8" ht="18.75" x14ac:dyDescent="0.3">
      <c r="A64" s="91" t="s">
        <v>45</v>
      </c>
      <c r="B64" s="92"/>
      <c r="C64" s="92"/>
      <c r="D64" s="93"/>
      <c r="E64" s="25"/>
      <c r="F64" s="1">
        <v>1</v>
      </c>
      <c r="G64" s="5"/>
      <c r="H64" s="6">
        <f t="shared" si="1"/>
        <v>0</v>
      </c>
    </row>
    <row r="65" spans="1:8" ht="18.75" x14ac:dyDescent="0.3">
      <c r="A65" s="91" t="s">
        <v>46</v>
      </c>
      <c r="B65" s="92"/>
      <c r="C65" s="92"/>
      <c r="D65" s="93"/>
      <c r="E65" s="25"/>
      <c r="F65" s="1">
        <v>2</v>
      </c>
      <c r="G65" s="5"/>
      <c r="H65" s="6">
        <f t="shared" si="1"/>
        <v>0</v>
      </c>
    </row>
    <row r="66" spans="1:8" ht="18.75" x14ac:dyDescent="0.3">
      <c r="A66" s="91" t="s">
        <v>47</v>
      </c>
      <c r="B66" s="92"/>
      <c r="C66" s="92"/>
      <c r="D66" s="93"/>
      <c r="E66" s="25"/>
      <c r="F66" s="1">
        <v>1</v>
      </c>
      <c r="G66" s="5"/>
      <c r="H66" s="6">
        <f t="shared" si="1"/>
        <v>0</v>
      </c>
    </row>
    <row r="67" spans="1:8" ht="18.75" x14ac:dyDescent="0.3">
      <c r="A67" s="91" t="s">
        <v>48</v>
      </c>
      <c r="B67" s="92"/>
      <c r="C67" s="92"/>
      <c r="D67" s="93"/>
      <c r="E67" s="25"/>
      <c r="F67" s="1">
        <v>1</v>
      </c>
      <c r="G67" s="5"/>
      <c r="H67" s="6">
        <f t="shared" si="1"/>
        <v>0</v>
      </c>
    </row>
    <row r="68" spans="1:8" ht="18.75" x14ac:dyDescent="0.3">
      <c r="A68" s="91" t="s">
        <v>49</v>
      </c>
      <c r="B68" s="98"/>
      <c r="C68" s="98"/>
      <c r="D68" s="99"/>
      <c r="E68" s="25"/>
      <c r="F68" s="1">
        <v>1</v>
      </c>
      <c r="G68" s="5"/>
      <c r="H68" s="6">
        <f t="shared" si="1"/>
        <v>0</v>
      </c>
    </row>
    <row r="69" spans="1:8" ht="18.75" x14ac:dyDescent="0.3">
      <c r="A69" s="91" t="s">
        <v>50</v>
      </c>
      <c r="B69" s="92"/>
      <c r="C69" s="92"/>
      <c r="D69" s="93"/>
      <c r="E69" s="25"/>
      <c r="F69" s="1">
        <v>1</v>
      </c>
      <c r="G69" s="5"/>
      <c r="H69" s="6">
        <f t="shared" si="1"/>
        <v>0</v>
      </c>
    </row>
    <row r="70" spans="1:8" ht="18.75" x14ac:dyDescent="0.3">
      <c r="A70" s="91" t="s">
        <v>51</v>
      </c>
      <c r="B70" s="92"/>
      <c r="C70" s="92"/>
      <c r="D70" s="93"/>
      <c r="E70" s="25"/>
      <c r="F70" s="1">
        <v>1</v>
      </c>
      <c r="G70" s="5"/>
      <c r="H70" s="6">
        <f t="shared" si="1"/>
        <v>0</v>
      </c>
    </row>
    <row r="71" spans="1:8" ht="18.75" x14ac:dyDescent="0.3">
      <c r="A71" s="91" t="s">
        <v>100</v>
      </c>
      <c r="B71" s="92"/>
      <c r="C71" s="92"/>
      <c r="D71" s="93"/>
      <c r="E71" s="25"/>
      <c r="F71" s="1">
        <v>2</v>
      </c>
      <c r="G71" s="5"/>
      <c r="H71" s="6">
        <f t="shared" si="1"/>
        <v>0</v>
      </c>
    </row>
    <row r="72" spans="1:8" ht="18.75" x14ac:dyDescent="0.3">
      <c r="A72" s="91" t="s">
        <v>52</v>
      </c>
      <c r="B72" s="92"/>
      <c r="C72" s="92"/>
      <c r="D72" s="93"/>
      <c r="E72" s="25"/>
      <c r="F72" s="1">
        <v>4</v>
      </c>
      <c r="G72" s="5"/>
      <c r="H72" s="6">
        <f t="shared" si="1"/>
        <v>0</v>
      </c>
    </row>
    <row r="73" spans="1:8" ht="18.75" x14ac:dyDescent="0.3">
      <c r="A73" s="91" t="s">
        <v>53</v>
      </c>
      <c r="B73" s="98"/>
      <c r="C73" s="98"/>
      <c r="D73" s="99"/>
      <c r="E73" s="25"/>
      <c r="F73" s="1">
        <v>1</v>
      </c>
      <c r="G73" s="5"/>
      <c r="H73" s="6">
        <f t="shared" si="1"/>
        <v>0</v>
      </c>
    </row>
    <row r="74" spans="1:8" ht="18.75" x14ac:dyDescent="0.3">
      <c r="A74" s="91" t="s">
        <v>54</v>
      </c>
      <c r="B74" s="98"/>
      <c r="C74" s="98"/>
      <c r="D74" s="99"/>
      <c r="E74" s="25"/>
      <c r="F74" s="1">
        <v>1</v>
      </c>
      <c r="G74" s="5"/>
      <c r="H74" s="6">
        <f t="shared" si="1"/>
        <v>0</v>
      </c>
    </row>
    <row r="75" spans="1:8" ht="18.75" x14ac:dyDescent="0.3">
      <c r="A75" s="91" t="s">
        <v>55</v>
      </c>
      <c r="B75" s="98"/>
      <c r="C75" s="98"/>
      <c r="D75" s="99"/>
      <c r="E75" s="25"/>
      <c r="F75" s="1">
        <v>3</v>
      </c>
      <c r="G75" s="5"/>
      <c r="H75" s="6">
        <f t="shared" si="1"/>
        <v>0</v>
      </c>
    </row>
    <row r="76" spans="1:8" ht="18.75" x14ac:dyDescent="0.3">
      <c r="A76" s="91" t="s">
        <v>56</v>
      </c>
      <c r="B76" s="98"/>
      <c r="C76" s="98"/>
      <c r="D76" s="99"/>
      <c r="E76" s="25"/>
      <c r="F76" s="2">
        <v>8</v>
      </c>
      <c r="G76" s="5"/>
      <c r="H76" s="6">
        <f t="shared" si="1"/>
        <v>0</v>
      </c>
    </row>
    <row r="77" spans="1:8" ht="18.75" x14ac:dyDescent="0.3">
      <c r="A77" s="91" t="s">
        <v>57</v>
      </c>
      <c r="B77" s="98"/>
      <c r="C77" s="98"/>
      <c r="D77" s="99"/>
      <c r="E77" s="25"/>
      <c r="F77" s="2">
        <v>8</v>
      </c>
      <c r="G77" s="5"/>
      <c r="H77" s="6">
        <f t="shared" si="1"/>
        <v>0</v>
      </c>
    </row>
    <row r="78" spans="1:8" ht="18.75" x14ac:dyDescent="0.3">
      <c r="A78" s="91" t="s">
        <v>58</v>
      </c>
      <c r="B78" s="98"/>
      <c r="C78" s="98"/>
      <c r="D78" s="99"/>
      <c r="E78" s="25"/>
      <c r="F78" s="2">
        <v>4</v>
      </c>
      <c r="G78" s="5"/>
      <c r="H78" s="6">
        <f t="shared" si="1"/>
        <v>0</v>
      </c>
    </row>
    <row r="79" spans="1:8" ht="18.75" x14ac:dyDescent="0.3">
      <c r="A79" s="91" t="s">
        <v>59</v>
      </c>
      <c r="B79" s="92"/>
      <c r="C79" s="92"/>
      <c r="D79" s="93"/>
      <c r="E79" s="25"/>
      <c r="F79" s="2">
        <v>4</v>
      </c>
      <c r="G79" s="5"/>
      <c r="H79" s="6">
        <f t="shared" si="1"/>
        <v>0</v>
      </c>
    </row>
    <row r="80" spans="1:8" ht="18.75" x14ac:dyDescent="0.3">
      <c r="A80" s="91" t="s">
        <v>60</v>
      </c>
      <c r="B80" s="92"/>
      <c r="C80" s="92"/>
      <c r="D80" s="93"/>
      <c r="E80" s="25"/>
      <c r="F80" s="2">
        <v>4</v>
      </c>
      <c r="G80" s="5"/>
      <c r="H80" s="6">
        <f t="shared" si="1"/>
        <v>0</v>
      </c>
    </row>
    <row r="81" spans="1:12" ht="18.75" x14ac:dyDescent="0.3">
      <c r="A81" s="91" t="s">
        <v>61</v>
      </c>
      <c r="B81" s="92"/>
      <c r="C81" s="92"/>
      <c r="D81" s="93"/>
      <c r="E81" s="25"/>
      <c r="F81" s="2">
        <v>4</v>
      </c>
      <c r="G81" s="5"/>
      <c r="H81" s="6">
        <f t="shared" si="1"/>
        <v>0</v>
      </c>
    </row>
    <row r="82" spans="1:12" ht="18.75" x14ac:dyDescent="0.3">
      <c r="A82" s="91" t="s">
        <v>62</v>
      </c>
      <c r="B82" s="92"/>
      <c r="C82" s="92"/>
      <c r="D82" s="93"/>
      <c r="E82" s="25"/>
      <c r="F82" s="2">
        <v>12</v>
      </c>
      <c r="G82" s="5"/>
      <c r="H82" s="6">
        <f t="shared" si="1"/>
        <v>0</v>
      </c>
    </row>
    <row r="83" spans="1:12" s="13" customFormat="1" ht="15.75" x14ac:dyDescent="0.25">
      <c r="A83" s="91" t="s">
        <v>63</v>
      </c>
      <c r="B83" s="98"/>
      <c r="C83" s="98"/>
      <c r="D83" s="99"/>
      <c r="E83" s="25"/>
      <c r="F83" s="27">
        <v>6</v>
      </c>
      <c r="G83" s="25"/>
      <c r="H83" s="26">
        <f t="shared" si="1"/>
        <v>0</v>
      </c>
    </row>
    <row r="84" spans="1:12" s="13" customFormat="1" ht="15.75" x14ac:dyDescent="0.25">
      <c r="A84" s="91" t="s">
        <v>64</v>
      </c>
      <c r="B84" s="92"/>
      <c r="C84" s="92"/>
      <c r="D84" s="93"/>
      <c r="E84" s="25"/>
      <c r="F84" s="27">
        <v>96</v>
      </c>
      <c r="G84" s="25"/>
      <c r="H84" s="26">
        <f t="shared" si="1"/>
        <v>0</v>
      </c>
    </row>
    <row r="85" spans="1:12" s="13" customFormat="1" ht="15.75" x14ac:dyDescent="0.25">
      <c r="A85" s="91" t="s">
        <v>65</v>
      </c>
      <c r="B85" s="92"/>
      <c r="C85" s="92"/>
      <c r="D85" s="93"/>
      <c r="E85" s="25"/>
      <c r="F85" s="27">
        <v>54</v>
      </c>
      <c r="G85" s="25"/>
      <c r="H85" s="26">
        <f t="shared" si="1"/>
        <v>0</v>
      </c>
      <c r="I85" s="28"/>
      <c r="J85" s="28"/>
      <c r="K85" s="28"/>
      <c r="L85" s="28"/>
    </row>
    <row r="86" spans="1:12" s="13" customFormat="1" ht="15.75" x14ac:dyDescent="0.25">
      <c r="A86" s="62" t="s">
        <v>79</v>
      </c>
      <c r="B86" s="63"/>
      <c r="C86" s="63"/>
      <c r="D86" s="64"/>
      <c r="E86" s="25"/>
      <c r="F86" s="29">
        <v>1</v>
      </c>
      <c r="G86" s="30"/>
      <c r="H86" s="26">
        <f t="shared" si="1"/>
        <v>0</v>
      </c>
      <c r="I86" s="28"/>
      <c r="J86" s="28"/>
      <c r="K86" s="28"/>
      <c r="L86" s="28"/>
    </row>
    <row r="87" spans="1:12" s="13" customFormat="1" ht="15.75" x14ac:dyDescent="0.25">
      <c r="A87" s="62" t="s">
        <v>80</v>
      </c>
      <c r="B87" s="63"/>
      <c r="C87" s="63"/>
      <c r="D87" s="64"/>
      <c r="E87" s="25"/>
      <c r="F87" s="29">
        <v>1</v>
      </c>
      <c r="G87" s="30"/>
      <c r="H87" s="26">
        <f t="shared" si="1"/>
        <v>0</v>
      </c>
      <c r="I87" s="28"/>
      <c r="J87" s="28"/>
      <c r="K87" s="28"/>
      <c r="L87" s="28"/>
    </row>
    <row r="88" spans="1:12" s="13" customFormat="1" ht="16.5" thickBot="1" x14ac:dyDescent="0.3">
      <c r="A88" s="106" t="s">
        <v>81</v>
      </c>
      <c r="B88" s="107"/>
      <c r="C88" s="107"/>
      <c r="D88" s="108"/>
      <c r="E88" s="25"/>
      <c r="F88" s="31">
        <v>1</v>
      </c>
      <c r="G88" s="32"/>
      <c r="H88" s="33">
        <f t="shared" si="1"/>
        <v>0</v>
      </c>
      <c r="I88" s="28"/>
      <c r="J88" s="28"/>
      <c r="K88" s="28"/>
      <c r="L88" s="28"/>
    </row>
    <row r="89" spans="1:12" s="13" customFormat="1" ht="15" customHeight="1" thickBot="1" x14ac:dyDescent="0.3">
      <c r="A89" s="96" t="s">
        <v>66</v>
      </c>
      <c r="B89" s="97"/>
      <c r="C89" s="97"/>
      <c r="D89" s="97"/>
      <c r="E89" s="97"/>
      <c r="F89" s="97"/>
      <c r="G89" s="97"/>
      <c r="H89" s="34">
        <f>SUM(H27:H88)</f>
        <v>0</v>
      </c>
      <c r="I89" s="28"/>
      <c r="J89" s="28"/>
      <c r="K89" s="28"/>
      <c r="L89" s="28"/>
    </row>
    <row r="90" spans="1:12" s="13" customFormat="1" ht="15" customHeight="1" thickBot="1" x14ac:dyDescent="0.3">
      <c r="A90" s="47"/>
      <c r="B90" s="35"/>
      <c r="C90" s="35"/>
      <c r="D90" s="35"/>
      <c r="E90" s="35"/>
      <c r="F90" s="35"/>
      <c r="G90" s="35"/>
      <c r="H90" s="45"/>
      <c r="I90" s="28"/>
      <c r="J90" s="28"/>
      <c r="K90" s="28"/>
      <c r="L90" s="28"/>
    </row>
    <row r="91" spans="1:12" s="13" customFormat="1" ht="15" customHeight="1" thickBot="1" x14ac:dyDescent="0.3">
      <c r="A91" s="68" t="s">
        <v>94</v>
      </c>
      <c r="B91" s="69"/>
      <c r="C91" s="69"/>
      <c r="D91" s="69"/>
      <c r="E91" s="69"/>
      <c r="F91" s="69"/>
      <c r="G91" s="69"/>
      <c r="H91" s="70"/>
      <c r="I91" s="28"/>
      <c r="J91" s="28"/>
      <c r="K91" s="28"/>
      <c r="L91" s="28"/>
    </row>
    <row r="92" spans="1:12" s="13" customFormat="1" ht="15" customHeight="1" thickBot="1" x14ac:dyDescent="0.3">
      <c r="A92" s="115" t="s">
        <v>75</v>
      </c>
      <c r="B92" s="116"/>
      <c r="C92" s="116"/>
      <c r="D92" s="116"/>
      <c r="E92" s="116"/>
      <c r="F92" s="116"/>
      <c r="G92" s="117"/>
      <c r="H92" s="36">
        <v>7500</v>
      </c>
      <c r="I92" s="28"/>
      <c r="J92" s="28"/>
      <c r="K92" s="28"/>
      <c r="L92" s="28"/>
    </row>
    <row r="93" spans="1:12" s="13" customFormat="1" ht="15" customHeight="1" thickBot="1" x14ac:dyDescent="0.3">
      <c r="A93" s="47"/>
      <c r="B93" s="37"/>
      <c r="C93" s="37"/>
      <c r="D93" s="37"/>
      <c r="E93" s="37"/>
      <c r="F93" s="37"/>
      <c r="G93" s="37"/>
      <c r="H93" s="46"/>
      <c r="I93" s="28"/>
      <c r="J93" s="28"/>
      <c r="K93" s="28"/>
      <c r="L93" s="28"/>
    </row>
    <row r="94" spans="1:12" s="13" customFormat="1" ht="15" customHeight="1" thickBot="1" x14ac:dyDescent="0.3">
      <c r="A94" s="110" t="s">
        <v>93</v>
      </c>
      <c r="B94" s="111"/>
      <c r="C94" s="111"/>
      <c r="D94" s="111"/>
      <c r="E94" s="111"/>
      <c r="F94" s="111"/>
      <c r="G94" s="111"/>
      <c r="H94" s="50">
        <f>H89+H23+H19+H92</f>
        <v>7500</v>
      </c>
      <c r="I94" s="28"/>
      <c r="J94" s="28"/>
      <c r="K94" s="28"/>
      <c r="L94" s="28"/>
    </row>
    <row r="95" spans="1:12" s="13" customFormat="1" ht="15" customHeight="1" thickBot="1" x14ac:dyDescent="0.3">
      <c r="A95" s="110" t="s">
        <v>103</v>
      </c>
      <c r="B95" s="111"/>
      <c r="C95" s="111"/>
      <c r="D95" s="111"/>
      <c r="E95" s="111"/>
      <c r="F95" s="111"/>
      <c r="G95" s="111"/>
      <c r="H95" s="50">
        <f>H94*1.2</f>
        <v>9000</v>
      </c>
      <c r="I95" s="28"/>
      <c r="J95" s="28"/>
      <c r="K95" s="28"/>
      <c r="L95" s="28"/>
    </row>
    <row r="96" spans="1:12" s="13" customFormat="1" ht="15" customHeight="1" thickBot="1" x14ac:dyDescent="0.3">
      <c r="A96" s="8"/>
      <c r="B96" s="8"/>
      <c r="C96" s="8"/>
      <c r="D96" s="8"/>
      <c r="E96" s="8"/>
      <c r="F96" s="8"/>
      <c r="G96" s="8"/>
      <c r="H96" s="8"/>
      <c r="I96" s="28"/>
      <c r="J96" s="28"/>
      <c r="K96" s="28"/>
      <c r="L96" s="28"/>
    </row>
    <row r="97" spans="1:12" s="13" customFormat="1" ht="29.45" customHeight="1" thickBot="1" x14ac:dyDescent="0.3">
      <c r="A97" s="40" t="s">
        <v>76</v>
      </c>
      <c r="B97" s="8"/>
      <c r="C97" s="8"/>
      <c r="D97" s="8"/>
      <c r="E97" s="8"/>
      <c r="F97" s="118"/>
      <c r="G97" s="119"/>
      <c r="H97" s="119"/>
      <c r="I97" s="28"/>
      <c r="J97" s="28"/>
      <c r="K97" s="28"/>
      <c r="L97" s="28"/>
    </row>
    <row r="98" spans="1:12" ht="38.450000000000003" customHeight="1" x14ac:dyDescent="0.25">
      <c r="A98" s="4"/>
      <c r="B98" s="4"/>
      <c r="C98" s="4"/>
      <c r="D98" s="4"/>
      <c r="E98" s="4"/>
      <c r="F98" s="120" t="s">
        <v>98</v>
      </c>
      <c r="G98" s="120"/>
      <c r="H98" s="120"/>
      <c r="I98" s="7"/>
      <c r="J98" s="7"/>
      <c r="K98" s="7"/>
      <c r="L98" s="7"/>
    </row>
    <row r="99" spans="1:12" ht="15" customHeight="1" x14ac:dyDescent="0.25">
      <c r="A99" s="9" t="s">
        <v>67</v>
      </c>
      <c r="B99" s="4"/>
      <c r="C99" s="4"/>
      <c r="D99" s="4"/>
      <c r="E99" s="4"/>
      <c r="F99" s="4"/>
      <c r="G99" s="4"/>
      <c r="H99" s="4"/>
      <c r="I99" s="7"/>
      <c r="J99" s="7"/>
      <c r="K99" s="7"/>
      <c r="L99" s="7"/>
    </row>
    <row r="100" spans="1:12" ht="1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1:12" ht="1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pans="1:12" ht="1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</row>
    <row r="103" spans="1:12" ht="1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pans="1:12" ht="1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1:12" ht="1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1:12" ht="1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pans="1:12" ht="1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pans="1:12" ht="1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09" spans="1:12" ht="1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0" spans="1:12" ht="1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</row>
    <row r="111" spans="1:12" ht="1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</row>
    <row r="112" spans="1:12" ht="1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1:12" ht="1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</row>
    <row r="114" spans="1:12" ht="1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</row>
    <row r="115" spans="1:12" ht="1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</row>
    <row r="116" spans="1:12" ht="1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</row>
    <row r="117" spans="1:12" ht="1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</row>
    <row r="118" spans="1:12" ht="1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</row>
    <row r="119" spans="1:12" ht="1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</row>
    <row r="120" spans="1:12" ht="1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</row>
    <row r="121" spans="1:12" ht="1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</row>
    <row r="122" spans="1:12" ht="1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</row>
    <row r="123" spans="1:12" ht="1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</row>
    <row r="124" spans="1:12" ht="1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</row>
    <row r="125" spans="1:12" ht="1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</row>
    <row r="126" spans="1:12" ht="1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</row>
    <row r="127" spans="1:12" ht="1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</row>
    <row r="128" spans="1:12" ht="1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</row>
    <row r="129" spans="1:12" ht="1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</row>
    <row r="130" spans="1:12" ht="1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</row>
    <row r="131" spans="1:12" ht="1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</row>
    <row r="132" spans="1:12" ht="1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</row>
    <row r="133" spans="1:12" ht="1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</row>
    <row r="134" spans="1:12" ht="1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</row>
    <row r="135" spans="1:12" ht="1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</row>
    <row r="136" spans="1:12" ht="1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</row>
    <row r="137" spans="1:12" ht="1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</row>
    <row r="138" spans="1:12" ht="1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</row>
    <row r="139" spans="1:12" ht="1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</row>
    <row r="140" spans="1:12" ht="1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</row>
    <row r="141" spans="1:12" ht="1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</row>
    <row r="142" spans="1:12" ht="1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</row>
    <row r="143" spans="1:12" ht="1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</row>
    <row r="144" spans="1:12" ht="1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</row>
    <row r="145" spans="1:12" ht="1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</row>
    <row r="146" spans="1:12" ht="1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</row>
    <row r="147" spans="1:12" ht="1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</row>
    <row r="148" spans="1:12" ht="1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</row>
    <row r="149" spans="1:12" ht="1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</row>
    <row r="150" spans="1:12" ht="1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</row>
    <row r="151" spans="1:12" ht="1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</row>
    <row r="152" spans="1:12" ht="1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</row>
    <row r="153" spans="1:12" ht="1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</row>
    <row r="154" spans="1:12" ht="1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</row>
    <row r="155" spans="1:12" ht="1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</row>
    <row r="156" spans="1:12" ht="1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</row>
    <row r="157" spans="1:12" ht="1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</row>
    <row r="158" spans="1:12" ht="1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</row>
    <row r="159" spans="1:12" ht="1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</row>
    <row r="160" spans="1:12" ht="1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</row>
    <row r="161" spans="1:12" ht="1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</row>
    <row r="162" spans="1:12" ht="1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</row>
    <row r="163" spans="1:12" ht="1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</row>
    <row r="164" spans="1:12" ht="1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</row>
    <row r="165" spans="1:12" ht="1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</row>
    <row r="166" spans="1:12" ht="1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</row>
    <row r="167" spans="1:12" ht="1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</row>
    <row r="168" spans="1:12" ht="1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</row>
    <row r="169" spans="1:12" ht="1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</row>
    <row r="170" spans="1:12" ht="1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</row>
    <row r="171" spans="1:12" ht="1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</row>
    <row r="172" spans="1:12" ht="1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</row>
    <row r="173" spans="1:12" ht="1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</row>
    <row r="174" spans="1:12" ht="1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</row>
    <row r="175" spans="1:12" ht="1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</row>
    <row r="176" spans="1:12" ht="1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</row>
    <row r="177" spans="1:12" ht="1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</row>
    <row r="178" spans="1:12" ht="1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</row>
    <row r="179" spans="1:12" ht="1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</row>
    <row r="180" spans="1:12" ht="1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</row>
    <row r="181" spans="1:12" ht="1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</row>
    <row r="182" spans="1:12" ht="1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</row>
    <row r="183" spans="1:12" ht="1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</row>
    <row r="184" spans="1:12" ht="1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</row>
    <row r="185" spans="1:12" ht="1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</row>
    <row r="186" spans="1:12" ht="1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</row>
    <row r="187" spans="1:12" ht="1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</row>
    <row r="188" spans="1:12" ht="1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</row>
    <row r="189" spans="1:12" ht="1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</row>
    <row r="190" spans="1:12" ht="1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</row>
    <row r="191" spans="1:12" ht="1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</row>
    <row r="192" spans="1:12" ht="1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</row>
    <row r="193" spans="1:12" ht="1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</row>
    <row r="194" spans="1:12" ht="1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</row>
    <row r="195" spans="1:12" ht="1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</row>
    <row r="196" spans="1:12" ht="1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</row>
    <row r="197" spans="1:12" ht="1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</row>
    <row r="198" spans="1:12" ht="1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</row>
    <row r="199" spans="1:12" ht="1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</row>
    <row r="200" spans="1:12" ht="1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</row>
    <row r="201" spans="1:12" ht="1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</row>
    <row r="202" spans="1:12" ht="1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</row>
    <row r="203" spans="1:12" ht="1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</row>
    <row r="204" spans="1:12" ht="1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</row>
    <row r="205" spans="1:12" ht="1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</row>
    <row r="206" spans="1:12" ht="1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</row>
    <row r="207" spans="1:12" ht="1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</row>
    <row r="208" spans="1:12" ht="1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</row>
    <row r="209" spans="1:12" ht="1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</row>
    <row r="210" spans="1:12" ht="1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</row>
    <row r="211" spans="1:12" ht="1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</row>
    <row r="212" spans="1:12" ht="1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</row>
    <row r="213" spans="1:12" ht="1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</row>
    <row r="214" spans="1:12" ht="15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</row>
    <row r="215" spans="1:12" ht="15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</row>
    <row r="216" spans="1:12" ht="15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</row>
    <row r="217" spans="1:12" ht="15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</row>
    <row r="218" spans="1:12" ht="15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</row>
    <row r="219" spans="1:12" ht="15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</row>
    <row r="220" spans="1:12" ht="15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</row>
    <row r="221" spans="1:12" ht="15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</row>
    <row r="222" spans="1:12" ht="1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</row>
    <row r="223" spans="1:12" ht="15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</row>
    <row r="224" spans="1:12" ht="15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</row>
    <row r="225" spans="1:12" ht="15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</row>
    <row r="226" spans="1:12" ht="15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</row>
    <row r="227" spans="1:12" ht="15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</row>
    <row r="228" spans="1:12" ht="15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</row>
    <row r="229" spans="1:12" ht="15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</row>
    <row r="230" spans="1:12" ht="15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</row>
    <row r="231" spans="1:12" ht="15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</row>
    <row r="232" spans="1:12" ht="15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</row>
    <row r="233" spans="1:12" ht="15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</row>
    <row r="234" spans="1:12" ht="15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</row>
    <row r="235" spans="1:12" ht="15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</row>
    <row r="236" spans="1:12" ht="15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</row>
    <row r="237" spans="1:12" ht="15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</row>
    <row r="238" spans="1:12" ht="15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</row>
    <row r="239" spans="1:12" ht="15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</row>
    <row r="240" spans="1:12" ht="15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</row>
    <row r="241" spans="1:12" ht="15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</row>
    <row r="242" spans="1:12" ht="15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</row>
    <row r="243" spans="1:12" ht="15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</row>
    <row r="244" spans="1:12" ht="15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</row>
    <row r="245" spans="1:12" ht="15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</row>
    <row r="246" spans="1:12" ht="15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</row>
    <row r="247" spans="1:12" ht="15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</row>
    <row r="248" spans="1:12" ht="15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</row>
    <row r="249" spans="1:12" ht="15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</row>
    <row r="250" spans="1:12" ht="15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</row>
    <row r="251" spans="1:12" ht="15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</row>
    <row r="252" spans="1:12" ht="15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</row>
    <row r="253" spans="1:12" ht="15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</row>
    <row r="254" spans="1:12" ht="15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</row>
    <row r="255" spans="1:12" ht="15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</row>
    <row r="256" spans="1:12" ht="15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</row>
    <row r="257" spans="1:12" ht="15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</row>
    <row r="258" spans="1:12" ht="15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</row>
    <row r="259" spans="1:12" ht="15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</row>
    <row r="260" spans="1:12" ht="15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</row>
    <row r="261" spans="1:12" ht="15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</row>
    <row r="262" spans="1:12" ht="15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</row>
    <row r="263" spans="1:12" ht="15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</row>
    <row r="264" spans="1:12" ht="15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</row>
    <row r="265" spans="1:12" ht="15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</row>
    <row r="266" spans="1:12" ht="15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</row>
    <row r="267" spans="1:12" ht="15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</row>
    <row r="268" spans="1:12" ht="15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</row>
    <row r="269" spans="1:12" ht="15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</row>
    <row r="270" spans="1:12" ht="15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</row>
    <row r="271" spans="1:12" ht="15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</row>
    <row r="272" spans="1:12" ht="15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</row>
    <row r="273" spans="1:12" ht="15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</row>
    <row r="274" spans="1:12" ht="15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</row>
    <row r="275" spans="1:12" ht="15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</row>
    <row r="276" spans="1:12" ht="15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</row>
    <row r="277" spans="1:12" ht="15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</row>
    <row r="278" spans="1:12" ht="15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</row>
    <row r="279" spans="1:12" ht="15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</row>
    <row r="280" spans="1:12" ht="15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</row>
    <row r="281" spans="1:12" ht="15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</row>
    <row r="282" spans="1:12" ht="15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</row>
    <row r="283" spans="1:12" ht="15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</row>
    <row r="284" spans="1:12" ht="15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</row>
    <row r="285" spans="1:12" ht="15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</row>
    <row r="286" spans="1:12" ht="15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</row>
    <row r="287" spans="1:12" ht="15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</row>
    <row r="288" spans="1:12" ht="15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</row>
    <row r="289" spans="1:12" ht="15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</row>
    <row r="290" spans="1:12" ht="15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</row>
    <row r="291" spans="1:12" ht="15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</row>
    <row r="292" spans="1:12" ht="15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</row>
    <row r="293" spans="1:12" ht="15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</row>
    <row r="294" spans="1:12" ht="15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</row>
    <row r="295" spans="1:12" ht="15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</row>
    <row r="296" spans="1:12" ht="15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</row>
    <row r="297" spans="1:12" ht="15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</row>
    <row r="298" spans="1:12" ht="15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</row>
    <row r="299" spans="1:12" ht="15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</row>
    <row r="300" spans="1:12" ht="15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</row>
    <row r="301" spans="1:12" ht="15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</row>
    <row r="302" spans="1:12" ht="15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</row>
    <row r="303" spans="1:12" ht="15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</row>
    <row r="304" spans="1:12" ht="15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</row>
    <row r="305" spans="1:12" ht="15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</row>
    <row r="306" spans="1:12" ht="15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</row>
    <row r="307" spans="1:12" ht="15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</row>
    <row r="308" spans="1:12" ht="15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</row>
    <row r="309" spans="1:12" ht="15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</row>
    <row r="310" spans="1:12" ht="15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</row>
    <row r="311" spans="1:12" ht="15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</row>
    <row r="312" spans="1:12" ht="15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</row>
    <row r="313" spans="1:12" ht="15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</row>
    <row r="314" spans="1:12" ht="15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</row>
    <row r="315" spans="1:12" ht="15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</row>
    <row r="316" spans="1:12" ht="15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</row>
    <row r="317" spans="1:12" ht="15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</row>
    <row r="318" spans="1:12" ht="15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</row>
    <row r="319" spans="1:12" ht="15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</row>
    <row r="320" spans="1:12" ht="15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</row>
    <row r="321" spans="1:12" ht="15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</row>
    <row r="322" spans="1:12" ht="15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</row>
    <row r="323" spans="1:12" ht="15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</row>
    <row r="324" spans="1:12" ht="15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</row>
    <row r="325" spans="1:12" ht="15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</row>
    <row r="326" spans="1:12" ht="15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</row>
    <row r="327" spans="1:12" ht="15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</row>
    <row r="328" spans="1:12" ht="15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</row>
    <row r="329" spans="1:12" ht="15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</row>
    <row r="330" spans="1:12" ht="15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</row>
    <row r="331" spans="1:12" ht="15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</row>
    <row r="332" spans="1:12" ht="15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</row>
    <row r="333" spans="1:12" ht="15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</row>
    <row r="334" spans="1:12" ht="15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</row>
    <row r="335" spans="1:12" ht="15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</row>
    <row r="336" spans="1:12" ht="15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</row>
    <row r="337" spans="1:12" ht="15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</row>
    <row r="338" spans="1:12" ht="15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</row>
    <row r="339" spans="1:12" ht="15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</row>
    <row r="340" spans="1:12" ht="15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</row>
    <row r="341" spans="1:12" ht="15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</row>
    <row r="342" spans="1:12" ht="15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</row>
    <row r="343" spans="1:12" ht="15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</row>
    <row r="344" spans="1:12" ht="15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</row>
    <row r="345" spans="1:12" ht="15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</row>
    <row r="346" spans="1:12" ht="15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</row>
    <row r="347" spans="1:12" ht="15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</row>
    <row r="348" spans="1:12" ht="15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</row>
    <row r="349" spans="1:12" ht="15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</row>
    <row r="350" spans="1:12" ht="15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</row>
    <row r="351" spans="1:12" ht="15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</row>
    <row r="352" spans="1:12" ht="15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</row>
    <row r="353" spans="1:12" ht="15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</row>
    <row r="354" spans="1:12" ht="15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</row>
    <row r="355" spans="1:12" ht="15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</row>
    <row r="356" spans="1:12" ht="15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</row>
    <row r="357" spans="1:12" ht="15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</row>
    <row r="358" spans="1:12" ht="15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</row>
    <row r="359" spans="1:12" ht="15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</row>
    <row r="360" spans="1:12" ht="15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</row>
    <row r="361" spans="1:12" ht="15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</row>
    <row r="362" spans="1:12" ht="15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</row>
    <row r="363" spans="1:12" ht="15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</row>
    <row r="364" spans="1:12" ht="15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</row>
    <row r="365" spans="1:12" ht="15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</row>
    <row r="366" spans="1:12" ht="15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</row>
    <row r="367" spans="1:12" ht="15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</row>
    <row r="368" spans="1:12" ht="15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</row>
    <row r="369" spans="1:12" ht="15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</row>
    <row r="370" spans="1:12" ht="15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</row>
    <row r="371" spans="1:12" ht="15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</row>
    <row r="372" spans="1:12" ht="15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</row>
    <row r="373" spans="1:12" ht="15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</row>
    <row r="374" spans="1:12" ht="15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</row>
    <row r="375" spans="1:12" ht="15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</row>
    <row r="376" spans="1:12" ht="15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</row>
    <row r="377" spans="1:12" ht="15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</row>
    <row r="378" spans="1:12" ht="15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</row>
    <row r="379" spans="1:12" ht="15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</row>
    <row r="380" spans="1:12" ht="15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</row>
    <row r="381" spans="1:12" ht="15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</row>
    <row r="382" spans="1:12" ht="15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</row>
    <row r="383" spans="1:12" ht="15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</row>
    <row r="384" spans="1:12" ht="15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</row>
    <row r="385" spans="1:12" ht="15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</row>
    <row r="386" spans="1:12" ht="15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</row>
    <row r="387" spans="1:12" ht="15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</row>
    <row r="388" spans="1:12" ht="15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</row>
    <row r="389" spans="1:12" ht="15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</row>
    <row r="390" spans="1:12" ht="15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</row>
    <row r="391" spans="1:12" ht="15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</row>
    <row r="392" spans="1:12" ht="15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</row>
    <row r="393" spans="1:12" ht="15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</row>
    <row r="394" spans="1:12" ht="15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</row>
    <row r="395" spans="1:12" ht="15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</row>
    <row r="396" spans="1:12" ht="15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</row>
    <row r="397" spans="1:12" ht="15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</row>
    <row r="398" spans="1:12" ht="15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</row>
    <row r="399" spans="1:12" ht="15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</row>
    <row r="400" spans="1:12" ht="15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</row>
    <row r="401" spans="1:12" ht="15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</row>
    <row r="402" spans="1:12" ht="15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</row>
    <row r="403" spans="1:12" ht="15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</row>
    <row r="404" spans="1:12" ht="15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</row>
    <row r="405" spans="1:12" ht="15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</row>
    <row r="406" spans="1:12" ht="15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</row>
    <row r="407" spans="1:12" ht="15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</row>
    <row r="408" spans="1:12" ht="15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</row>
    <row r="409" spans="1:12" ht="15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</row>
    <row r="410" spans="1:12" ht="15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</row>
    <row r="411" spans="1:12" ht="15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</row>
    <row r="412" spans="1:12" ht="15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</row>
    <row r="413" spans="1:12" ht="15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</row>
    <row r="414" spans="1:12" ht="15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</row>
    <row r="415" spans="1:12" ht="15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</row>
    <row r="416" spans="1:12" ht="15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</row>
    <row r="417" spans="1:12" ht="15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</row>
    <row r="418" spans="1:12" ht="15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</row>
    <row r="419" spans="1:12" ht="15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</row>
    <row r="420" spans="1:12" ht="15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</row>
    <row r="421" spans="1:12" ht="15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</row>
    <row r="422" spans="1:12" ht="15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</row>
    <row r="423" spans="1:12" ht="15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</row>
    <row r="424" spans="1:12" ht="15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</row>
    <row r="425" spans="1:12" ht="15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</row>
    <row r="426" spans="1:12" ht="15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</row>
    <row r="427" spans="1:12" ht="15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</row>
    <row r="428" spans="1:12" ht="15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</row>
    <row r="429" spans="1:12" ht="15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</row>
    <row r="430" spans="1:12" ht="15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</row>
    <row r="431" spans="1:12" ht="15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</row>
    <row r="432" spans="1:12" ht="15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</row>
    <row r="433" spans="1:12" ht="15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</row>
    <row r="434" spans="1:12" ht="15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</row>
    <row r="435" spans="1:12" ht="15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</row>
    <row r="436" spans="1:12" ht="15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</row>
    <row r="437" spans="1:12" ht="15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</row>
    <row r="438" spans="1:12" ht="15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</row>
    <row r="439" spans="1:12" ht="15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</row>
    <row r="440" spans="1:12" ht="15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</row>
    <row r="441" spans="1:12" ht="15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</row>
    <row r="442" spans="1:12" ht="15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</row>
    <row r="443" spans="1:12" ht="15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</row>
    <row r="444" spans="1:12" ht="15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</row>
    <row r="445" spans="1:12" ht="15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</row>
    <row r="446" spans="1:12" ht="15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</row>
    <row r="447" spans="1:12" ht="15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</row>
    <row r="448" spans="1:12" ht="15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</row>
    <row r="449" spans="1:12" ht="15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</row>
    <row r="450" spans="1:12" ht="15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</row>
    <row r="451" spans="1:12" ht="15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</row>
    <row r="452" spans="1:12" ht="15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</row>
    <row r="453" spans="1:12" ht="15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</row>
    <row r="454" spans="1:12" ht="15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</row>
    <row r="455" spans="1:12" ht="15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</row>
    <row r="456" spans="1:12" ht="15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</row>
    <row r="457" spans="1:12" ht="15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</row>
    <row r="458" spans="1:12" ht="15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</row>
    <row r="459" spans="1:12" ht="15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</row>
    <row r="460" spans="1:12" ht="15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</row>
    <row r="461" spans="1:12" ht="15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</row>
    <row r="462" spans="1:12" ht="15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</row>
    <row r="463" spans="1:12" ht="15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</row>
    <row r="464" spans="1:12" ht="15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</row>
    <row r="465" spans="1:12" ht="15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</row>
    <row r="466" spans="1:12" ht="15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</row>
    <row r="467" spans="1:12" ht="15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</row>
    <row r="468" spans="1:12" ht="15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</row>
    <row r="469" spans="1:12" ht="15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</row>
    <row r="470" spans="1:12" ht="15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</row>
    <row r="471" spans="1:12" ht="15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</row>
    <row r="472" spans="1:12" ht="15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</row>
    <row r="473" spans="1:12" ht="15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</row>
    <row r="474" spans="1:12" ht="15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</row>
    <row r="475" spans="1:12" ht="15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</row>
    <row r="476" spans="1:12" ht="15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</row>
    <row r="477" spans="1:12" ht="15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</row>
    <row r="478" spans="1:12" ht="15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</row>
    <row r="479" spans="1:12" ht="15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</row>
    <row r="480" spans="1:12" ht="15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</row>
    <row r="481" spans="1:12" ht="15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</row>
    <row r="482" spans="1:12" ht="15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</row>
    <row r="483" spans="1:12" ht="15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</row>
    <row r="484" spans="1:12" ht="15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</row>
    <row r="485" spans="1:12" ht="15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</row>
    <row r="486" spans="1:12" ht="15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</row>
    <row r="487" spans="1:12" ht="15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</row>
    <row r="488" spans="1:12" ht="15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</row>
    <row r="489" spans="1:12" ht="15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</row>
    <row r="490" spans="1:12" ht="15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</row>
    <row r="491" spans="1:12" ht="15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</row>
    <row r="492" spans="1:12" ht="15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</row>
    <row r="493" spans="1:12" ht="15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</row>
    <row r="494" spans="1:12" ht="15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</row>
    <row r="495" spans="1:12" ht="15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</row>
    <row r="496" spans="1:12" ht="15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</row>
    <row r="497" spans="1:12" ht="15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</row>
    <row r="498" spans="1:12" ht="15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</row>
    <row r="499" spans="1:12" ht="15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</row>
    <row r="500" spans="1:12" ht="15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</row>
    <row r="501" spans="1:12" ht="15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</row>
    <row r="502" spans="1:12" ht="15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</row>
    <row r="503" spans="1:12" ht="15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</row>
    <row r="504" spans="1:12" ht="15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</row>
    <row r="505" spans="1:12" ht="15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</row>
    <row r="506" spans="1:12" ht="15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</row>
    <row r="507" spans="1:12" ht="15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</row>
    <row r="508" spans="1:12" ht="15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</row>
    <row r="509" spans="1:12" ht="15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</row>
    <row r="510" spans="1:12" ht="15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</row>
    <row r="511" spans="1:12" ht="15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</row>
    <row r="512" spans="1:12" ht="15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</row>
    <row r="513" spans="1:12" ht="15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</row>
    <row r="514" spans="1:12" ht="15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</row>
    <row r="515" spans="1:12" ht="15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</row>
    <row r="516" spans="1:12" ht="15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</row>
    <row r="517" spans="1:12" ht="15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</row>
    <row r="518" spans="1:12" ht="15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</row>
    <row r="519" spans="1:12" ht="15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</row>
    <row r="520" spans="1:12" ht="15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</row>
    <row r="521" spans="1:12" ht="15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</row>
    <row r="522" spans="1:12" ht="15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</row>
    <row r="523" spans="1:12" ht="15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</row>
    <row r="524" spans="1:12" ht="15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</row>
    <row r="525" spans="1:12" ht="15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</row>
    <row r="526" spans="1:12" ht="15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</row>
    <row r="527" spans="1:12" ht="15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</row>
    <row r="528" spans="1:12" ht="15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</row>
    <row r="529" spans="1:12" ht="15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</row>
    <row r="530" spans="1:12" ht="15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</row>
    <row r="531" spans="1:12" ht="15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</row>
    <row r="532" spans="1:12" ht="15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</row>
    <row r="533" spans="1:12" ht="15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</row>
    <row r="534" spans="1:12" ht="15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</row>
    <row r="535" spans="1:12" ht="15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</row>
    <row r="536" spans="1:12" ht="15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</row>
    <row r="537" spans="1:12" ht="15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</row>
    <row r="538" spans="1:12" ht="15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</row>
    <row r="539" spans="1:12" ht="15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</row>
    <row r="540" spans="1:12" ht="15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</row>
    <row r="541" spans="1:12" ht="15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</row>
    <row r="542" spans="1:12" ht="15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</row>
    <row r="543" spans="1:12" ht="15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</row>
    <row r="544" spans="1:12" ht="15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</row>
    <row r="545" spans="1:12" ht="15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</row>
    <row r="546" spans="1:12" ht="15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</row>
    <row r="547" spans="1:12" ht="15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</row>
    <row r="548" spans="1:12" ht="15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</row>
    <row r="549" spans="1:12" ht="15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</row>
    <row r="550" spans="1:12" ht="15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</row>
    <row r="551" spans="1:12" ht="15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</row>
    <row r="552" spans="1:12" ht="15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</row>
    <row r="553" spans="1:12" ht="15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</row>
    <row r="554" spans="1:12" ht="15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</row>
    <row r="555" spans="1:12" ht="15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</row>
    <row r="556" spans="1:12" ht="15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</row>
    <row r="557" spans="1:12" ht="15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</row>
    <row r="558" spans="1:12" ht="15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</row>
    <row r="559" spans="1:12" ht="15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</row>
    <row r="560" spans="1:12" ht="15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</row>
    <row r="561" spans="1:12" ht="15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</row>
    <row r="562" spans="1:12" ht="15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</row>
    <row r="563" spans="1:12" ht="15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</row>
    <row r="564" spans="1:12" ht="15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</row>
    <row r="565" spans="1:12" ht="15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</row>
    <row r="566" spans="1:12" ht="15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</row>
    <row r="567" spans="1:12" ht="15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</row>
    <row r="568" spans="1:12" ht="15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</row>
    <row r="569" spans="1:12" ht="15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</row>
    <row r="570" spans="1:12" ht="15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</row>
    <row r="571" spans="1:12" ht="15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</row>
    <row r="572" spans="1:12" ht="15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</row>
    <row r="573" spans="1:12" ht="15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</row>
    <row r="574" spans="1:12" ht="15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</row>
    <row r="575" spans="1:12" ht="15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</row>
    <row r="576" spans="1:12" ht="15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</row>
    <row r="577" spans="1:12" ht="15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</row>
    <row r="578" spans="1:12" ht="15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</row>
    <row r="579" spans="1:12" ht="15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</row>
    <row r="580" spans="1:12" ht="15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</row>
    <row r="581" spans="1:12" ht="15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</row>
    <row r="582" spans="1:12" ht="15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</row>
    <row r="583" spans="1:12" ht="15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</row>
    <row r="584" spans="1:12" ht="15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</row>
    <row r="585" spans="1:12" ht="15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</row>
    <row r="586" spans="1:12" ht="15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</row>
    <row r="587" spans="1:12" ht="15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</row>
    <row r="588" spans="1:12" ht="15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</row>
    <row r="589" spans="1:12" ht="15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</row>
    <row r="590" spans="1:12" ht="15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</row>
    <row r="591" spans="1:12" ht="15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</row>
    <row r="592" spans="1:12" ht="15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</row>
    <row r="593" spans="1:12" ht="15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</row>
    <row r="594" spans="1:12" ht="15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</row>
    <row r="595" spans="1:12" ht="15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</row>
    <row r="596" spans="1:12" ht="15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</row>
    <row r="597" spans="1:12" ht="15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</row>
    <row r="598" spans="1:12" ht="15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</row>
    <row r="599" spans="1:12" ht="15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</row>
    <row r="600" spans="1:12" ht="15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</row>
    <row r="601" spans="1:12" ht="15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</row>
    <row r="602" spans="1:12" ht="15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</row>
    <row r="603" spans="1:12" ht="15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</row>
    <row r="604" spans="1:12" ht="15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</row>
    <row r="605" spans="1:12" ht="15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</row>
    <row r="606" spans="1:12" ht="15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</row>
    <row r="607" spans="1:12" ht="15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</row>
    <row r="608" spans="1:12" ht="15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</row>
    <row r="609" spans="1:12" ht="15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</row>
    <row r="610" spans="1:12" ht="15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</row>
    <row r="611" spans="1:12" ht="15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</row>
    <row r="612" spans="1:12" ht="15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</row>
    <row r="613" spans="1:12" ht="15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</row>
    <row r="614" spans="1:12" ht="15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</row>
    <row r="615" spans="1:12" ht="15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</row>
    <row r="616" spans="1:12" ht="15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</row>
    <row r="617" spans="1:12" ht="15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</row>
    <row r="618" spans="1:12" ht="15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</row>
    <row r="619" spans="1:12" ht="15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</row>
    <row r="620" spans="1:12" ht="15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</row>
    <row r="621" spans="1:12" ht="15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</row>
    <row r="622" spans="1:12" ht="15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</row>
    <row r="623" spans="1:12" ht="15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</row>
    <row r="624" spans="1:12" ht="15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</row>
    <row r="625" spans="1:12" ht="15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</row>
    <row r="626" spans="1:12" ht="15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</row>
    <row r="627" spans="1:12" ht="15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</row>
    <row r="628" spans="1:12" ht="15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</row>
    <row r="629" spans="1:12" ht="15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</row>
    <row r="630" spans="1:12" ht="15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</row>
    <row r="631" spans="1:12" ht="15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</row>
    <row r="632" spans="1:12" ht="15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</row>
    <row r="633" spans="1:12" ht="15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</row>
    <row r="634" spans="1:12" ht="15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</row>
    <row r="635" spans="1:12" ht="15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</row>
    <row r="636" spans="1:12" ht="15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</row>
    <row r="637" spans="1:12" ht="15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</row>
    <row r="638" spans="1:12" ht="15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</row>
    <row r="639" spans="1:12" ht="15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</row>
    <row r="640" spans="1:12" ht="15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</row>
    <row r="641" spans="1:12" ht="15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</row>
    <row r="642" spans="1:12" ht="15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</row>
    <row r="643" spans="1:12" ht="15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</row>
    <row r="644" spans="1:12" ht="15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</row>
    <row r="645" spans="1:12" ht="15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</row>
    <row r="646" spans="1:12" ht="15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</row>
    <row r="647" spans="1:12" ht="15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</row>
    <row r="648" spans="1:12" ht="15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</row>
    <row r="649" spans="1:12" ht="15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</row>
    <row r="650" spans="1:12" ht="15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</row>
    <row r="651" spans="1:12" ht="15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</row>
    <row r="652" spans="1:12" ht="15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</row>
    <row r="653" spans="1:12" ht="15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</row>
    <row r="654" spans="1:12" ht="15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</row>
    <row r="655" spans="1:12" ht="15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</row>
    <row r="656" spans="1:12" ht="15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</row>
    <row r="657" spans="1:12" ht="15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</row>
    <row r="658" spans="1:12" ht="15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</row>
    <row r="659" spans="1:12" ht="15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</row>
    <row r="660" spans="1:12" ht="15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</row>
    <row r="661" spans="1:12" ht="15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</row>
    <row r="662" spans="1:12" ht="15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</row>
    <row r="663" spans="1:12" ht="15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</row>
    <row r="664" spans="1:12" ht="15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</row>
    <row r="665" spans="1:12" ht="15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</row>
    <row r="666" spans="1:12" ht="15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</row>
    <row r="667" spans="1:12" ht="15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</row>
    <row r="668" spans="1:12" ht="15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</row>
    <row r="669" spans="1:12" ht="15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</row>
    <row r="670" spans="1:12" ht="15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</row>
    <row r="671" spans="1:12" ht="15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</row>
    <row r="672" spans="1:12" ht="15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</row>
    <row r="673" spans="1:12" ht="15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</row>
    <row r="674" spans="1:12" ht="15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</row>
    <row r="675" spans="1:12" ht="15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</row>
    <row r="676" spans="1:12" ht="15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</row>
    <row r="677" spans="1:12" ht="15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</row>
    <row r="678" spans="1:12" ht="15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</row>
    <row r="679" spans="1:12" ht="15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</row>
    <row r="680" spans="1:12" ht="15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</row>
    <row r="681" spans="1:12" ht="15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</row>
    <row r="682" spans="1:12" ht="15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</row>
    <row r="683" spans="1:12" ht="15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</row>
    <row r="684" spans="1:12" ht="15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</row>
    <row r="685" spans="1:12" ht="15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</row>
    <row r="686" spans="1:12" ht="15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</row>
    <row r="687" spans="1:12" ht="15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</row>
    <row r="688" spans="1:12" ht="15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</row>
    <row r="689" spans="1:12" ht="15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</row>
    <row r="690" spans="1:12" ht="15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</row>
    <row r="691" spans="1:12" ht="15" customHeight="1" x14ac:dyDescent="0.25">
      <c r="A691" s="7"/>
      <c r="B691" s="7"/>
      <c r="C691" s="7"/>
      <c r="D691" s="7"/>
      <c r="E691" s="7"/>
      <c r="F691" s="7"/>
      <c r="G691" s="7"/>
      <c r="H691" s="7"/>
    </row>
    <row r="692" spans="1:12" ht="15" customHeight="1" x14ac:dyDescent="0.25">
      <c r="A692" s="7"/>
      <c r="B692" s="7"/>
      <c r="C692" s="7"/>
      <c r="D692" s="7"/>
      <c r="E692" s="7"/>
      <c r="F692" s="7"/>
      <c r="G692" s="7"/>
      <c r="H692" s="7"/>
    </row>
    <row r="693" spans="1:12" ht="15" customHeight="1" x14ac:dyDescent="0.25">
      <c r="A693" s="7"/>
      <c r="B693" s="7"/>
      <c r="C693" s="7"/>
      <c r="D693" s="7"/>
      <c r="E693" s="7"/>
      <c r="F693" s="7"/>
      <c r="G693" s="7"/>
      <c r="H693" s="7"/>
    </row>
    <row r="694" spans="1:12" ht="15" customHeight="1" x14ac:dyDescent="0.25">
      <c r="A694" s="7"/>
      <c r="B694" s="7"/>
      <c r="C694" s="7"/>
      <c r="D694" s="7"/>
      <c r="E694" s="7"/>
      <c r="F694" s="7"/>
      <c r="G694" s="7"/>
      <c r="H694" s="7"/>
    </row>
    <row r="695" spans="1:12" ht="15" customHeight="1" x14ac:dyDescent="0.25">
      <c r="A695" s="7"/>
      <c r="B695" s="7"/>
      <c r="C695" s="7"/>
      <c r="D695" s="7"/>
      <c r="E695" s="7"/>
      <c r="F695" s="7"/>
      <c r="G695" s="7"/>
      <c r="H695" s="7"/>
    </row>
    <row r="696" spans="1:12" ht="15" customHeight="1" x14ac:dyDescent="0.25">
      <c r="A696" s="7"/>
      <c r="B696" s="7"/>
      <c r="C696" s="7"/>
      <c r="D696" s="7"/>
      <c r="E696" s="7"/>
      <c r="F696" s="7"/>
      <c r="G696" s="7"/>
      <c r="H696" s="7"/>
    </row>
    <row r="697" spans="1:12" ht="15" customHeight="1" x14ac:dyDescent="0.25">
      <c r="A697" s="7"/>
      <c r="B697" s="7"/>
      <c r="C697" s="7"/>
      <c r="D697" s="7"/>
      <c r="E697" s="7"/>
      <c r="F697" s="7"/>
      <c r="G697" s="7"/>
      <c r="H697" s="7"/>
    </row>
    <row r="698" spans="1:12" ht="15" customHeight="1" x14ac:dyDescent="0.25">
      <c r="A698" s="7"/>
      <c r="B698" s="7"/>
      <c r="C698" s="7"/>
      <c r="D698" s="7"/>
      <c r="E698" s="7"/>
      <c r="F698" s="7"/>
      <c r="G698" s="7"/>
      <c r="H698" s="7"/>
    </row>
    <row r="699" spans="1:12" ht="15" customHeight="1" x14ac:dyDescent="0.25">
      <c r="A699" s="7"/>
      <c r="B699" s="7"/>
      <c r="C699" s="7"/>
      <c r="D699" s="7"/>
      <c r="E699" s="7"/>
      <c r="F699" s="7"/>
      <c r="G699" s="7"/>
      <c r="H699" s="7"/>
    </row>
    <row r="700" spans="1:12" ht="15" customHeight="1" x14ac:dyDescent="0.25">
      <c r="A700" s="7"/>
      <c r="B700" s="7"/>
      <c r="C700" s="7"/>
      <c r="D700" s="7"/>
      <c r="E700" s="7"/>
      <c r="F700" s="7"/>
      <c r="G700" s="7"/>
      <c r="H700" s="7"/>
    </row>
    <row r="701" spans="1:12" ht="15" customHeight="1" x14ac:dyDescent="0.25">
      <c r="A701" s="7"/>
      <c r="B701" s="7"/>
      <c r="C701" s="7"/>
      <c r="D701" s="7"/>
      <c r="E701" s="7"/>
      <c r="F701" s="7"/>
      <c r="G701" s="7"/>
      <c r="H701" s="7"/>
    </row>
    <row r="702" spans="1:12" ht="15" customHeight="1" x14ac:dyDescent="0.25">
      <c r="A702" s="7"/>
      <c r="B702" s="7"/>
      <c r="C702" s="7"/>
      <c r="D702" s="7"/>
      <c r="E702" s="7"/>
      <c r="F702" s="7"/>
      <c r="G702" s="7"/>
      <c r="H702" s="7"/>
    </row>
    <row r="703" spans="1:12" ht="15" customHeight="1" x14ac:dyDescent="0.25">
      <c r="A703" s="7"/>
      <c r="B703" s="7"/>
      <c r="C703" s="7"/>
      <c r="D703" s="7"/>
      <c r="E703" s="7"/>
      <c r="F703" s="7"/>
      <c r="G703" s="7"/>
      <c r="H703" s="7"/>
    </row>
    <row r="704" spans="1:12" ht="15" customHeight="1" x14ac:dyDescent="0.25">
      <c r="A704" s="7"/>
      <c r="B704" s="7"/>
      <c r="C704" s="7"/>
      <c r="D704" s="7"/>
      <c r="E704" s="7"/>
      <c r="F704" s="7"/>
      <c r="G704" s="7"/>
      <c r="H704" s="7"/>
    </row>
    <row r="705" spans="1:8" ht="15" customHeight="1" x14ac:dyDescent="0.25">
      <c r="A705" s="7"/>
      <c r="B705" s="7"/>
      <c r="C705" s="7"/>
      <c r="D705" s="7"/>
      <c r="E705" s="7"/>
      <c r="F705" s="7"/>
      <c r="G705" s="7"/>
      <c r="H705" s="7"/>
    </row>
  </sheetData>
  <mergeCells count="108">
    <mergeCell ref="A95:G95"/>
    <mergeCell ref="A22:C22"/>
    <mergeCell ref="A92:G92"/>
    <mergeCell ref="F97:H97"/>
    <mergeCell ref="F98:H98"/>
    <mergeCell ref="D17:E17"/>
    <mergeCell ref="D18:E18"/>
    <mergeCell ref="D21:F21"/>
    <mergeCell ref="D22:F22"/>
    <mergeCell ref="A56:D56"/>
    <mergeCell ref="A55:D55"/>
    <mergeCell ref="A54:D54"/>
    <mergeCell ref="A50:D50"/>
    <mergeCell ref="A49:D49"/>
    <mergeCell ref="A48:D48"/>
    <mergeCell ref="A47:D47"/>
    <mergeCell ref="A46:D46"/>
    <mergeCell ref="A94:G94"/>
    <mergeCell ref="A83:D83"/>
    <mergeCell ref="A35:D35"/>
    <mergeCell ref="A37:D37"/>
    <mergeCell ref="A38:D38"/>
    <mergeCell ref="A39:D39"/>
    <mergeCell ref="A73:D73"/>
    <mergeCell ref="A1:H1"/>
    <mergeCell ref="A62:D62"/>
    <mergeCell ref="A82:D82"/>
    <mergeCell ref="A81:D81"/>
    <mergeCell ref="A80:D80"/>
    <mergeCell ref="A79:D79"/>
    <mergeCell ref="A67:D67"/>
    <mergeCell ref="A66:D66"/>
    <mergeCell ref="A65:D65"/>
    <mergeCell ref="A64:D64"/>
    <mergeCell ref="A63:D63"/>
    <mergeCell ref="A72:D72"/>
    <mergeCell ref="A71:D71"/>
    <mergeCell ref="A70:D70"/>
    <mergeCell ref="A69:D69"/>
    <mergeCell ref="A68:D68"/>
    <mergeCell ref="A61:D61"/>
    <mergeCell ref="A58:D58"/>
    <mergeCell ref="A57:D57"/>
    <mergeCell ref="A59:D59"/>
    <mergeCell ref="A60:D60"/>
    <mergeCell ref="A53:D53"/>
    <mergeCell ref="A52:D52"/>
    <mergeCell ref="A51:D51"/>
    <mergeCell ref="A89:G89"/>
    <mergeCell ref="A42:D42"/>
    <mergeCell ref="A40:D40"/>
    <mergeCell ref="A26:D26"/>
    <mergeCell ref="A27:D27"/>
    <mergeCell ref="A33:D33"/>
    <mergeCell ref="A34:D34"/>
    <mergeCell ref="A36:D36"/>
    <mergeCell ref="A30:D30"/>
    <mergeCell ref="A32:D32"/>
    <mergeCell ref="A31:D31"/>
    <mergeCell ref="A28:D28"/>
    <mergeCell ref="A29:D29"/>
    <mergeCell ref="A41:D41"/>
    <mergeCell ref="A74:D74"/>
    <mergeCell ref="A75:D75"/>
    <mergeCell ref="A76:D76"/>
    <mergeCell ref="A77:D77"/>
    <mergeCell ref="A78:D78"/>
    <mergeCell ref="A84:D84"/>
    <mergeCell ref="A88:D88"/>
    <mergeCell ref="A85:D85"/>
    <mergeCell ref="A43:D43"/>
    <mergeCell ref="A2:H2"/>
    <mergeCell ref="A86:D86"/>
    <mergeCell ref="A87:D87"/>
    <mergeCell ref="A14:H14"/>
    <mergeCell ref="A91:H91"/>
    <mergeCell ref="A25:H25"/>
    <mergeCell ref="A23:G23"/>
    <mergeCell ref="A19:G19"/>
    <mergeCell ref="A16:H16"/>
    <mergeCell ref="A20:H20"/>
    <mergeCell ref="A17:C17"/>
    <mergeCell ref="A18:C18"/>
    <mergeCell ref="A21:C21"/>
    <mergeCell ref="A44:D44"/>
    <mergeCell ref="A45:D45"/>
    <mergeCell ref="D12:H12"/>
    <mergeCell ref="D5:H5"/>
    <mergeCell ref="D6:H6"/>
    <mergeCell ref="D8:H8"/>
    <mergeCell ref="D7:H7"/>
    <mergeCell ref="D3:H3"/>
    <mergeCell ref="D4:H4"/>
    <mergeCell ref="D9:H9"/>
    <mergeCell ref="D10:H10"/>
    <mergeCell ref="A13:C13"/>
    <mergeCell ref="D13:H13"/>
    <mergeCell ref="D11:H11"/>
    <mergeCell ref="A8:C8"/>
    <mergeCell ref="A9:C9"/>
    <mergeCell ref="A10:C10"/>
    <mergeCell ref="A11:C11"/>
    <mergeCell ref="A12:C12"/>
    <mergeCell ref="A3:C3"/>
    <mergeCell ref="A4:C4"/>
    <mergeCell ref="A5:C5"/>
    <mergeCell ref="A6:C6"/>
    <mergeCell ref="A7:C7"/>
  </mergeCells>
  <pageMargins left="0.7" right="0.7" top="0.75" bottom="0.75" header="0.3" footer="0.3"/>
  <pageSetup scale="49" fitToHeight="0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Kalkulácia ceny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Tóthová Michaela</cp:lastModifiedBy>
  <cp:lastPrinted>2023-06-01T06:40:09Z</cp:lastPrinted>
  <dcterms:modified xsi:type="dcterms:W3CDTF">2023-06-30T12:08:27Z</dcterms:modified>
</cp:coreProperties>
</file>