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BRANKO NITRA, a. s\VO + PT\PT technológia\"/>
    </mc:Choice>
  </mc:AlternateContent>
  <xr:revisionPtr revIDLastSave="0" documentId="13_ncr:1_{7C7A35C6-D4B8-4F3D-9113-A4ACBD90896C}" xr6:coauthVersionLast="47" xr6:coauthVersionMax="47" xr10:uidLastSave="{00000000-0000-0000-0000-000000000000}"/>
  <bookViews>
    <workbookView xWindow="-110" yWindow="-110" windowWidth="38620" windowHeight="21220" xr2:uid="{8141B280-23BA-440A-A824-DD0654F67F8B}"/>
  </bookViews>
  <sheets>
    <sheet name="Príloha č.1" sheetId="1" r:id="rId1"/>
  </sheets>
  <definedNames>
    <definedName name="_xlnm.Print_Area" localSheetId="0">'Príloha č.1'!$A$3:$E$186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1" l="1"/>
  <c r="E96" i="1"/>
  <c r="D98" i="1" s="1"/>
  <c r="E66" i="1"/>
  <c r="D67" i="1" s="1"/>
  <c r="E36" i="1"/>
  <c r="D37" i="1" s="1"/>
  <c r="D99" i="1" l="1"/>
  <c r="D100" i="1" s="1"/>
  <c r="D68" i="1"/>
  <c r="D69" i="1" s="1"/>
  <c r="D38" i="1"/>
  <c r="D39" i="1" s="1"/>
  <c r="D175" i="1"/>
  <c r="D177" i="1" s="1"/>
  <c r="D176" i="1" s="1"/>
  <c r="E7" i="1"/>
  <c r="D8" i="1" s="1"/>
  <c r="D9" i="1" l="1"/>
  <c r="D10" i="1" s="1"/>
</calcChain>
</file>

<file path=xl/sharedStrings.xml><?xml version="1.0" encoding="utf-8"?>
<sst xmlns="http://schemas.openxmlformats.org/spreadsheetml/2006/main" count="417" uniqueCount="142">
  <si>
    <t>Predmet zákazky</t>
  </si>
  <si>
    <t>Merná jednotka (MJ)</t>
  </si>
  <si>
    <t>Počet MJ</t>
  </si>
  <si>
    <t>Jednotková cena bez DPH v EUR</t>
  </si>
  <si>
    <t>Cena bez DPH v EUR za počet MJ</t>
  </si>
  <si>
    <t>1. Dieselagregát</t>
  </si>
  <si>
    <t>celok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</si>
  <si>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</si>
  <si>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</si>
  <si>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</si>
  <si>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</si>
  <si>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Technologické zariadenie /popis/</t>
  </si>
  <si>
    <t>Požadovaná
 hodnota</t>
  </si>
  <si>
    <t>Merná 
jednotka</t>
  </si>
  <si>
    <t>Doplniť povinný údaj</t>
  </si>
  <si>
    <t>Výkon LTP /50 HZ/</t>
  </si>
  <si>
    <t>min. 410</t>
  </si>
  <si>
    <t>kVA</t>
  </si>
  <si>
    <t>uviesť hodnotu</t>
  </si>
  <si>
    <t>Výkon PRP /50 HZ/</t>
  </si>
  <si>
    <t>min. 370</t>
  </si>
  <si>
    <t>Palivová nádrž objem</t>
  </si>
  <si>
    <t>min. 600</t>
  </si>
  <si>
    <t>litrov</t>
  </si>
  <si>
    <t>Havarijná nádrž</t>
  </si>
  <si>
    <t>áno</t>
  </si>
  <si>
    <t>áno/nie*</t>
  </si>
  <si>
    <t>S mikroprocesorovým riadením</t>
  </si>
  <si>
    <t>Externý automatická záskokvý rozvádzač</t>
  </si>
  <si>
    <t>Komunikačný modul</t>
  </si>
  <si>
    <t>Komunikácia na báze SNMP</t>
  </si>
  <si>
    <t>Inštalačné práce spojené s pripojením k pripraveným silovým a signálnym káblom, oživenie a nastavenie monitoringu na mieste plnenia</t>
  </si>
  <si>
    <t>Hluková skúška</t>
  </si>
  <si>
    <t>Tesnostná skúška nádrže a havarijnej nádrže</t>
  </si>
  <si>
    <t>Dovoz na prevádzku</t>
  </si>
  <si>
    <t>Spustenie do prevádzky a odskúšanie celého systému</t>
  </si>
  <si>
    <t>Zaškolenie obsluhy</t>
  </si>
  <si>
    <t>Dodávka a záruka</t>
  </si>
  <si>
    <t xml:space="preserve">Doba záruky od dodania </t>
  </si>
  <si>
    <t>min. 12</t>
  </si>
  <si>
    <t>mesiacov</t>
  </si>
  <si>
    <t xml:space="preserve">Termín dodania </t>
  </si>
  <si>
    <t>max. 7</t>
  </si>
  <si>
    <t>Uchádzač vyplní resp. upraví  podfarbené polia</t>
  </si>
  <si>
    <t>* nehodiace sa prečiarknite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</si>
  <si>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</si>
  <si>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</si>
  <si>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</si>
  <si>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</si>
  <si>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</si>
  <si>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</si>
  <si>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</si>
  <si>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</si>
  <si>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Názov položky</t>
  </si>
  <si>
    <t>Požadované množstvo</t>
  </si>
  <si>
    <t>Jednotka</t>
  </si>
  <si>
    <t>Položka č. 1 - Cistus krétsky extrakt</t>
  </si>
  <si>
    <t>ks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</si>
  <si>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</si>
  <si>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</si>
  <si>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</si>
  <si>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</si>
  <si>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</si>
  <si>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</si>
  <si>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</si>
  <si>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Cena spolu v EUR bez DPH</t>
  </si>
  <si>
    <t>DPH 20 %</t>
  </si>
  <si>
    <t>Cena spolu v EUR s DPH</t>
  </si>
  <si>
    <t>V .....................................................................................</t>
  </si>
  <si>
    <t>dňa</t>
  </si>
  <si>
    <t>..............................................</t>
  </si>
  <si>
    <t xml:space="preserve">meno, priezvisko a podpis osoby oprávnenej konať za uchádzača v záväzkových vzťahoch                                                                                                            </t>
  </si>
  <si>
    <t>1. Automatické hniezdo</t>
  </si>
  <si>
    <t>Plocha hniezd</t>
  </si>
  <si>
    <t>m2</t>
  </si>
  <si>
    <t>Minimálny počet modulov</t>
  </si>
  <si>
    <t>Počet otvorov v module</t>
  </si>
  <si>
    <t>Dopravníkový pás (k modulu)</t>
  </si>
  <si>
    <t>Usporiadanie hniezd</t>
  </si>
  <si>
    <t>vedľa seba</t>
  </si>
  <si>
    <t>Maximálna dĺžka a šírka hniezd</t>
  </si>
  <si>
    <t>153 x 0,77</t>
  </si>
  <si>
    <t>Smer pásu</t>
  </si>
  <si>
    <t>zarovno s hniezdami</t>
  </si>
  <si>
    <t>Motor dopravníkového pásu</t>
  </si>
  <si>
    <t>Zberný stôl</t>
  </si>
  <si>
    <t>Ovládací panel</t>
  </si>
  <si>
    <t>172 x 0,77</t>
  </si>
  <si>
    <t>1. Liaharenské stroje pre prvú fázu liaharenského cyklu - predliaheň 14.100</t>
  </si>
  <si>
    <t>2. Liaharenské stroje pre prvú fázu liaharenského cyklu - liaheň 28.200</t>
  </si>
  <si>
    <r>
      <t>1. Liaharenské stroje pre prvú fázu liaharenského cyklu - predliaheň</t>
    </r>
    <r>
      <rPr>
        <b/>
        <sz val="11"/>
        <color rgb="FFFF0000"/>
        <rFont val="Calibri"/>
        <family val="2"/>
        <charset val="238"/>
      </rPr>
      <t xml:space="preserve"> </t>
    </r>
  </si>
  <si>
    <t>Kapacita vajec</t>
  </si>
  <si>
    <t>min. 14100</t>
  </si>
  <si>
    <t>Inštalovaný príkon</t>
  </si>
  <si>
    <t>min. 5</t>
  </si>
  <si>
    <t>kW</t>
  </si>
  <si>
    <t>Z celkového príkonu na ohrev</t>
  </si>
  <si>
    <t>min. 3,6</t>
  </si>
  <si>
    <t>Pulsný motor výkon</t>
  </si>
  <si>
    <t>min. 1,1</t>
  </si>
  <si>
    <t>Napájanie trojfázové 400V/50Hz</t>
  </si>
  <si>
    <t xml:space="preserve">Istenie </t>
  </si>
  <si>
    <t>min. 10</t>
  </si>
  <si>
    <t>A</t>
  </si>
  <si>
    <t>Automatické vypnutie</t>
  </si>
  <si>
    <t>max. 16</t>
  </si>
  <si>
    <t>Napojenie na chladiaci obeh vody a vlhčenie 1/2" alebo 3/4"</t>
  </si>
  <si>
    <t>Tlak vody</t>
  </si>
  <si>
    <t>min. 3 - max. 4</t>
  </si>
  <si>
    <t>bary</t>
  </si>
  <si>
    <t>Tlak vzduchu pre vlhčenie</t>
  </si>
  <si>
    <t>min. 6 - max. 8</t>
  </si>
  <si>
    <t>Teplota vody pre chladenie v min. rozsahu</t>
  </si>
  <si>
    <t>6 až 20</t>
  </si>
  <si>
    <t>°C</t>
  </si>
  <si>
    <t>Teplota vody pre vlhčenie vzduchu v min. rozsahu</t>
  </si>
  <si>
    <t>15 až 25</t>
  </si>
  <si>
    <t>Prietok vody pre chladenie</t>
  </si>
  <si>
    <t>min. 95</t>
  </si>
  <si>
    <t>l/hod</t>
  </si>
  <si>
    <t>Prietok vody pre vlhčenie</t>
  </si>
  <si>
    <t>min. 0,7</t>
  </si>
  <si>
    <t>Ventilátor na výmenu zvduchu výkon</t>
  </si>
  <si>
    <t>min. 180 - max. 360</t>
  </si>
  <si>
    <t>m3/hod</t>
  </si>
  <si>
    <t>W/m2</t>
  </si>
  <si>
    <t xml:space="preserve">2. Liaharenské stroje pre prvú fázu liaharenského cyklu - liaheň </t>
  </si>
  <si>
    <t>min. 28200</t>
  </si>
  <si>
    <t>min. 8,6</t>
  </si>
  <si>
    <t>min. 3 + 3</t>
  </si>
  <si>
    <t>min. 2,2</t>
  </si>
  <si>
    <t>min. 16</t>
  </si>
  <si>
    <t>min. 120</t>
  </si>
  <si>
    <t>min. 250 - max. 640</t>
  </si>
  <si>
    <t>Pokyny k vyplneniu: Vypĺňajú sa žlto vyznačené polia !!!</t>
  </si>
  <si>
    <t>Príloha č.1</t>
  </si>
  <si>
    <t>Podrobný technický opis a údaje deklarujúce technické parametre dodávaného predmetu a 
Cena dodávaného predmetu</t>
  </si>
  <si>
    <t>Automatické hniezdo pre 1 halu</t>
  </si>
  <si>
    <t>Dieselagregát</t>
  </si>
  <si>
    <t xml:space="preserve">Izolácia s tepelným prechodom /podlaha x steny x strop x dvere x okenný priezor/ max. </t>
  </si>
  <si>
    <t xml:space="preserve"> 0,54 x 0,25 x 0,22 x 1,74 x 1,3</t>
  </si>
  <si>
    <t>0,54 x 0,25 x 0,22 x 1,74 x 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</si>
</sst>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&quot;.&quot;yy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4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0.5"/>
      <color rgb="FF000000"/>
      <name val="Calibri"/>
      <family val="2"/>
      <charset val="238"/>
    </font>
    <font>
      <sz val="10.5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CE4D6"/>
        <bgColor rgb="FFFCE4D6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B4C6E7"/>
        <bgColor rgb="FFB4C6E7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85">
    <xf numFmtId="0" fontId="0" fillId="0" borderId="0" xfId="0"/>
    <xf numFmtId="0" fontId="8" fillId="0" borderId="0" xfId="0" applyFont="1" applyAlignment="1" applyProtection="1">
      <alignment vertical="center"/>
    </xf>
    <xf numFmtId="0" fontId="0" fillId="0" borderId="0" xfId="0" applyProtection="1"/>
    <xf numFmtId="0" fontId="9" fillId="0" borderId="0" xfId="0" applyFont="1" applyAlignment="1" applyProtection="1">
      <alignment horizontal="right" vertical="center"/>
    </xf>
    <xf numFmtId="0" fontId="10" fillId="0" borderId="0" xfId="1" applyFont="1" applyAlignment="1" applyProtection="1">
      <alignment horizontal="center" wrapText="1"/>
    </xf>
    <xf numFmtId="0" fontId="10" fillId="0" borderId="29" xfId="1" applyFont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10" fillId="9" borderId="4" xfId="0" applyFont="1" applyFill="1" applyBorder="1" applyAlignment="1" applyProtection="1">
      <alignment horizontal="justify" vertical="center" wrapText="1"/>
    </xf>
    <xf numFmtId="0" fontId="10" fillId="9" borderId="5" xfId="0" applyFont="1" applyFill="1" applyBorder="1" applyAlignment="1" applyProtection="1">
      <alignment horizontal="center" vertical="center"/>
    </xf>
    <xf numFmtId="0" fontId="10" fillId="9" borderId="6" xfId="0" applyFont="1" applyFill="1" applyBorder="1" applyAlignment="1" applyProtection="1">
      <alignment horizontal="center" vertical="center" wrapText="1"/>
    </xf>
    <xf numFmtId="4" fontId="0" fillId="4" borderId="8" xfId="0" applyNumberFormat="1" applyFill="1" applyBorder="1" applyAlignment="1" applyProtection="1">
      <alignment vertical="center"/>
    </xf>
    <xf numFmtId="0" fontId="0" fillId="0" borderId="8" xfId="0" applyBorder="1" applyAlignment="1" applyProtection="1">
      <alignment horizontal="center" vertical="center"/>
    </xf>
    <xf numFmtId="4" fontId="0" fillId="4" borderId="8" xfId="0" applyNumberFormat="1" applyFill="1" applyBorder="1" applyAlignment="1" applyProtection="1">
      <alignment horizontal="right" vertical="center"/>
    </xf>
    <xf numFmtId="0" fontId="0" fillId="0" borderId="9" xfId="0" applyBorder="1" applyAlignment="1" applyProtection="1">
      <alignment horizontal="right" vertical="center"/>
    </xf>
    <xf numFmtId="9" fontId="0" fillId="3" borderId="10" xfId="0" applyNumberForma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vertical="center"/>
    </xf>
    <xf numFmtId="4" fontId="0" fillId="4" borderId="12" xfId="0" applyNumberFormat="1" applyFill="1" applyBorder="1" applyAlignment="1" applyProtection="1">
      <alignment horizontal="right" vertical="center"/>
    </xf>
    <xf numFmtId="0" fontId="2" fillId="5" borderId="13" xfId="0" applyFont="1" applyFill="1" applyBorder="1" applyAlignment="1" applyProtection="1">
      <alignment horizontal="center" vertical="center"/>
    </xf>
    <xf numFmtId="4" fontId="2" fillId="5" borderId="13" xfId="0" applyNumberFormat="1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center" vertical="center"/>
    </xf>
    <xf numFmtId="0" fontId="0" fillId="4" borderId="0" xfId="0" applyFill="1" applyAlignment="1" applyProtection="1">
      <alignment vertical="center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14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0" fontId="2" fillId="6" borderId="13" xfId="0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vertical="center" wrapText="1"/>
    </xf>
    <xf numFmtId="0" fontId="0" fillId="0" borderId="16" xfId="0" applyFill="1" applyBorder="1" applyAlignment="1" applyProtection="1">
      <alignment horizontal="center" vertical="center" wrapText="1"/>
    </xf>
    <xf numFmtId="0" fontId="0" fillId="4" borderId="16" xfId="0" applyFill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vertical="center"/>
    </xf>
    <xf numFmtId="0" fontId="0" fillId="4" borderId="16" xfId="0" applyFill="1" applyBorder="1" applyAlignment="1" applyProtection="1">
      <alignment horizontal="center" vertical="center" wrapText="1"/>
    </xf>
    <xf numFmtId="0" fontId="2" fillId="4" borderId="19" xfId="0" applyFont="1" applyFill="1" applyBorder="1" applyAlignment="1" applyProtection="1">
      <alignment vertical="center"/>
    </xf>
    <xf numFmtId="0" fontId="2" fillId="4" borderId="9" xfId="0" applyFont="1" applyFill="1" applyBorder="1" applyAlignment="1" applyProtection="1">
      <alignment vertical="center"/>
    </xf>
    <xf numFmtId="0" fontId="0" fillId="4" borderId="10" xfId="0" applyFill="1" applyBorder="1" applyAlignment="1" applyProtection="1">
      <alignment horizontal="center" vertical="center" wrapText="1"/>
    </xf>
    <xf numFmtId="0" fontId="2" fillId="4" borderId="21" xfId="0" applyFont="1" applyFill="1" applyBorder="1" applyAlignment="1" applyProtection="1">
      <alignment vertical="center"/>
    </xf>
    <xf numFmtId="0" fontId="0" fillId="4" borderId="22" xfId="0" applyFill="1" applyBorder="1" applyAlignment="1" applyProtection="1">
      <alignment horizontal="center" vertical="center" wrapText="1"/>
    </xf>
    <xf numFmtId="0" fontId="0" fillId="4" borderId="10" xfId="0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2" fillId="0" borderId="15" xfId="0" applyFont="1" applyFill="1" applyBorder="1" applyAlignment="1" applyProtection="1">
      <alignment vertical="center" wrapText="1"/>
    </xf>
    <xf numFmtId="0" fontId="0" fillId="0" borderId="27" xfId="0" applyFill="1" applyBorder="1" applyAlignment="1" applyProtection="1">
      <alignment horizontal="center" vertical="center" wrapText="1"/>
    </xf>
    <xf numFmtId="0" fontId="0" fillId="0" borderId="28" xfId="0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vertical="center"/>
    </xf>
    <xf numFmtId="0" fontId="2" fillId="0" borderId="0" xfId="1" applyFont="1" applyProtection="1"/>
    <xf numFmtId="0" fontId="0" fillId="4" borderId="27" xfId="0" applyFill="1" applyBorder="1" applyAlignment="1" applyProtection="1">
      <alignment horizontal="center" vertical="center" wrapText="1"/>
    </xf>
    <xf numFmtId="0" fontId="0" fillId="4" borderId="28" xfId="0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11" fillId="4" borderId="15" xfId="0" applyFont="1" applyFill="1" applyBorder="1" applyAlignment="1" applyProtection="1">
      <alignment vertical="center" wrapText="1"/>
    </xf>
    <xf numFmtId="164" fontId="0" fillId="4" borderId="16" xfId="0" applyNumberFormat="1" applyFill="1" applyBorder="1" applyAlignment="1" applyProtection="1">
      <alignment horizontal="center" vertical="center" wrapText="1"/>
    </xf>
    <xf numFmtId="164" fontId="0" fillId="0" borderId="16" xfId="0" applyNumberFormat="1" applyBorder="1" applyAlignment="1" applyProtection="1">
      <alignment horizontal="center" vertical="center" wrapText="1"/>
    </xf>
    <xf numFmtId="164" fontId="12" fillId="4" borderId="16" xfId="0" applyNumberFormat="1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vertical="center"/>
    </xf>
    <xf numFmtId="0" fontId="0" fillId="0" borderId="29" xfId="0" applyFill="1" applyBorder="1" applyAlignment="1" applyProtection="1">
      <alignment horizontal="center" vertical="center" wrapText="1"/>
    </xf>
    <xf numFmtId="0" fontId="0" fillId="0" borderId="31" xfId="0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2" fillId="0" borderId="0" xfId="1" applyFont="1" applyAlignment="1" applyProtection="1">
      <alignment vertical="center" wrapText="1"/>
    </xf>
    <xf numFmtId="0" fontId="0" fillId="0" borderId="0" xfId="1" applyFont="1" applyAlignment="1" applyProtection="1">
      <alignment vertical="center"/>
    </xf>
    <xf numFmtId="0" fontId="0" fillId="0" borderId="0" xfId="1" applyFont="1" applyAlignment="1" applyProtection="1">
      <alignment vertical="center" wrapText="1"/>
    </xf>
    <xf numFmtId="0" fontId="0" fillId="0" borderId="25" xfId="0" applyBorder="1" applyProtection="1"/>
    <xf numFmtId="0" fontId="5" fillId="5" borderId="16" xfId="0" applyFont="1" applyFill="1" applyBorder="1" applyAlignment="1" applyProtection="1">
      <alignment horizontal="center" vertical="center" wrapText="1"/>
    </xf>
    <xf numFmtId="0" fontId="5" fillId="5" borderId="16" xfId="0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vertical="center" wrapText="1"/>
    </xf>
    <xf numFmtId="0" fontId="5" fillId="4" borderId="16" xfId="0" applyFont="1" applyFill="1" applyBorder="1" applyAlignment="1" applyProtection="1">
      <alignment horizontal="center" vertical="center"/>
    </xf>
    <xf numFmtId="4" fontId="5" fillId="4" borderId="16" xfId="0" applyNumberFormat="1" applyFont="1" applyFill="1" applyBorder="1" applyAlignment="1" applyProtection="1">
      <alignment horizontal="center" vertical="center"/>
    </xf>
    <xf numFmtId="4" fontId="5" fillId="4" borderId="16" xfId="0" applyNumberFormat="1" applyFont="1" applyFill="1" applyBorder="1" applyAlignment="1" applyProtection="1">
      <alignment horizontal="center" vertical="center" wrapText="1"/>
    </xf>
    <xf numFmtId="0" fontId="5" fillId="5" borderId="16" xfId="0" applyFont="1" applyFill="1" applyBorder="1" applyAlignment="1" applyProtection="1">
      <alignment horizontal="center" vertical="center" wrapText="1"/>
    </xf>
    <xf numFmtId="4" fontId="2" fillId="5" borderId="16" xfId="0" applyNumberFormat="1" applyFont="1" applyFill="1" applyBorder="1" applyAlignment="1" applyProtection="1">
      <alignment horizontal="center" vertical="center" wrapText="1"/>
    </xf>
    <xf numFmtId="0" fontId="2" fillId="5" borderId="16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0" borderId="24" xfId="0" applyBorder="1" applyProtection="1"/>
    <xf numFmtId="0" fontId="6" fillId="0" borderId="26" xfId="0" applyFont="1" applyBorder="1" applyAlignment="1" applyProtection="1">
      <alignment horizontal="center" vertical="center" wrapText="1"/>
    </xf>
    <xf numFmtId="4" fontId="0" fillId="3" borderId="7" xfId="0" applyNumberForma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 applyProtection="1">
      <alignment horizontal="center" vertical="center" wrapText="1"/>
      <protection locked="0"/>
    </xf>
    <xf numFmtId="0" fontId="0" fillId="3" borderId="20" xfId="0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 wrapText="1"/>
      <protection locked="0"/>
    </xf>
    <xf numFmtId="0" fontId="0" fillId="8" borderId="24" xfId="0" applyFill="1" applyBorder="1" applyProtection="1">
      <protection locked="0"/>
    </xf>
    <xf numFmtId="0" fontId="0" fillId="8" borderId="25" xfId="0" applyFill="1" applyBorder="1" applyProtection="1">
      <protection locked="0"/>
    </xf>
    <xf numFmtId="0" fontId="3" fillId="7" borderId="25" xfId="0" applyFont="1" applyFill="1" applyBorder="1" applyAlignment="1" applyProtection="1">
      <alignment horizontal="center" vertical="center"/>
      <protection locked="0"/>
    </xf>
    <xf numFmtId="0" fontId="0" fillId="8" borderId="0" xfId="0" applyFill="1" applyAlignment="1" applyProtection="1">
      <alignment horizontal="left" vertical="center"/>
      <protection locked="0"/>
    </xf>
    <xf numFmtId="0" fontId="0" fillId="8" borderId="0" xfId="0" applyFill="1" applyAlignment="1" applyProtection="1">
      <alignment horizontal="center"/>
      <protection locked="0"/>
    </xf>
  </cellXfs>
  <cellStyles count="2">
    <cellStyle name="Normálna" xfId="0" builtinId="0"/>
    <cellStyle name="Normálna 2 2" xfId="1" xr:uid="{371D811E-E62B-4B6B-A335-3D97EEC9B1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2EE3C-5A28-4B98-B4FB-5907E4666077}">
  <dimension ref="A1:E186"/>
  <sheetViews>
    <sheetView tabSelected="1" view="pageBreakPreview" topLeftCell="A82" zoomScaleNormal="100" zoomScaleSheetLayoutView="100" workbookViewId="0">
      <selection activeCell="D119" sqref="D119"/>
    </sheetView>
  </sheetViews>
  <sheetFormatPr defaultRowHeight="14.5" x14ac:dyDescent="0.35"/>
  <cols>
    <col min="1" max="1" width="49.7265625" style="2" customWidth="1"/>
    <col min="2" max="2" width="14.26953125" style="2" customWidth="1"/>
    <col min="3" max="3" width="13.26953125" style="2" customWidth="1"/>
    <col min="4" max="4" width="19.08984375" style="2" customWidth="1"/>
    <col min="5" max="5" width="18.36328125" style="2" customWidth="1"/>
    <col min="6" max="16384" width="8.7265625" style="2"/>
  </cols>
  <sheetData>
    <row r="1" spans="1:5" ht="18.5" x14ac:dyDescent="0.35">
      <c r="A1" s="1" t="s">
        <v>134</v>
      </c>
    </row>
    <row r="3" spans="1:5" ht="24.5" customHeight="1" x14ac:dyDescent="0.35">
      <c r="D3" s="3" t="s">
        <v>135</v>
      </c>
      <c r="E3" s="3"/>
    </row>
    <row r="4" spans="1:5" x14ac:dyDescent="0.35">
      <c r="A4" s="4" t="s">
        <v>136</v>
      </c>
      <c r="B4" s="4"/>
      <c r="C4" s="4"/>
      <c r="D4" s="4"/>
      <c r="E4" s="4"/>
    </row>
    <row r="5" spans="1:5" ht="27.5" customHeight="1" thickBot="1" x14ac:dyDescent="0.4">
      <c r="A5" s="5"/>
      <c r="B5" s="5"/>
      <c r="C5" s="5"/>
      <c r="D5" s="5"/>
      <c r="E5" s="5"/>
    </row>
    <row r="6" spans="1:5" s="9" customFormat="1" ht="29.5" thickBot="1" x14ac:dyDescent="0.4">
      <c r="A6" s="6" t="s">
        <v>0</v>
      </c>
      <c r="B6" s="7" t="s">
        <v>1</v>
      </c>
      <c r="C6" s="7" t="s">
        <v>2</v>
      </c>
      <c r="D6" s="8" t="s">
        <v>3</v>
      </c>
      <c r="E6" s="8" t="s">
        <v>4</v>
      </c>
    </row>
    <row r="7" spans="1:5" s="9" customFormat="1" ht="28" customHeight="1" thickBot="1" x14ac:dyDescent="0.4">
      <c r="A7" s="10" t="s">
        <v>138</v>
      </c>
      <c r="B7" s="11" t="s">
        <v>6</v>
      </c>
      <c r="C7" s="12">
        <v>1</v>
      </c>
      <c r="D7" s="75"/>
      <c r="E7" s="13">
        <f>SUM(C7*D7)</f>
        <v>0</v>
      </c>
    </row>
    <row r="8" spans="1:5" s="9" customFormat="1" ht="30" customHeight="1" x14ac:dyDescent="0.35">
      <c r="A8" s="14" t="s">
        <v>7</v>
      </c>
      <c r="B8" s="14"/>
      <c r="C8" s="14"/>
      <c r="D8" s="15">
        <f>SUM(E7:E7)</f>
        <v>0</v>
      </c>
      <c r="E8" s="15"/>
    </row>
    <row r="9" spans="1:5" s="9" customFormat="1" ht="21.5" customHeight="1" thickBot="1" x14ac:dyDescent="0.4">
      <c r="A9" s="16" t="s">
        <v>8</v>
      </c>
      <c r="B9" s="17">
        <v>0.2</v>
      </c>
      <c r="C9" s="18" t="s">
        <v>9</v>
      </c>
      <c r="D9" s="19">
        <f>SUM(D8*B9)</f>
        <v>0</v>
      </c>
      <c r="E9" s="19"/>
    </row>
    <row r="10" spans="1:5" s="9" customFormat="1" ht="15" thickBot="1" x14ac:dyDescent="0.4">
      <c r="A10" s="20" t="s">
        <v>10</v>
      </c>
      <c r="B10" s="20"/>
      <c r="C10" s="20"/>
      <c r="D10" s="21">
        <f>SUM(D8:D9)</f>
        <v>0</v>
      </c>
      <c r="E10" s="21"/>
    </row>
    <row r="11" spans="1:5" s="9" customFormat="1" ht="12.5" customHeight="1" thickBot="1" x14ac:dyDescent="0.4">
      <c r="A11" s="22"/>
      <c r="B11" s="22"/>
      <c r="C11" s="22"/>
      <c r="D11" s="23"/>
    </row>
    <row r="12" spans="1:5" s="9" customFormat="1" ht="29.5" thickBot="1" x14ac:dyDescent="0.4">
      <c r="A12" s="24" t="s">
        <v>11</v>
      </c>
      <c r="B12" s="25" t="s">
        <v>12</v>
      </c>
      <c r="C12" s="25" t="s">
        <v>13</v>
      </c>
      <c r="D12" s="26" t="s">
        <v>14</v>
      </c>
    </row>
    <row r="13" spans="1:5" s="9" customFormat="1" ht="15" thickBot="1" x14ac:dyDescent="0.4">
      <c r="A13" s="27" t="s">
        <v>5</v>
      </c>
      <c r="B13" s="27"/>
      <c r="C13" s="27"/>
      <c r="D13" s="27"/>
    </row>
    <row r="14" spans="1:5" s="9" customFormat="1" ht="17" customHeight="1" x14ac:dyDescent="0.35">
      <c r="A14" s="28" t="s">
        <v>15</v>
      </c>
      <c r="B14" s="29" t="s">
        <v>16</v>
      </c>
      <c r="C14" s="30" t="s">
        <v>17</v>
      </c>
      <c r="D14" s="76" t="s">
        <v>18</v>
      </c>
    </row>
    <row r="15" spans="1:5" s="9" customFormat="1" ht="18" customHeight="1" x14ac:dyDescent="0.35">
      <c r="A15" s="28" t="s">
        <v>19</v>
      </c>
      <c r="B15" s="29" t="s">
        <v>20</v>
      </c>
      <c r="C15" s="30" t="s">
        <v>17</v>
      </c>
      <c r="D15" s="76" t="s">
        <v>18</v>
      </c>
    </row>
    <row r="16" spans="1:5" s="9" customFormat="1" ht="19" customHeight="1" x14ac:dyDescent="0.35">
      <c r="A16" s="31" t="s">
        <v>21</v>
      </c>
      <c r="B16" s="30" t="s">
        <v>22</v>
      </c>
      <c r="C16" s="30" t="s">
        <v>23</v>
      </c>
      <c r="D16" s="76" t="s">
        <v>18</v>
      </c>
    </row>
    <row r="17" spans="1:4" s="9" customFormat="1" ht="20.5" customHeight="1" x14ac:dyDescent="0.35">
      <c r="A17" s="31" t="s">
        <v>24</v>
      </c>
      <c r="B17" s="32" t="s">
        <v>25</v>
      </c>
      <c r="C17" s="32"/>
      <c r="D17" s="77" t="s">
        <v>26</v>
      </c>
    </row>
    <row r="18" spans="1:4" s="9" customFormat="1" ht="17.5" customHeight="1" x14ac:dyDescent="0.35">
      <c r="A18" s="31" t="s">
        <v>27</v>
      </c>
      <c r="B18" s="32" t="s">
        <v>25</v>
      </c>
      <c r="C18" s="32"/>
      <c r="D18" s="77" t="s">
        <v>26</v>
      </c>
    </row>
    <row r="19" spans="1:4" s="9" customFormat="1" ht="16.5" customHeight="1" x14ac:dyDescent="0.35">
      <c r="A19" s="31" t="s">
        <v>28</v>
      </c>
      <c r="B19" s="32" t="s">
        <v>25</v>
      </c>
      <c r="C19" s="32"/>
      <c r="D19" s="77" t="s">
        <v>26</v>
      </c>
    </row>
    <row r="20" spans="1:4" s="9" customFormat="1" ht="20.5" customHeight="1" x14ac:dyDescent="0.35">
      <c r="A20" s="31" t="s">
        <v>29</v>
      </c>
      <c r="B20" s="32" t="s">
        <v>25</v>
      </c>
      <c r="C20" s="32"/>
      <c r="D20" s="77" t="s">
        <v>26</v>
      </c>
    </row>
    <row r="21" spans="1:4" s="9" customFormat="1" ht="17" customHeight="1" x14ac:dyDescent="0.35">
      <c r="A21" s="31" t="s">
        <v>30</v>
      </c>
      <c r="B21" s="32" t="s">
        <v>25</v>
      </c>
      <c r="C21" s="32"/>
      <c r="D21" s="77" t="s">
        <v>26</v>
      </c>
    </row>
    <row r="22" spans="1:4" s="9" customFormat="1" ht="46.5" customHeight="1" x14ac:dyDescent="0.35">
      <c r="A22" s="28" t="s">
        <v>31</v>
      </c>
      <c r="B22" s="32" t="s">
        <v>25</v>
      </c>
      <c r="C22" s="32"/>
      <c r="D22" s="77" t="s">
        <v>26</v>
      </c>
    </row>
    <row r="23" spans="1:4" s="9" customFormat="1" ht="17" customHeight="1" x14ac:dyDescent="0.35">
      <c r="A23" s="31" t="s">
        <v>32</v>
      </c>
      <c r="B23" s="32" t="s">
        <v>25</v>
      </c>
      <c r="C23" s="32"/>
      <c r="D23" s="77" t="s">
        <v>26</v>
      </c>
    </row>
    <row r="24" spans="1:4" s="9" customFormat="1" ht="17" customHeight="1" x14ac:dyDescent="0.35">
      <c r="A24" s="31" t="s">
        <v>33</v>
      </c>
      <c r="B24" s="32" t="s">
        <v>25</v>
      </c>
      <c r="C24" s="32"/>
      <c r="D24" s="77" t="s">
        <v>26</v>
      </c>
    </row>
    <row r="25" spans="1:4" s="9" customFormat="1" ht="17" customHeight="1" x14ac:dyDescent="0.35">
      <c r="A25" s="33" t="s">
        <v>34</v>
      </c>
      <c r="B25" s="32" t="s">
        <v>25</v>
      </c>
      <c r="C25" s="32"/>
      <c r="D25" s="77" t="s">
        <v>26</v>
      </c>
    </row>
    <row r="26" spans="1:4" s="9" customFormat="1" ht="16.5" customHeight="1" x14ac:dyDescent="0.35">
      <c r="A26" s="31" t="s">
        <v>35</v>
      </c>
      <c r="B26" s="32" t="s">
        <v>25</v>
      </c>
      <c r="C26" s="32"/>
      <c r="D26" s="77" t="s">
        <v>26</v>
      </c>
    </row>
    <row r="27" spans="1:4" s="9" customFormat="1" ht="15" thickBot="1" x14ac:dyDescent="0.4">
      <c r="A27" s="34" t="s">
        <v>36</v>
      </c>
      <c r="B27" s="35" t="s">
        <v>25</v>
      </c>
      <c r="C27" s="35"/>
      <c r="D27" s="78" t="s">
        <v>26</v>
      </c>
    </row>
    <row r="28" spans="1:4" s="9" customFormat="1" ht="15" thickBot="1" x14ac:dyDescent="0.4">
      <c r="A28" s="20" t="s">
        <v>37</v>
      </c>
      <c r="B28" s="20"/>
      <c r="C28" s="20"/>
      <c r="D28" s="20"/>
    </row>
    <row r="29" spans="1:4" s="9" customFormat="1" ht="14" customHeight="1" x14ac:dyDescent="0.35">
      <c r="A29" s="36" t="s">
        <v>38</v>
      </c>
      <c r="B29" s="37" t="s">
        <v>39</v>
      </c>
      <c r="C29" s="37" t="s">
        <v>40</v>
      </c>
      <c r="D29" s="79" t="s">
        <v>26</v>
      </c>
    </row>
    <row r="30" spans="1:4" s="9" customFormat="1" ht="15" thickBot="1" x14ac:dyDescent="0.4">
      <c r="A30" s="34" t="s">
        <v>41</v>
      </c>
      <c r="B30" s="38" t="s">
        <v>42</v>
      </c>
      <c r="C30" s="38" t="s">
        <v>40</v>
      </c>
      <c r="D30" s="78" t="s">
        <v>26</v>
      </c>
    </row>
    <row r="31" spans="1:4" s="9" customFormat="1" ht="8" customHeight="1" x14ac:dyDescent="0.35"/>
    <row r="32" spans="1:4" s="39" customFormat="1" ht="13" x14ac:dyDescent="0.35">
      <c r="A32" s="39" t="s">
        <v>43</v>
      </c>
    </row>
    <row r="33" spans="1:5" s="39" customFormat="1" ht="13" x14ac:dyDescent="0.35">
      <c r="A33" s="39" t="s">
        <v>44</v>
      </c>
    </row>
    <row r="34" spans="1:5" s="39" customFormat="1" ht="6" customHeight="1" thickBot="1" x14ac:dyDescent="0.4"/>
    <row r="35" spans="1:5" s="9" customFormat="1" ht="29.5" thickBot="1" x14ac:dyDescent="0.4">
      <c r="A35" s="6" t="s">
        <v>0</v>
      </c>
      <c r="B35" s="7" t="s">
        <v>1</v>
      </c>
      <c r="C35" s="7" t="s">
        <v>2</v>
      </c>
      <c r="D35" s="8" t="s">
        <v>3</v>
      </c>
      <c r="E35" s="8" t="s">
        <v>4</v>
      </c>
    </row>
    <row r="36" spans="1:5" s="9" customFormat="1" ht="29.5" customHeight="1" thickBot="1" x14ac:dyDescent="0.4">
      <c r="A36" s="10" t="s">
        <v>137</v>
      </c>
      <c r="B36" s="11" t="s">
        <v>6</v>
      </c>
      <c r="C36" s="12">
        <v>3</v>
      </c>
      <c r="D36" s="75"/>
      <c r="E36" s="13">
        <f>SUM(C36*D36)</f>
        <v>0</v>
      </c>
    </row>
    <row r="37" spans="1:5" s="9" customFormat="1" ht="30" customHeight="1" x14ac:dyDescent="0.35">
      <c r="A37" s="14" t="s">
        <v>7</v>
      </c>
      <c r="B37" s="14"/>
      <c r="C37" s="14"/>
      <c r="D37" s="15">
        <f>SUM(E36:E36)</f>
        <v>0</v>
      </c>
      <c r="E37" s="15"/>
    </row>
    <row r="38" spans="1:5" s="9" customFormat="1" ht="15" thickBot="1" x14ac:dyDescent="0.4">
      <c r="A38" s="16" t="s">
        <v>8</v>
      </c>
      <c r="B38" s="17">
        <v>0.2</v>
      </c>
      <c r="C38" s="18" t="s">
        <v>9</v>
      </c>
      <c r="D38" s="19">
        <f>SUM(D37*B38)</f>
        <v>0</v>
      </c>
      <c r="E38" s="19"/>
    </row>
    <row r="39" spans="1:5" s="9" customFormat="1" ht="15" thickBot="1" x14ac:dyDescent="0.4">
      <c r="A39" s="20" t="s">
        <v>10</v>
      </c>
      <c r="B39" s="20"/>
      <c r="C39" s="20"/>
      <c r="D39" s="21">
        <f>SUM(D37:D38)</f>
        <v>0</v>
      </c>
      <c r="E39" s="21"/>
    </row>
    <row r="40" spans="1:5" s="9" customFormat="1" ht="15" thickBot="1" x14ac:dyDescent="0.4">
      <c r="A40" s="22"/>
      <c r="B40" s="22"/>
      <c r="C40" s="22"/>
      <c r="D40" s="23"/>
    </row>
    <row r="41" spans="1:5" s="9" customFormat="1" ht="29.5" thickBot="1" x14ac:dyDescent="0.4">
      <c r="A41" s="24" t="s">
        <v>11</v>
      </c>
      <c r="B41" s="25" t="s">
        <v>12</v>
      </c>
      <c r="C41" s="25" t="s">
        <v>13</v>
      </c>
      <c r="D41" s="26" t="s">
        <v>14</v>
      </c>
    </row>
    <row r="42" spans="1:5" s="9" customFormat="1" ht="15" thickBot="1" x14ac:dyDescent="0.4">
      <c r="A42" s="27" t="s">
        <v>72</v>
      </c>
      <c r="B42" s="27"/>
      <c r="C42" s="27"/>
      <c r="D42" s="27"/>
    </row>
    <row r="43" spans="1:5" s="9" customFormat="1" x14ac:dyDescent="0.35">
      <c r="A43" s="40" t="s">
        <v>73</v>
      </c>
      <c r="B43" s="29">
        <v>118</v>
      </c>
      <c r="C43" s="29" t="s">
        <v>74</v>
      </c>
      <c r="D43" s="76" t="s">
        <v>18</v>
      </c>
    </row>
    <row r="44" spans="1:5" s="9" customFormat="1" x14ac:dyDescent="0.35">
      <c r="A44" s="40" t="s">
        <v>75</v>
      </c>
      <c r="B44" s="29">
        <v>84</v>
      </c>
      <c r="C44" s="29" t="s">
        <v>57</v>
      </c>
      <c r="D44" s="76" t="s">
        <v>18</v>
      </c>
    </row>
    <row r="45" spans="1:5" s="9" customFormat="1" x14ac:dyDescent="0.35">
      <c r="A45" s="40" t="s">
        <v>76</v>
      </c>
      <c r="B45" s="29">
        <v>4</v>
      </c>
      <c r="C45" s="29" t="s">
        <v>57</v>
      </c>
      <c r="D45" s="76" t="s">
        <v>18</v>
      </c>
    </row>
    <row r="46" spans="1:5" s="9" customFormat="1" x14ac:dyDescent="0.35">
      <c r="A46" s="40" t="s">
        <v>77</v>
      </c>
      <c r="B46" s="41" t="s">
        <v>25</v>
      </c>
      <c r="C46" s="42"/>
      <c r="D46" s="77" t="s">
        <v>26</v>
      </c>
    </row>
    <row r="47" spans="1:5" s="9" customFormat="1" ht="19.5" customHeight="1" x14ac:dyDescent="0.35">
      <c r="A47" s="43" t="s">
        <v>78</v>
      </c>
      <c r="B47" s="41" t="s">
        <v>79</v>
      </c>
      <c r="C47" s="42"/>
      <c r="D47" s="77" t="s">
        <v>26</v>
      </c>
    </row>
    <row r="48" spans="1:5" s="9" customFormat="1" x14ac:dyDescent="0.35">
      <c r="A48" s="43" t="s">
        <v>80</v>
      </c>
      <c r="B48" s="44" t="s">
        <v>81</v>
      </c>
      <c r="C48" s="44"/>
      <c r="D48" s="76" t="s">
        <v>18</v>
      </c>
    </row>
    <row r="49" spans="1:4" s="9" customFormat="1" ht="20.5" customHeight="1" x14ac:dyDescent="0.35">
      <c r="A49" s="45" t="s">
        <v>82</v>
      </c>
      <c r="B49" s="32" t="s">
        <v>83</v>
      </c>
      <c r="C49" s="32"/>
      <c r="D49" s="77" t="s">
        <v>26</v>
      </c>
    </row>
    <row r="50" spans="1:4" s="9" customFormat="1" ht="20.5" customHeight="1" x14ac:dyDescent="0.35">
      <c r="A50" s="31" t="s">
        <v>84</v>
      </c>
      <c r="B50" s="32" t="s">
        <v>25</v>
      </c>
      <c r="C50" s="32"/>
      <c r="D50" s="77" t="s">
        <v>26</v>
      </c>
    </row>
    <row r="51" spans="1:4" s="9" customFormat="1" ht="20.5" customHeight="1" x14ac:dyDescent="0.35">
      <c r="A51" s="31" t="s">
        <v>85</v>
      </c>
      <c r="B51" s="32" t="s">
        <v>25</v>
      </c>
      <c r="C51" s="32"/>
      <c r="D51" s="77" t="s">
        <v>26</v>
      </c>
    </row>
    <row r="52" spans="1:4" s="9" customFormat="1" ht="20.5" customHeight="1" x14ac:dyDescent="0.35">
      <c r="A52" s="31" t="s">
        <v>86</v>
      </c>
      <c r="B52" s="32" t="s">
        <v>25</v>
      </c>
      <c r="C52" s="32"/>
      <c r="D52" s="77" t="s">
        <v>26</v>
      </c>
    </row>
    <row r="53" spans="1:4" s="9" customFormat="1" ht="20.5" customHeight="1" x14ac:dyDescent="0.35">
      <c r="A53" s="33" t="s">
        <v>34</v>
      </c>
      <c r="B53" s="32" t="s">
        <v>25</v>
      </c>
      <c r="C53" s="32"/>
      <c r="D53" s="77" t="s">
        <v>26</v>
      </c>
    </row>
    <row r="54" spans="1:4" s="9" customFormat="1" ht="20.5" customHeight="1" x14ac:dyDescent="0.35">
      <c r="A54" s="31" t="s">
        <v>35</v>
      </c>
      <c r="B54" s="32" t="s">
        <v>25</v>
      </c>
      <c r="C54" s="32"/>
      <c r="D54" s="77" t="s">
        <v>26</v>
      </c>
    </row>
    <row r="55" spans="1:4" s="9" customFormat="1" ht="15" thickBot="1" x14ac:dyDescent="0.4">
      <c r="A55" s="34" t="s">
        <v>36</v>
      </c>
      <c r="B55" s="35" t="s">
        <v>25</v>
      </c>
      <c r="C55" s="35"/>
      <c r="D55" s="78" t="s">
        <v>26</v>
      </c>
    </row>
    <row r="56" spans="1:4" s="9" customFormat="1" ht="15" thickBot="1" x14ac:dyDescent="0.4">
      <c r="A56" s="20" t="s">
        <v>37</v>
      </c>
      <c r="B56" s="20"/>
      <c r="C56" s="20"/>
      <c r="D56" s="20"/>
    </row>
    <row r="57" spans="1:4" s="9" customFormat="1" ht="30" customHeight="1" x14ac:dyDescent="0.35">
      <c r="A57" s="36" t="s">
        <v>38</v>
      </c>
      <c r="B57" s="37" t="s">
        <v>39</v>
      </c>
      <c r="C57" s="37" t="s">
        <v>40</v>
      </c>
      <c r="D57" s="79" t="s">
        <v>26</v>
      </c>
    </row>
    <row r="58" spans="1:4" s="9" customFormat="1" ht="15" thickBot="1" x14ac:dyDescent="0.4">
      <c r="A58" s="34" t="s">
        <v>41</v>
      </c>
      <c r="B58" s="38" t="s">
        <v>42</v>
      </c>
      <c r="C58" s="38" t="s">
        <v>40</v>
      </c>
      <c r="D58" s="78" t="s">
        <v>26</v>
      </c>
    </row>
    <row r="59" spans="1:4" s="9" customFormat="1" x14ac:dyDescent="0.35"/>
    <row r="60" spans="1:4" s="39" customFormat="1" ht="13" x14ac:dyDescent="0.35">
      <c r="A60" s="39" t="s">
        <v>43</v>
      </c>
    </row>
    <row r="61" spans="1:4" s="39" customFormat="1" ht="13" x14ac:dyDescent="0.35">
      <c r="A61" s="39" t="s">
        <v>44</v>
      </c>
    </row>
    <row r="62" spans="1:4" s="39" customFormat="1" ht="13" x14ac:dyDescent="0.35"/>
    <row r="63" spans="1:4" s="39" customFormat="1" ht="13" x14ac:dyDescent="0.35"/>
    <row r="64" spans="1:4" ht="15" thickBot="1" x14ac:dyDescent="0.4">
      <c r="A64" s="46"/>
    </row>
    <row r="65" spans="1:5" s="9" customFormat="1" ht="29.5" thickBot="1" x14ac:dyDescent="0.4">
      <c r="A65" s="6" t="s">
        <v>0</v>
      </c>
      <c r="B65" s="7" t="s">
        <v>1</v>
      </c>
      <c r="C65" s="7" t="s">
        <v>2</v>
      </c>
      <c r="D65" s="8" t="s">
        <v>3</v>
      </c>
      <c r="E65" s="8" t="s">
        <v>4</v>
      </c>
    </row>
    <row r="66" spans="1:5" s="9" customFormat="1" ht="32" customHeight="1" thickBot="1" x14ac:dyDescent="0.4">
      <c r="A66" s="10" t="s">
        <v>137</v>
      </c>
      <c r="B66" s="11" t="s">
        <v>6</v>
      </c>
      <c r="C66" s="12">
        <v>5</v>
      </c>
      <c r="D66" s="75"/>
      <c r="E66" s="13">
        <f>SUM(C66*D66)</f>
        <v>0</v>
      </c>
    </row>
    <row r="67" spans="1:5" s="9" customFormat="1" ht="30" customHeight="1" x14ac:dyDescent="0.35">
      <c r="A67" s="14" t="s">
        <v>7</v>
      </c>
      <c r="B67" s="14"/>
      <c r="C67" s="14"/>
      <c r="D67" s="15">
        <f>SUM(E66:E66)</f>
        <v>0</v>
      </c>
      <c r="E67" s="15"/>
    </row>
    <row r="68" spans="1:5" s="9" customFormat="1" ht="15" thickBot="1" x14ac:dyDescent="0.4">
      <c r="A68" s="16" t="s">
        <v>8</v>
      </c>
      <c r="B68" s="17">
        <v>0.2</v>
      </c>
      <c r="C68" s="18" t="s">
        <v>9</v>
      </c>
      <c r="D68" s="19">
        <f>SUM(D67*B68)</f>
        <v>0</v>
      </c>
      <c r="E68" s="19"/>
    </row>
    <row r="69" spans="1:5" s="9" customFormat="1" ht="15" thickBot="1" x14ac:dyDescent="0.4">
      <c r="A69" s="20" t="s">
        <v>10</v>
      </c>
      <c r="B69" s="20"/>
      <c r="C69" s="20"/>
      <c r="D69" s="21">
        <f>SUM(D67:D68)</f>
        <v>0</v>
      </c>
      <c r="E69" s="21"/>
    </row>
    <row r="70" spans="1:5" s="9" customFormat="1" ht="15" thickBot="1" x14ac:dyDescent="0.4">
      <c r="A70" s="22"/>
      <c r="B70" s="22"/>
      <c r="C70" s="22"/>
      <c r="D70" s="23"/>
    </row>
    <row r="71" spans="1:5" s="9" customFormat="1" ht="29.5" thickBot="1" x14ac:dyDescent="0.4">
      <c r="A71" s="24" t="s">
        <v>11</v>
      </c>
      <c r="B71" s="25" t="s">
        <v>12</v>
      </c>
      <c r="C71" s="25" t="s">
        <v>13</v>
      </c>
      <c r="D71" s="26" t="s">
        <v>14</v>
      </c>
    </row>
    <row r="72" spans="1:5" s="9" customFormat="1" ht="15" thickBot="1" x14ac:dyDescent="0.4">
      <c r="A72" s="27" t="s">
        <v>72</v>
      </c>
      <c r="B72" s="27"/>
      <c r="C72" s="27"/>
      <c r="D72" s="27"/>
    </row>
    <row r="73" spans="1:5" s="9" customFormat="1" x14ac:dyDescent="0.35">
      <c r="A73" s="40" t="s">
        <v>73</v>
      </c>
      <c r="B73" s="29">
        <v>132</v>
      </c>
      <c r="C73" s="30" t="s">
        <v>74</v>
      </c>
      <c r="D73" s="76" t="s">
        <v>18</v>
      </c>
    </row>
    <row r="74" spans="1:5" s="9" customFormat="1" x14ac:dyDescent="0.35">
      <c r="A74" s="40" t="s">
        <v>75</v>
      </c>
      <c r="B74" s="29">
        <v>94</v>
      </c>
      <c r="C74" s="30" t="s">
        <v>57</v>
      </c>
      <c r="D74" s="76" t="s">
        <v>18</v>
      </c>
    </row>
    <row r="75" spans="1:5" s="9" customFormat="1" x14ac:dyDescent="0.35">
      <c r="A75" s="40" t="s">
        <v>76</v>
      </c>
      <c r="B75" s="29">
        <v>4</v>
      </c>
      <c r="C75" s="30" t="s">
        <v>57</v>
      </c>
      <c r="D75" s="76" t="s">
        <v>18</v>
      </c>
    </row>
    <row r="76" spans="1:5" s="9" customFormat="1" x14ac:dyDescent="0.35">
      <c r="A76" s="40" t="s">
        <v>77</v>
      </c>
      <c r="B76" s="47" t="s">
        <v>25</v>
      </c>
      <c r="C76" s="48"/>
      <c r="D76" s="77" t="s">
        <v>26</v>
      </c>
    </row>
    <row r="77" spans="1:5" s="9" customFormat="1" ht="31" customHeight="1" x14ac:dyDescent="0.35">
      <c r="A77" s="43" t="s">
        <v>78</v>
      </c>
      <c r="B77" s="47" t="s">
        <v>79</v>
      </c>
      <c r="C77" s="48"/>
      <c r="D77" s="77" t="s">
        <v>26</v>
      </c>
    </row>
    <row r="78" spans="1:5" s="9" customFormat="1" x14ac:dyDescent="0.35">
      <c r="A78" s="43" t="s">
        <v>80</v>
      </c>
      <c r="B78" s="49" t="s">
        <v>87</v>
      </c>
      <c r="C78" s="49"/>
      <c r="D78" s="76" t="s">
        <v>18</v>
      </c>
    </row>
    <row r="79" spans="1:5" s="9" customFormat="1" ht="30" customHeight="1" x14ac:dyDescent="0.35">
      <c r="A79" s="45" t="s">
        <v>82</v>
      </c>
      <c r="B79" s="32" t="s">
        <v>83</v>
      </c>
      <c r="C79" s="32"/>
      <c r="D79" s="77" t="s">
        <v>26</v>
      </c>
    </row>
    <row r="80" spans="1:5" s="9" customFormat="1" ht="30" customHeight="1" x14ac:dyDescent="0.35">
      <c r="A80" s="31" t="s">
        <v>84</v>
      </c>
      <c r="B80" s="32" t="s">
        <v>25</v>
      </c>
      <c r="C80" s="32"/>
      <c r="D80" s="77" t="s">
        <v>26</v>
      </c>
    </row>
    <row r="81" spans="1:5" s="9" customFormat="1" ht="30" customHeight="1" x14ac:dyDescent="0.35">
      <c r="A81" s="31" t="s">
        <v>85</v>
      </c>
      <c r="B81" s="32" t="s">
        <v>25</v>
      </c>
      <c r="C81" s="32"/>
      <c r="D81" s="77" t="s">
        <v>26</v>
      </c>
    </row>
    <row r="82" spans="1:5" s="9" customFormat="1" ht="30" customHeight="1" x14ac:dyDescent="0.35">
      <c r="A82" s="31" t="s">
        <v>86</v>
      </c>
      <c r="B82" s="32" t="s">
        <v>25</v>
      </c>
      <c r="C82" s="32"/>
      <c r="D82" s="77" t="s">
        <v>26</v>
      </c>
    </row>
    <row r="83" spans="1:5" s="9" customFormat="1" ht="30" customHeight="1" x14ac:dyDescent="0.35">
      <c r="A83" s="33" t="s">
        <v>34</v>
      </c>
      <c r="B83" s="32" t="s">
        <v>25</v>
      </c>
      <c r="C83" s="32"/>
      <c r="D83" s="77" t="s">
        <v>26</v>
      </c>
    </row>
    <row r="84" spans="1:5" s="9" customFormat="1" ht="30" customHeight="1" x14ac:dyDescent="0.35">
      <c r="A84" s="31" t="s">
        <v>35</v>
      </c>
      <c r="B84" s="32" t="s">
        <v>25</v>
      </c>
      <c r="C84" s="32"/>
      <c r="D84" s="77" t="s">
        <v>26</v>
      </c>
    </row>
    <row r="85" spans="1:5" s="9" customFormat="1" ht="15" thickBot="1" x14ac:dyDescent="0.4">
      <c r="A85" s="34" t="s">
        <v>36</v>
      </c>
      <c r="B85" s="35" t="s">
        <v>25</v>
      </c>
      <c r="C85" s="35"/>
      <c r="D85" s="78" t="s">
        <v>26</v>
      </c>
    </row>
    <row r="86" spans="1:5" s="9" customFormat="1" ht="15" thickBot="1" x14ac:dyDescent="0.4">
      <c r="A86" s="20" t="s">
        <v>37</v>
      </c>
      <c r="B86" s="20"/>
      <c r="C86" s="20"/>
      <c r="D86" s="20"/>
    </row>
    <row r="87" spans="1:5" s="9" customFormat="1" ht="30" customHeight="1" x14ac:dyDescent="0.35">
      <c r="A87" s="36" t="s">
        <v>38</v>
      </c>
      <c r="B87" s="37" t="s">
        <v>39</v>
      </c>
      <c r="C87" s="37" t="s">
        <v>40</v>
      </c>
      <c r="D87" s="79" t="s">
        <v>26</v>
      </c>
    </row>
    <row r="88" spans="1:5" s="9" customFormat="1" ht="15" thickBot="1" x14ac:dyDescent="0.4">
      <c r="A88" s="34" t="s">
        <v>41</v>
      </c>
      <c r="B88" s="38" t="s">
        <v>42</v>
      </c>
      <c r="C88" s="38" t="s">
        <v>40</v>
      </c>
      <c r="D88" s="78" t="s">
        <v>26</v>
      </c>
    </row>
    <row r="89" spans="1:5" s="9" customFormat="1" x14ac:dyDescent="0.35"/>
    <row r="90" spans="1:5" s="39" customFormat="1" ht="13" x14ac:dyDescent="0.35">
      <c r="A90" s="39" t="s">
        <v>43</v>
      </c>
    </row>
    <row r="91" spans="1:5" s="39" customFormat="1" ht="13" x14ac:dyDescent="0.35">
      <c r="A91" s="39" t="s">
        <v>44</v>
      </c>
    </row>
    <row r="92" spans="1:5" s="39" customFormat="1" ht="13" x14ac:dyDescent="0.35"/>
    <row r="93" spans="1:5" s="39" customFormat="1" ht="13" x14ac:dyDescent="0.35"/>
    <row r="94" spans="1:5" ht="1" customHeight="1" thickBot="1" x14ac:dyDescent="0.4">
      <c r="A94" s="46"/>
    </row>
    <row r="95" spans="1:5" s="9" customFormat="1" ht="39" customHeight="1" thickBot="1" x14ac:dyDescent="0.4">
      <c r="A95" s="6" t="s">
        <v>0</v>
      </c>
      <c r="B95" s="7" t="s">
        <v>1</v>
      </c>
      <c r="C95" s="7" t="s">
        <v>2</v>
      </c>
      <c r="D95" s="8" t="s">
        <v>3</v>
      </c>
      <c r="E95" s="8" t="s">
        <v>4</v>
      </c>
    </row>
    <row r="96" spans="1:5" s="9" customFormat="1" ht="39" customHeight="1" thickBot="1" x14ac:dyDescent="0.4">
      <c r="A96" s="10" t="s">
        <v>88</v>
      </c>
      <c r="B96" s="11" t="s">
        <v>57</v>
      </c>
      <c r="C96" s="12">
        <v>2</v>
      </c>
      <c r="D96" s="75"/>
      <c r="E96" s="13">
        <f>SUM(C96*D96)</f>
        <v>0</v>
      </c>
    </row>
    <row r="97" spans="1:5" s="9" customFormat="1" ht="38" customHeight="1" thickBot="1" x14ac:dyDescent="0.4">
      <c r="A97" s="10" t="s">
        <v>89</v>
      </c>
      <c r="B97" s="11" t="s">
        <v>57</v>
      </c>
      <c r="C97" s="12">
        <v>2</v>
      </c>
      <c r="D97" s="75"/>
      <c r="E97" s="13">
        <f>SUM(C97*D97)</f>
        <v>0</v>
      </c>
    </row>
    <row r="98" spans="1:5" s="9" customFormat="1" ht="22" customHeight="1" x14ac:dyDescent="0.35">
      <c r="A98" s="14" t="s">
        <v>7</v>
      </c>
      <c r="B98" s="14"/>
      <c r="C98" s="14"/>
      <c r="D98" s="15">
        <f>SUM(E96:E97)</f>
        <v>0</v>
      </c>
      <c r="E98" s="15"/>
    </row>
    <row r="99" spans="1:5" s="9" customFormat="1" ht="22.5" customHeight="1" thickBot="1" x14ac:dyDescent="0.4">
      <c r="A99" s="16" t="s">
        <v>8</v>
      </c>
      <c r="B99" s="17">
        <v>0.2</v>
      </c>
      <c r="C99" s="18" t="s">
        <v>9</v>
      </c>
      <c r="D99" s="19">
        <f>SUM(D98*B99)</f>
        <v>0</v>
      </c>
      <c r="E99" s="19"/>
    </row>
    <row r="100" spans="1:5" s="9" customFormat="1" ht="30" customHeight="1" thickBot="1" x14ac:dyDescent="0.4">
      <c r="A100" s="20" t="s">
        <v>10</v>
      </c>
      <c r="B100" s="20"/>
      <c r="C100" s="20"/>
      <c r="D100" s="21">
        <f>SUM(D98:D99)</f>
        <v>0</v>
      </c>
      <c r="E100" s="21"/>
    </row>
    <row r="101" spans="1:5" s="9" customFormat="1" ht="11.5" customHeight="1" thickBot="1" x14ac:dyDescent="0.4">
      <c r="A101" s="22"/>
      <c r="B101" s="22"/>
      <c r="C101" s="22"/>
      <c r="D101" s="23"/>
    </row>
    <row r="102" spans="1:5" s="9" customFormat="1" ht="30" customHeight="1" thickBot="1" x14ac:dyDescent="0.4">
      <c r="A102" s="24" t="s">
        <v>11</v>
      </c>
      <c r="B102" s="25" t="s">
        <v>12</v>
      </c>
      <c r="C102" s="25" t="s">
        <v>13</v>
      </c>
      <c r="D102" s="26" t="s">
        <v>14</v>
      </c>
    </row>
    <row r="103" spans="1:5" s="9" customFormat="1" ht="24.5" customHeight="1" thickBot="1" x14ac:dyDescent="0.4">
      <c r="A103" s="27" t="s">
        <v>90</v>
      </c>
      <c r="B103" s="27"/>
      <c r="C103" s="27"/>
      <c r="D103" s="27"/>
    </row>
    <row r="104" spans="1:5" s="9" customFormat="1" ht="17.5" customHeight="1" x14ac:dyDescent="0.35">
      <c r="A104" s="28" t="s">
        <v>91</v>
      </c>
      <c r="B104" s="30" t="s">
        <v>92</v>
      </c>
      <c r="C104" s="30" t="s">
        <v>57</v>
      </c>
      <c r="D104" s="76" t="s">
        <v>18</v>
      </c>
    </row>
    <row r="105" spans="1:5" s="9" customFormat="1" ht="17.5" customHeight="1" x14ac:dyDescent="0.35">
      <c r="A105" s="28" t="s">
        <v>93</v>
      </c>
      <c r="B105" s="30" t="s">
        <v>94</v>
      </c>
      <c r="C105" s="30" t="s">
        <v>95</v>
      </c>
      <c r="D105" s="76" t="s">
        <v>18</v>
      </c>
    </row>
    <row r="106" spans="1:5" s="9" customFormat="1" ht="17.5" customHeight="1" x14ac:dyDescent="0.35">
      <c r="A106" s="28" t="s">
        <v>96</v>
      </c>
      <c r="B106" s="30" t="s">
        <v>97</v>
      </c>
      <c r="C106" s="30" t="s">
        <v>95</v>
      </c>
      <c r="D106" s="76" t="s">
        <v>18</v>
      </c>
    </row>
    <row r="107" spans="1:5" s="9" customFormat="1" ht="17.5" customHeight="1" x14ac:dyDescent="0.35">
      <c r="A107" s="28" t="s">
        <v>98</v>
      </c>
      <c r="B107" s="30" t="s">
        <v>99</v>
      </c>
      <c r="C107" s="30" t="s">
        <v>95</v>
      </c>
      <c r="D107" s="76" t="s">
        <v>18</v>
      </c>
    </row>
    <row r="108" spans="1:5" s="9" customFormat="1" ht="17.5" customHeight="1" x14ac:dyDescent="0.35">
      <c r="A108" s="28" t="s">
        <v>100</v>
      </c>
      <c r="B108" s="32" t="s">
        <v>25</v>
      </c>
      <c r="C108" s="32"/>
      <c r="D108" s="77" t="s">
        <v>26</v>
      </c>
    </row>
    <row r="109" spans="1:5" s="9" customFormat="1" ht="13" customHeight="1" x14ac:dyDescent="0.35">
      <c r="A109" s="31" t="s">
        <v>101</v>
      </c>
      <c r="B109" s="50" t="s">
        <v>102</v>
      </c>
      <c r="C109" s="30" t="s">
        <v>103</v>
      </c>
      <c r="D109" s="76" t="s">
        <v>18</v>
      </c>
    </row>
    <row r="110" spans="1:5" s="9" customFormat="1" ht="17.5" customHeight="1" x14ac:dyDescent="0.35">
      <c r="A110" s="31" t="s">
        <v>104</v>
      </c>
      <c r="B110" s="50" t="s">
        <v>105</v>
      </c>
      <c r="C110" s="30" t="s">
        <v>103</v>
      </c>
      <c r="D110" s="76" t="s">
        <v>18</v>
      </c>
    </row>
    <row r="111" spans="1:5" s="9" customFormat="1" ht="18.5" customHeight="1" x14ac:dyDescent="0.35">
      <c r="A111" s="51" t="s">
        <v>106</v>
      </c>
      <c r="B111" s="32" t="s">
        <v>25</v>
      </c>
      <c r="C111" s="32"/>
      <c r="D111" s="77" t="s">
        <v>26</v>
      </c>
    </row>
    <row r="112" spans="1:5" s="9" customFormat="1" ht="14.5" customHeight="1" x14ac:dyDescent="0.35">
      <c r="A112" s="28" t="s">
        <v>107</v>
      </c>
      <c r="B112" s="30" t="s">
        <v>108</v>
      </c>
      <c r="C112" s="30" t="s">
        <v>109</v>
      </c>
      <c r="D112" s="76" t="s">
        <v>18</v>
      </c>
    </row>
    <row r="113" spans="1:4" s="9" customFormat="1" ht="17" customHeight="1" x14ac:dyDescent="0.35">
      <c r="A113" s="28" t="s">
        <v>110</v>
      </c>
      <c r="B113" s="30" t="s">
        <v>111</v>
      </c>
      <c r="C113" s="30" t="s">
        <v>109</v>
      </c>
      <c r="D113" s="76" t="s">
        <v>18</v>
      </c>
    </row>
    <row r="114" spans="1:4" s="9" customFormat="1" ht="17" customHeight="1" x14ac:dyDescent="0.35">
      <c r="A114" s="31" t="s">
        <v>112</v>
      </c>
      <c r="B114" s="52" t="s">
        <v>113</v>
      </c>
      <c r="C114" s="30" t="s">
        <v>114</v>
      </c>
      <c r="D114" s="76" t="s">
        <v>18</v>
      </c>
    </row>
    <row r="115" spans="1:4" s="9" customFormat="1" ht="17" customHeight="1" x14ac:dyDescent="0.35">
      <c r="A115" s="31" t="s">
        <v>115</v>
      </c>
      <c r="B115" s="52" t="s">
        <v>116</v>
      </c>
      <c r="C115" s="30" t="s">
        <v>114</v>
      </c>
      <c r="D115" s="76" t="s">
        <v>18</v>
      </c>
    </row>
    <row r="116" spans="1:4" s="9" customFormat="1" ht="17" customHeight="1" x14ac:dyDescent="0.35">
      <c r="A116" s="28" t="s">
        <v>117</v>
      </c>
      <c r="B116" s="52" t="s">
        <v>118</v>
      </c>
      <c r="C116" s="30" t="s">
        <v>119</v>
      </c>
      <c r="D116" s="76" t="s">
        <v>18</v>
      </c>
    </row>
    <row r="117" spans="1:4" s="9" customFormat="1" ht="18" customHeight="1" x14ac:dyDescent="0.35">
      <c r="A117" s="28" t="s">
        <v>120</v>
      </c>
      <c r="B117" s="52" t="s">
        <v>121</v>
      </c>
      <c r="C117" s="30" t="s">
        <v>119</v>
      </c>
      <c r="D117" s="76" t="s">
        <v>18</v>
      </c>
    </row>
    <row r="118" spans="1:4" s="9" customFormat="1" ht="31.5" customHeight="1" x14ac:dyDescent="0.35">
      <c r="A118" s="28" t="s">
        <v>122</v>
      </c>
      <c r="B118" s="53" t="s">
        <v>123</v>
      </c>
      <c r="C118" s="30" t="s">
        <v>124</v>
      </c>
      <c r="D118" s="76" t="s">
        <v>18</v>
      </c>
    </row>
    <row r="119" spans="1:4" s="9" customFormat="1" ht="31" customHeight="1" x14ac:dyDescent="0.35">
      <c r="A119" s="28" t="s">
        <v>139</v>
      </c>
      <c r="B119" s="54" t="s">
        <v>140</v>
      </c>
      <c r="C119" s="30" t="s">
        <v>125</v>
      </c>
      <c r="D119" s="76" t="s">
        <v>18</v>
      </c>
    </row>
    <row r="120" spans="1:4" s="9" customFormat="1" ht="17" customHeight="1" x14ac:dyDescent="0.35">
      <c r="A120" s="33" t="s">
        <v>34</v>
      </c>
      <c r="B120" s="32" t="s">
        <v>25</v>
      </c>
      <c r="C120" s="32"/>
      <c r="D120" s="77" t="s">
        <v>26</v>
      </c>
    </row>
    <row r="121" spans="1:4" s="9" customFormat="1" ht="15.5" customHeight="1" x14ac:dyDescent="0.35">
      <c r="A121" s="31" t="s">
        <v>35</v>
      </c>
      <c r="B121" s="32" t="s">
        <v>25</v>
      </c>
      <c r="C121" s="32"/>
      <c r="D121" s="77" t="s">
        <v>26</v>
      </c>
    </row>
    <row r="122" spans="1:4" s="9" customFormat="1" ht="18.5" customHeight="1" thickBot="1" x14ac:dyDescent="0.4">
      <c r="A122" s="34" t="s">
        <v>36</v>
      </c>
      <c r="B122" s="35" t="s">
        <v>25</v>
      </c>
      <c r="C122" s="35"/>
      <c r="D122" s="78" t="s">
        <v>26</v>
      </c>
    </row>
    <row r="123" spans="1:4" s="9" customFormat="1" ht="24" customHeight="1" thickBot="1" x14ac:dyDescent="0.4">
      <c r="A123" s="55"/>
      <c r="B123" s="56"/>
      <c r="C123" s="56"/>
      <c r="D123" s="57"/>
    </row>
    <row r="124" spans="1:4" s="9" customFormat="1" ht="30" customHeight="1" thickBot="1" x14ac:dyDescent="0.4">
      <c r="A124" s="27" t="s">
        <v>126</v>
      </c>
      <c r="B124" s="27"/>
      <c r="C124" s="27"/>
      <c r="D124" s="27"/>
    </row>
    <row r="125" spans="1:4" s="9" customFormat="1" ht="17" customHeight="1" x14ac:dyDescent="0.35">
      <c r="A125" s="28" t="s">
        <v>91</v>
      </c>
      <c r="B125" s="30" t="s">
        <v>127</v>
      </c>
      <c r="C125" s="30" t="s">
        <v>57</v>
      </c>
      <c r="D125" s="76" t="s">
        <v>18</v>
      </c>
    </row>
    <row r="126" spans="1:4" s="9" customFormat="1" ht="17" customHeight="1" x14ac:dyDescent="0.35">
      <c r="A126" s="28" t="s">
        <v>93</v>
      </c>
      <c r="B126" s="30" t="s">
        <v>128</v>
      </c>
      <c r="C126" s="30" t="s">
        <v>95</v>
      </c>
      <c r="D126" s="76" t="s">
        <v>18</v>
      </c>
    </row>
    <row r="127" spans="1:4" s="9" customFormat="1" ht="17" customHeight="1" x14ac:dyDescent="0.35">
      <c r="A127" s="28" t="s">
        <v>96</v>
      </c>
      <c r="B127" s="30" t="s">
        <v>129</v>
      </c>
      <c r="C127" s="30" t="s">
        <v>95</v>
      </c>
      <c r="D127" s="76" t="s">
        <v>18</v>
      </c>
    </row>
    <row r="128" spans="1:4" s="9" customFormat="1" ht="17" customHeight="1" x14ac:dyDescent="0.35">
      <c r="A128" s="28" t="s">
        <v>98</v>
      </c>
      <c r="B128" s="30" t="s">
        <v>130</v>
      </c>
      <c r="C128" s="30" t="s">
        <v>95</v>
      </c>
      <c r="D128" s="76" t="s">
        <v>18</v>
      </c>
    </row>
    <row r="129" spans="1:4" s="9" customFormat="1" ht="17" customHeight="1" x14ac:dyDescent="0.35">
      <c r="A129" s="28" t="s">
        <v>100</v>
      </c>
      <c r="B129" s="32" t="s">
        <v>25</v>
      </c>
      <c r="C129" s="32"/>
      <c r="D129" s="77" t="s">
        <v>26</v>
      </c>
    </row>
    <row r="130" spans="1:4" s="9" customFormat="1" ht="17" customHeight="1" x14ac:dyDescent="0.35">
      <c r="A130" s="31" t="s">
        <v>101</v>
      </c>
      <c r="B130" s="50" t="s">
        <v>131</v>
      </c>
      <c r="C130" s="30" t="s">
        <v>103</v>
      </c>
      <c r="D130" s="76" t="s">
        <v>18</v>
      </c>
    </row>
    <row r="131" spans="1:4" s="9" customFormat="1" ht="17" customHeight="1" x14ac:dyDescent="0.35">
      <c r="A131" s="31" t="s">
        <v>104</v>
      </c>
      <c r="B131" s="50" t="s">
        <v>105</v>
      </c>
      <c r="C131" s="30" t="s">
        <v>103</v>
      </c>
      <c r="D131" s="76" t="s">
        <v>18</v>
      </c>
    </row>
    <row r="132" spans="1:4" s="9" customFormat="1" ht="17" customHeight="1" x14ac:dyDescent="0.35">
      <c r="A132" s="51" t="s">
        <v>106</v>
      </c>
      <c r="B132" s="32" t="s">
        <v>25</v>
      </c>
      <c r="C132" s="32"/>
      <c r="D132" s="77" t="s">
        <v>26</v>
      </c>
    </row>
    <row r="133" spans="1:4" s="9" customFormat="1" ht="17" customHeight="1" x14ac:dyDescent="0.35">
      <c r="A133" s="28" t="s">
        <v>107</v>
      </c>
      <c r="B133" s="30" t="s">
        <v>108</v>
      </c>
      <c r="C133" s="30" t="s">
        <v>109</v>
      </c>
      <c r="D133" s="76" t="s">
        <v>18</v>
      </c>
    </row>
    <row r="134" spans="1:4" s="9" customFormat="1" ht="17" customHeight="1" x14ac:dyDescent="0.35">
      <c r="A134" s="28" t="s">
        <v>110</v>
      </c>
      <c r="B134" s="30" t="s">
        <v>111</v>
      </c>
      <c r="C134" s="30" t="s">
        <v>109</v>
      </c>
      <c r="D134" s="76" t="s">
        <v>18</v>
      </c>
    </row>
    <row r="135" spans="1:4" s="9" customFormat="1" ht="17" customHeight="1" x14ac:dyDescent="0.35">
      <c r="A135" s="31" t="s">
        <v>112</v>
      </c>
      <c r="B135" s="52" t="s">
        <v>113</v>
      </c>
      <c r="C135" s="30" t="s">
        <v>114</v>
      </c>
      <c r="D135" s="76" t="s">
        <v>18</v>
      </c>
    </row>
    <row r="136" spans="1:4" s="9" customFormat="1" ht="17" customHeight="1" x14ac:dyDescent="0.35">
      <c r="A136" s="31" t="s">
        <v>115</v>
      </c>
      <c r="B136" s="52" t="s">
        <v>116</v>
      </c>
      <c r="C136" s="30" t="s">
        <v>114</v>
      </c>
      <c r="D136" s="76" t="s">
        <v>18</v>
      </c>
    </row>
    <row r="137" spans="1:4" s="9" customFormat="1" ht="17" customHeight="1" x14ac:dyDescent="0.35">
      <c r="A137" s="28" t="s">
        <v>117</v>
      </c>
      <c r="B137" s="52" t="s">
        <v>132</v>
      </c>
      <c r="C137" s="30" t="s">
        <v>119</v>
      </c>
      <c r="D137" s="76" t="s">
        <v>18</v>
      </c>
    </row>
    <row r="138" spans="1:4" s="9" customFormat="1" ht="17" customHeight="1" x14ac:dyDescent="0.35">
      <c r="A138" s="28" t="s">
        <v>120</v>
      </c>
      <c r="B138" s="52" t="s">
        <v>121</v>
      </c>
      <c r="C138" s="30" t="s">
        <v>119</v>
      </c>
      <c r="D138" s="76" t="s">
        <v>18</v>
      </c>
    </row>
    <row r="139" spans="1:4" s="9" customFormat="1" ht="24" customHeight="1" x14ac:dyDescent="0.35">
      <c r="A139" s="28" t="s">
        <v>122</v>
      </c>
      <c r="B139" s="53" t="s">
        <v>133</v>
      </c>
      <c r="C139" s="30" t="s">
        <v>124</v>
      </c>
      <c r="D139" s="76" t="s">
        <v>18</v>
      </c>
    </row>
    <row r="140" spans="1:4" s="9" customFormat="1" ht="25.5" customHeight="1" x14ac:dyDescent="0.35">
      <c r="A140" s="28" t="s">
        <v>139</v>
      </c>
      <c r="B140" s="52" t="s">
        <v>141</v>
      </c>
      <c r="C140" s="30" t="s">
        <v>125</v>
      </c>
      <c r="D140" s="76" t="s">
        <v>18</v>
      </c>
    </row>
    <row r="141" spans="1:4" s="9" customFormat="1" ht="16" customHeight="1" x14ac:dyDescent="0.35">
      <c r="A141" s="33" t="s">
        <v>34</v>
      </c>
      <c r="B141" s="32" t="s">
        <v>25</v>
      </c>
      <c r="C141" s="32"/>
      <c r="D141" s="77" t="s">
        <v>26</v>
      </c>
    </row>
    <row r="142" spans="1:4" s="9" customFormat="1" ht="16" customHeight="1" x14ac:dyDescent="0.35">
      <c r="A142" s="31" t="s">
        <v>35</v>
      </c>
      <c r="B142" s="32" t="s">
        <v>25</v>
      </c>
      <c r="C142" s="32"/>
      <c r="D142" s="77" t="s">
        <v>26</v>
      </c>
    </row>
    <row r="143" spans="1:4" s="9" customFormat="1" ht="16" customHeight="1" thickBot="1" x14ac:dyDescent="0.4">
      <c r="A143" s="34" t="s">
        <v>36</v>
      </c>
      <c r="B143" s="35" t="s">
        <v>25</v>
      </c>
      <c r="C143" s="35"/>
      <c r="D143" s="78" t="s">
        <v>26</v>
      </c>
    </row>
    <row r="144" spans="1:4" s="9" customFormat="1" ht="30" customHeight="1" thickBot="1" x14ac:dyDescent="0.4">
      <c r="A144" s="27"/>
      <c r="B144" s="27"/>
      <c r="C144" s="27"/>
      <c r="D144" s="27"/>
    </row>
    <row r="145" spans="1:4" s="9" customFormat="1" ht="30" customHeight="1" thickBot="1" x14ac:dyDescent="0.4">
      <c r="A145" s="20" t="s">
        <v>37</v>
      </c>
      <c r="B145" s="20"/>
      <c r="C145" s="20"/>
      <c r="D145" s="20"/>
    </row>
    <row r="146" spans="1:4" s="9" customFormat="1" ht="30" customHeight="1" x14ac:dyDescent="0.35">
      <c r="A146" s="36" t="s">
        <v>38</v>
      </c>
      <c r="B146" s="37" t="s">
        <v>39</v>
      </c>
      <c r="C146" s="37" t="s">
        <v>40</v>
      </c>
      <c r="D146" s="79" t="s">
        <v>26</v>
      </c>
    </row>
    <row r="147" spans="1:4" s="9" customFormat="1" ht="30" customHeight="1" thickBot="1" x14ac:dyDescent="0.4">
      <c r="A147" s="34" t="s">
        <v>41</v>
      </c>
      <c r="B147" s="38" t="s">
        <v>42</v>
      </c>
      <c r="C147" s="38" t="s">
        <v>40</v>
      </c>
      <c r="D147" s="78" t="s">
        <v>26</v>
      </c>
    </row>
    <row r="148" spans="1:4" s="9" customFormat="1" x14ac:dyDescent="0.35"/>
    <row r="149" spans="1:4" s="39" customFormat="1" ht="13" x14ac:dyDescent="0.35">
      <c r="A149" s="39" t="s">
        <v>43</v>
      </c>
    </row>
    <row r="150" spans="1:4" s="39" customFormat="1" ht="13" x14ac:dyDescent="0.35">
      <c r="A150" s="39" t="s">
        <v>44</v>
      </c>
    </row>
    <row r="151" spans="1:4" s="39" customFormat="1" ht="13" x14ac:dyDescent="0.35"/>
    <row r="152" spans="1:4" s="39" customFormat="1" ht="13" x14ac:dyDescent="0.35"/>
    <row r="153" spans="1:4" s="39" customFormat="1" ht="13" x14ac:dyDescent="0.35">
      <c r="A153" s="58"/>
      <c r="B153" s="58"/>
      <c r="C153" s="58"/>
      <c r="D153" s="58"/>
    </row>
    <row r="154" spans="1:4" s="9" customFormat="1" x14ac:dyDescent="0.35">
      <c r="A154" s="59" t="s">
        <v>45</v>
      </c>
      <c r="B154" s="80"/>
      <c r="C154" s="80"/>
      <c r="D154" s="80"/>
    </row>
    <row r="155" spans="1:4" s="9" customFormat="1" ht="15" customHeight="1" x14ac:dyDescent="0.35">
      <c r="A155" s="60" t="s">
        <v>46</v>
      </c>
      <c r="B155" s="81"/>
      <c r="C155" s="81"/>
      <c r="D155" s="81"/>
    </row>
    <row r="156" spans="1:4" s="9" customFormat="1" ht="15" customHeight="1" x14ac:dyDescent="0.35">
      <c r="A156" s="9" t="s">
        <v>47</v>
      </c>
      <c r="B156" s="81"/>
      <c r="C156" s="81"/>
      <c r="D156" s="81"/>
    </row>
    <row r="157" spans="1:4" s="9" customFormat="1" ht="15" customHeight="1" x14ac:dyDescent="0.35">
      <c r="A157" s="9" t="s">
        <v>48</v>
      </c>
      <c r="B157" s="81"/>
      <c r="C157" s="81"/>
      <c r="D157" s="81"/>
    </row>
    <row r="158" spans="1:4" s="9" customFormat="1" ht="15" customHeight="1" x14ac:dyDescent="0.35">
      <c r="A158" s="60" t="s">
        <v>49</v>
      </c>
      <c r="B158" s="81"/>
      <c r="C158" s="81"/>
      <c r="D158" s="81"/>
    </row>
    <row r="159" spans="1:4" s="9" customFormat="1" x14ac:dyDescent="0.35">
      <c r="A159" s="61" t="s">
        <v>50</v>
      </c>
      <c r="B159" s="81"/>
      <c r="C159" s="81"/>
      <c r="D159" s="81"/>
    </row>
    <row r="160" spans="1:4" s="9" customFormat="1" ht="15" customHeight="1" x14ac:dyDescent="0.35">
      <c r="A160" s="9" t="s">
        <v>51</v>
      </c>
      <c r="B160" s="82"/>
      <c r="C160" s="82"/>
      <c r="D160" s="82"/>
    </row>
    <row r="161" spans="1:4" s="9" customFormat="1" x14ac:dyDescent="0.35">
      <c r="A161" s="61" t="s">
        <v>52</v>
      </c>
      <c r="B161" s="62"/>
      <c r="C161" s="62"/>
      <c r="D161" s="62"/>
    </row>
    <row r="163" spans="1:4" ht="26" hidden="1" x14ac:dyDescent="0.35">
      <c r="A163" s="63" t="s">
        <v>53</v>
      </c>
      <c r="B163" s="63" t="s">
        <v>54</v>
      </c>
      <c r="C163" s="64" t="s">
        <v>55</v>
      </c>
      <c r="D163" s="63" t="s">
        <v>3</v>
      </c>
    </row>
    <row r="164" spans="1:4" hidden="1" x14ac:dyDescent="0.35">
      <c r="A164" s="65" t="s">
        <v>56</v>
      </c>
      <c r="B164" s="66">
        <v>1</v>
      </c>
      <c r="C164" s="66" t="s">
        <v>57</v>
      </c>
      <c r="D164" s="67"/>
    </row>
    <row r="165" spans="1:4" hidden="1" x14ac:dyDescent="0.35">
      <c r="A165" s="65" t="s">
        <v>58</v>
      </c>
      <c r="B165" s="66">
        <v>1</v>
      </c>
      <c r="C165" s="66" t="s">
        <v>57</v>
      </c>
      <c r="D165" s="67"/>
    </row>
    <row r="166" spans="1:4" hidden="1" x14ac:dyDescent="0.35">
      <c r="A166" s="65" t="s">
        <v>59</v>
      </c>
      <c r="B166" s="66">
        <v>1</v>
      </c>
      <c r="C166" s="66" t="s">
        <v>57</v>
      </c>
      <c r="D166" s="67"/>
    </row>
    <row r="167" spans="1:4" hidden="1" x14ac:dyDescent="0.35">
      <c r="A167" s="65" t="s">
        <v>60</v>
      </c>
      <c r="B167" s="66">
        <v>1</v>
      </c>
      <c r="C167" s="66" t="s">
        <v>57</v>
      </c>
      <c r="D167" s="67"/>
    </row>
    <row r="168" spans="1:4" hidden="1" x14ac:dyDescent="0.35">
      <c r="A168" s="65" t="s">
        <v>61</v>
      </c>
      <c r="B168" s="66">
        <v>1</v>
      </c>
      <c r="C168" s="66" t="s">
        <v>57</v>
      </c>
      <c r="D168" s="67"/>
    </row>
    <row r="169" spans="1:4" hidden="1" x14ac:dyDescent="0.35">
      <c r="A169" s="65" t="s">
        <v>62</v>
      </c>
      <c r="B169" s="66">
        <v>1</v>
      </c>
      <c r="C169" s="66" t="s">
        <v>57</v>
      </c>
      <c r="D169" s="67"/>
    </row>
    <row r="170" spans="1:4" hidden="1" x14ac:dyDescent="0.35">
      <c r="A170" s="65" t="s">
        <v>63</v>
      </c>
      <c r="B170" s="66">
        <v>1</v>
      </c>
      <c r="C170" s="66" t="s">
        <v>57</v>
      </c>
      <c r="D170" s="67"/>
    </row>
    <row r="171" spans="1:4" hidden="1" x14ac:dyDescent="0.35">
      <c r="A171" s="65" t="s">
        <v>64</v>
      </c>
      <c r="B171" s="66">
        <v>1</v>
      </c>
      <c r="C171" s="66" t="s">
        <v>57</v>
      </c>
      <c r="D171" s="67"/>
    </row>
    <row r="172" spans="1:4" hidden="1" x14ac:dyDescent="0.35">
      <c r="A172" s="65"/>
      <c r="B172" s="66">
        <v>1</v>
      </c>
      <c r="C172" s="66" t="s">
        <v>57</v>
      </c>
      <c r="D172" s="67"/>
    </row>
    <row r="173" spans="1:4" hidden="1" x14ac:dyDescent="0.35">
      <c r="A173" s="65"/>
      <c r="B173" s="66">
        <v>1</v>
      </c>
      <c r="C173" s="66" t="s">
        <v>57</v>
      </c>
      <c r="D173" s="67"/>
    </row>
    <row r="174" spans="1:4" hidden="1" x14ac:dyDescent="0.35">
      <c r="A174" s="65"/>
      <c r="B174" s="66">
        <v>1</v>
      </c>
      <c r="C174" s="68" t="s">
        <v>6</v>
      </c>
      <c r="D174" s="68"/>
    </row>
    <row r="175" spans="1:4" hidden="1" x14ac:dyDescent="0.35">
      <c r="A175" s="69" t="s">
        <v>65</v>
      </c>
      <c r="B175" s="69"/>
      <c r="C175" s="69"/>
      <c r="D175" s="70" t="e">
        <f>SUM(#REF!)</f>
        <v>#REF!</v>
      </c>
    </row>
    <row r="176" spans="1:4" hidden="1" x14ac:dyDescent="0.35">
      <c r="A176" s="69" t="s">
        <v>66</v>
      </c>
      <c r="B176" s="69"/>
      <c r="C176" s="69"/>
      <c r="D176" s="70" t="e">
        <f>SUM(D177-D175)</f>
        <v>#REF!</v>
      </c>
    </row>
    <row r="177" spans="1:4" hidden="1" x14ac:dyDescent="0.35">
      <c r="A177" s="71" t="s">
        <v>67</v>
      </c>
      <c r="B177" s="71"/>
      <c r="C177" s="71"/>
      <c r="D177" s="70" t="e">
        <f>SUM(D175*1.2)</f>
        <v>#REF!</v>
      </c>
    </row>
    <row r="181" spans="1:4" x14ac:dyDescent="0.35">
      <c r="A181" s="83" t="s">
        <v>68</v>
      </c>
      <c r="B181" s="72" t="s">
        <v>69</v>
      </c>
      <c r="C181" s="84" t="s">
        <v>70</v>
      </c>
      <c r="D181" s="84"/>
    </row>
    <row r="185" spans="1:4" x14ac:dyDescent="0.35">
      <c r="B185" s="73"/>
      <c r="C185" s="73"/>
      <c r="D185" s="73"/>
    </row>
    <row r="186" spans="1:4" ht="30" customHeight="1" x14ac:dyDescent="0.35">
      <c r="B186" s="74" t="s">
        <v>71</v>
      </c>
      <c r="C186" s="74"/>
      <c r="D186" s="74"/>
    </row>
  </sheetData>
  <sheetProtection algorithmName="SHA-512" hashValue="INVkbpKIYsQXETRM6uT9v0+Vbl7x9WYp+uID0f2TRp8nozImeNy4f28+Z7ubetdgYjColdVQ01hXm840ATvCdw==" saltValue="/wCquAbzbzVmTjX7Fnw6NQ==" spinCount="100000" sheet="1" objects="1" scenarios="1" formatCells="0" formatColumns="0" formatRows="0" selectLockedCells="1"/>
  <mergeCells count="87">
    <mergeCell ref="D3:E3"/>
    <mergeCell ref="A4:E5"/>
    <mergeCell ref="B142:C142"/>
    <mergeCell ref="B143:C143"/>
    <mergeCell ref="A144:D144"/>
    <mergeCell ref="A145:D145"/>
    <mergeCell ref="B122:C122"/>
    <mergeCell ref="A124:D124"/>
    <mergeCell ref="B129:C129"/>
    <mergeCell ref="B132:C132"/>
    <mergeCell ref="B141:C141"/>
    <mergeCell ref="A103:D103"/>
    <mergeCell ref="B108:C108"/>
    <mergeCell ref="B111:C111"/>
    <mergeCell ref="B120:C120"/>
    <mergeCell ref="B121:C121"/>
    <mergeCell ref="A98:C98"/>
    <mergeCell ref="D98:E98"/>
    <mergeCell ref="D99:E99"/>
    <mergeCell ref="A100:C100"/>
    <mergeCell ref="D100:E100"/>
    <mergeCell ref="B82:C82"/>
    <mergeCell ref="B83:C83"/>
    <mergeCell ref="B84:C84"/>
    <mergeCell ref="B85:C85"/>
    <mergeCell ref="A86:D86"/>
    <mergeCell ref="B77:C77"/>
    <mergeCell ref="B78:C78"/>
    <mergeCell ref="B79:C79"/>
    <mergeCell ref="B80:C80"/>
    <mergeCell ref="B81:C81"/>
    <mergeCell ref="D68:E68"/>
    <mergeCell ref="A69:C69"/>
    <mergeCell ref="D69:E69"/>
    <mergeCell ref="A72:D72"/>
    <mergeCell ref="B76:C76"/>
    <mergeCell ref="B54:C54"/>
    <mergeCell ref="B55:C55"/>
    <mergeCell ref="A56:D56"/>
    <mergeCell ref="A67:C67"/>
    <mergeCell ref="D67:E67"/>
    <mergeCell ref="B49:C49"/>
    <mergeCell ref="B50:C50"/>
    <mergeCell ref="B51:C51"/>
    <mergeCell ref="B52:C52"/>
    <mergeCell ref="B53:C53"/>
    <mergeCell ref="D39:E39"/>
    <mergeCell ref="A42:D42"/>
    <mergeCell ref="B46:C46"/>
    <mergeCell ref="B47:C47"/>
    <mergeCell ref="B48:C48"/>
    <mergeCell ref="B185:D185"/>
    <mergeCell ref="B186:D186"/>
    <mergeCell ref="B160:D160"/>
    <mergeCell ref="B161:D161"/>
    <mergeCell ref="A175:C175"/>
    <mergeCell ref="A176:C176"/>
    <mergeCell ref="A177:C177"/>
    <mergeCell ref="C181:D181"/>
    <mergeCell ref="B159:D159"/>
    <mergeCell ref="B23:C23"/>
    <mergeCell ref="B24:C24"/>
    <mergeCell ref="B25:C25"/>
    <mergeCell ref="B26:C26"/>
    <mergeCell ref="B27:C27"/>
    <mergeCell ref="A28:D28"/>
    <mergeCell ref="B154:D154"/>
    <mergeCell ref="B155:D155"/>
    <mergeCell ref="B156:D156"/>
    <mergeCell ref="B157:D157"/>
    <mergeCell ref="B158:D158"/>
    <mergeCell ref="A37:C37"/>
    <mergeCell ref="D37:E37"/>
    <mergeCell ref="D38:E38"/>
    <mergeCell ref="A39:C39"/>
    <mergeCell ref="B22:C22"/>
    <mergeCell ref="A8:C8"/>
    <mergeCell ref="D8:E8"/>
    <mergeCell ref="D9:E9"/>
    <mergeCell ref="A10:C10"/>
    <mergeCell ref="D10:E10"/>
    <mergeCell ref="A13:D13"/>
    <mergeCell ref="B17:C17"/>
    <mergeCell ref="B18:C18"/>
    <mergeCell ref="B19:C19"/>
    <mergeCell ref="B20:C20"/>
    <mergeCell ref="B21:C21"/>
  </mergeCells>
  <pageMargins left="0.7" right="0.7" top="0.75" bottom="0.75" header="0.3" footer="0.3"/>
  <pageSetup paperSize="9" scale="80" orientation="landscape" verticalDpi="0" r:id="rId1"/>
  <rowBreaks count="3" manualBreakCount="3">
    <brk id="34" max="4" man="1"/>
    <brk id="64" max="4" man="1"/>
    <brk id="15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</vt:lpstr>
      <vt:lpstr>'Príloha č.1'!Oblasť_tlače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Zuzana Pálovicsová</cp:lastModifiedBy>
  <dcterms:created xsi:type="dcterms:W3CDTF">2023-06-28T09:25:23Z</dcterms:created>
  <dcterms:modified xsi:type="dcterms:W3CDTF">2023-07-04T09:24:34Z</dcterms:modified>
</cp:coreProperties>
</file>