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510" yWindow="615" windowWidth="27495" windowHeight="11700"/>
  </bookViews>
  <sheets>
    <sheet name="Príloha č. 2 RZ" sheetId="2" r:id="rId1"/>
  </sheets>
  <definedNames>
    <definedName name="_xlnm.Print_Titles" localSheetId="0">'Príloha č. 2 RZ'!$B:$C,'Príloha č. 2 RZ'!$9:$10</definedName>
    <definedName name="_xlnm.Print_Area" localSheetId="0">'Príloha č. 2 RZ'!$A:$L</definedName>
  </definedName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2"/>
  <c r="L13" s="1"/>
  <c r="K14"/>
  <c r="L14" s="1"/>
  <c r="K15"/>
  <c r="L15" s="1"/>
  <c r="K16"/>
  <c r="L16" s="1"/>
  <c r="K17"/>
  <c r="L17" s="1"/>
  <c r="K18"/>
  <c r="L18" s="1"/>
  <c r="K19"/>
  <c r="L19" s="1"/>
  <c r="K20"/>
  <c r="L20" s="1"/>
  <c r="K21"/>
  <c r="L21" s="1"/>
  <c r="K22"/>
  <c r="L2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K12"/>
  <c r="I12"/>
  <c r="J12" s="1"/>
  <c r="F14"/>
  <c r="F15"/>
  <c r="F16"/>
  <c r="F17"/>
  <c r="F18"/>
  <c r="F19"/>
  <c r="F20"/>
  <c r="F21"/>
  <c r="F22"/>
  <c r="F12"/>
  <c r="K23" l="1"/>
  <c r="L12"/>
  <c r="L23" s="1"/>
</calcChain>
</file>

<file path=xl/sharedStrings.xml><?xml version="1.0" encoding="utf-8"?>
<sst xmlns="http://schemas.openxmlformats.org/spreadsheetml/2006/main" count="81" uniqueCount="59">
  <si>
    <t>Cena za MJ
(EUR)</t>
  </si>
  <si>
    <t>bez DPH</t>
  </si>
  <si>
    <t>s DPH</t>
  </si>
  <si>
    <t>DPH</t>
  </si>
  <si>
    <t xml:space="preserve">Sadzba DPH </t>
  </si>
  <si>
    <t>Opis položky</t>
  </si>
  <si>
    <t>Merná 
jednotka
(MJ)</t>
  </si>
  <si>
    <t>A</t>
  </si>
  <si>
    <t>B</t>
  </si>
  <si>
    <t>C</t>
  </si>
  <si>
    <t>F</t>
  </si>
  <si>
    <t>G</t>
  </si>
  <si>
    <t>H</t>
  </si>
  <si>
    <t>I</t>
  </si>
  <si>
    <t>D</t>
  </si>
  <si>
    <t>E</t>
  </si>
  <si>
    <t>J</t>
  </si>
  <si>
    <t>Predpokladaný počet MJ za 1 rok</t>
  </si>
  <si>
    <t>Predpokladaný počet zamestnancov/pacientov na deň</t>
  </si>
  <si>
    <t>K</t>
  </si>
  <si>
    <t>GxF</t>
  </si>
  <si>
    <t>G+I</t>
  </si>
  <si>
    <t>L</t>
  </si>
  <si>
    <t>stravovanie zamestnancov (obed): pracovné dni</t>
  </si>
  <si>
    <t>stravovanie zamestnancov (večera): pracovné dni</t>
  </si>
  <si>
    <t>stravovanie zamestnancov (večera): dni pracovného pokoja</t>
  </si>
  <si>
    <t>stravovanie pacientov (raňajky+desiata)</t>
  </si>
  <si>
    <t>stravovanie pacientov (obed+olovrat)</t>
  </si>
  <si>
    <t>stravná jednotka/1 zamestnanec</t>
  </si>
  <si>
    <t>stravná jednotka/1 pacient</t>
  </si>
  <si>
    <t>stravovanie pacientov (večera,druhá večera)</t>
  </si>
  <si>
    <t>predpokladaný počet pracovných dní v roku</t>
  </si>
  <si>
    <t>predpokladaný počet kalendárnych dní v roku</t>
  </si>
  <si>
    <t>predpokladaný počet víkendov, sviatkov a dni pracovného pokoja</t>
  </si>
  <si>
    <t>stravovanie pacientov (tekutá výživa-sonda)</t>
  </si>
  <si>
    <t>stravovanie pacientov (sipping)</t>
  </si>
  <si>
    <t>stravovanie pacientov ( tekutinová diéta )</t>
  </si>
  <si>
    <t>Predpokladaný počet MJ za zmluvné obdobie 2 roky</t>
  </si>
  <si>
    <t>Cena za MJ za zmluvné obdobie 2 roky 
(EUR)</t>
  </si>
  <si>
    <t>stravovanie zamestnancov (obed):  víkendy, sviatky a dni pracovného pokoja</t>
  </si>
  <si>
    <t>stravovanie zamestnancov (obed výberový): pracovné dni</t>
  </si>
  <si>
    <t>Ex2</t>
  </si>
  <si>
    <t>20  254</t>
  </si>
  <si>
    <t xml:space="preserve">Obchodné meno záujemcu:                          </t>
  </si>
  <si>
    <t xml:space="preserve">Sídlo :    </t>
  </si>
  <si>
    <t xml:space="preserve">IČO záujemcu:                                         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</si>
  <si>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</si>
  <si>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t>V.............................................., dňa...............................</t>
  </si>
  <si>
    <t>meno a priezvisko štatutárneho  zástupcu</t>
  </si>
  <si>
    <t>podpis a pečiatka</t>
  </si>
  <si>
    <t>SPOLU:</t>
  </si>
  <si>
    <t>IČ DPH:</t>
  </si>
  <si>
    <t>Por. číslo</t>
  </si>
  <si>
    <t xml:space="preserve">1 </t>
  </si>
  <si>
    <t>(doplní uchádzač)</t>
  </si>
  <si>
    <t xml:space="preserve">Cenová ponuka </t>
  </si>
  <si>
    <t>Príloha č. 2 Rámcovej zmluvy o poskytovaní služieb</t>
  </si>
  <si>
    <t>K+(K*H)</t>
  </si>
  <si>
    <t xml:space="preserve"> G*H</t>
  </si>
</sst>
</file>

<file path=xl/styles.xml><?xml version="1.0" encoding="utf-8"?>
<styleSheet xmlns="http://schemas.openxmlformats.org/spreadsheetml/2006/main">
  <numFmts count="1">
    <numFmt numFmtId="164" formatCode="#,##0.0000"/>
  </numFmts>
  <fonts count="1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/>
    <xf numFmtId="4" fontId="6" fillId="0" borderId="0" xfId="0" applyNumberFormat="1" applyFont="1"/>
    <xf numFmtId="0" fontId="6" fillId="0" borderId="0" xfId="0" applyFont="1" applyBorder="1"/>
    <xf numFmtId="3" fontId="6" fillId="0" borderId="0" xfId="0" applyNumberFormat="1" applyFont="1" applyBorder="1"/>
    <xf numFmtId="4" fontId="6" fillId="0" borderId="0" xfId="0" applyNumberFormat="1" applyFont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Fill="1" applyAlignment="1">
      <alignment wrapText="1"/>
    </xf>
    <xf numFmtId="1" fontId="7" fillId="0" borderId="0" xfId="0" applyNumberFormat="1" applyFont="1" applyFill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wrapText="1"/>
    </xf>
    <xf numFmtId="1" fontId="8" fillId="0" borderId="2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49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Alignment="1">
      <alignment wrapText="1"/>
    </xf>
    <xf numFmtId="4" fontId="10" fillId="0" borderId="0" xfId="0" applyNumberFormat="1" applyFont="1" applyFill="1" applyBorder="1" applyAlignment="1">
      <alignment wrapText="1"/>
    </xf>
    <xf numFmtId="4" fontId="9" fillId="0" borderId="0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4" fontId="10" fillId="0" borderId="12" xfId="0" applyNumberFormat="1" applyFont="1" applyFill="1" applyBorder="1" applyAlignment="1">
      <alignment wrapText="1"/>
    </xf>
    <xf numFmtId="4" fontId="10" fillId="0" borderId="13" xfId="0" applyNumberFormat="1" applyFont="1" applyFill="1" applyBorder="1" applyAlignment="1">
      <alignment wrapText="1"/>
    </xf>
    <xf numFmtId="3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 applyProtection="1">
      <alignment vertical="center" wrapText="1"/>
      <protection locked="0"/>
    </xf>
    <xf numFmtId="0" fontId="8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9" fontId="6" fillId="2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14" xfId="1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left"/>
    </xf>
    <xf numFmtId="4" fontId="12" fillId="0" borderId="1" xfId="0" applyNumberFormat="1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6" fillId="0" borderId="18" xfId="0" applyFont="1" applyBorder="1" applyAlignment="1">
      <alignment horizont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9" xfId="0" applyBorder="1"/>
    <xf numFmtId="3" fontId="6" fillId="0" borderId="15" xfId="0" applyNumberFormat="1" applyFont="1" applyFill="1" applyBorder="1" applyAlignment="1">
      <alignment horizontal="left" vertical="center" wrapText="1"/>
    </xf>
    <xf numFmtId="3" fontId="6" fillId="0" borderId="16" xfId="0" applyNumberFormat="1" applyFont="1" applyFill="1" applyBorder="1" applyAlignment="1">
      <alignment horizontal="left" vertical="center" wrapText="1"/>
    </xf>
    <xf numFmtId="3" fontId="6" fillId="0" borderId="17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5" fillId="0" borderId="19" xfId="0" applyFont="1" applyBorder="1" applyAlignment="1">
      <alignment wrapText="1"/>
    </xf>
    <xf numFmtId="4" fontId="6" fillId="0" borderId="4" xfId="0" applyNumberFormat="1" applyFont="1" applyFill="1" applyBorder="1" applyAlignment="1">
      <alignment horizontal="left" wrapText="1"/>
    </xf>
    <xf numFmtId="4" fontId="6" fillId="0" borderId="10" xfId="0" applyNumberFormat="1" applyFont="1" applyFill="1" applyBorder="1" applyAlignment="1">
      <alignment horizontal="left" wrapText="1"/>
    </xf>
  </cellXfs>
  <cellStyles count="9">
    <cellStyle name="normálne" xfId="0" builtinId="0"/>
    <cellStyle name="normálne 2 2" xfId="1"/>
    <cellStyle name="normálne 2 2 2" xfId="2"/>
    <cellStyle name="normálne 3" xfId="3"/>
    <cellStyle name="normálne 3 2" xfId="4"/>
    <cellStyle name="normálne 4" xfId="5"/>
    <cellStyle name="normálne 5" xfId="6"/>
    <cellStyle name="normální 2" xfId="7"/>
    <cellStyle name="normální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E32"/>
  <sheetViews>
    <sheetView tabSelected="1" zoomScale="110" zoomScaleNormal="110" zoomScaleSheetLayoutView="80" zoomScalePageLayoutView="85" workbookViewId="0">
      <selection activeCell="O12" sqref="O12"/>
    </sheetView>
  </sheetViews>
  <sheetFormatPr defaultColWidth="9.140625" defaultRowHeight="12.75"/>
  <cols>
    <col min="1" max="1" width="4.5703125" style="8" customWidth="1"/>
    <col min="2" max="2" width="32.28515625" style="9" customWidth="1"/>
    <col min="3" max="3" width="12.28515625" style="9" customWidth="1"/>
    <col min="4" max="4" width="15" style="9" customWidth="1"/>
    <col min="5" max="5" width="14" style="9" customWidth="1"/>
    <col min="6" max="6" width="17.42578125" style="9" customWidth="1"/>
    <col min="7" max="7" width="11.5703125" style="10" customWidth="1"/>
    <col min="8" max="8" width="6.7109375" style="11" customWidth="1"/>
    <col min="9" max="9" width="8.7109375" style="10" customWidth="1"/>
    <col min="10" max="10" width="12.7109375" style="10" customWidth="1"/>
    <col min="11" max="11" width="13.7109375" style="10" customWidth="1"/>
    <col min="12" max="12" width="18.85546875" style="10" customWidth="1"/>
    <col min="13" max="14" width="9.140625" style="8"/>
    <col min="15" max="15" width="12.28515625" style="8" bestFit="1" customWidth="1"/>
    <col min="16" max="16384" width="9.140625" style="8"/>
  </cols>
  <sheetData>
    <row r="1" spans="1:135" s="2" customFormat="1">
      <c r="B1" s="48"/>
      <c r="D1" s="3"/>
      <c r="E1" s="4"/>
      <c r="F1" s="4"/>
      <c r="G1" s="4"/>
      <c r="H1" s="4"/>
      <c r="I1" s="4"/>
      <c r="J1" s="65" t="s">
        <v>56</v>
      </c>
      <c r="K1" s="65"/>
      <c r="L1" s="65"/>
    </row>
    <row r="2" spans="1:135" s="2" customFormat="1" ht="14.25" customHeight="1">
      <c r="A2" s="64" t="s">
        <v>55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5" s="2" customFormat="1" ht="9" customHeight="1">
      <c r="B3" s="48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35" s="2" customFormat="1" ht="14.25">
      <c r="B4" s="49" t="s">
        <v>43</v>
      </c>
      <c r="C4" s="66"/>
      <c r="D4" s="66"/>
      <c r="E4" s="66"/>
      <c r="F4" s="66"/>
      <c r="G4" s="66"/>
      <c r="H4" s="66"/>
      <c r="I4" s="68" t="s">
        <v>54</v>
      </c>
      <c r="J4" s="68"/>
      <c r="K4" s="68"/>
      <c r="L4" s="68"/>
    </row>
    <row r="5" spans="1:135" s="2" customFormat="1" ht="14.25">
      <c r="B5" s="49" t="s">
        <v>44</v>
      </c>
      <c r="C5" s="66"/>
      <c r="D5" s="66"/>
      <c r="E5" s="66"/>
      <c r="F5" s="66"/>
      <c r="G5" s="66"/>
      <c r="H5" s="66"/>
      <c r="I5" s="68" t="s">
        <v>54</v>
      </c>
      <c r="J5" s="68"/>
      <c r="K5" s="68"/>
      <c r="L5" s="68"/>
    </row>
    <row r="6" spans="1:135" ht="14.25">
      <c r="B6" s="49" t="s">
        <v>45</v>
      </c>
      <c r="C6" s="67"/>
      <c r="D6" s="67"/>
      <c r="E6" s="67"/>
      <c r="F6" s="67"/>
      <c r="G6" s="67"/>
      <c r="H6" s="67"/>
      <c r="I6" s="68" t="s">
        <v>54</v>
      </c>
      <c r="J6" s="68"/>
      <c r="K6" s="68"/>
      <c r="L6" s="68"/>
    </row>
    <row r="7" spans="1:135" ht="14.25">
      <c r="B7" s="50" t="s">
        <v>51</v>
      </c>
      <c r="C7" s="82"/>
      <c r="D7" s="82"/>
      <c r="E7" s="82"/>
      <c r="F7" s="82"/>
      <c r="G7" s="82"/>
      <c r="H7" s="82"/>
      <c r="I7" s="69" t="s">
        <v>54</v>
      </c>
      <c r="J7" s="69"/>
      <c r="K7" s="69"/>
      <c r="L7" s="69"/>
    </row>
    <row r="8" spans="1:135" s="16" customFormat="1">
      <c r="A8" s="12" t="s">
        <v>7</v>
      </c>
      <c r="B8" s="47" t="s">
        <v>8</v>
      </c>
      <c r="C8" s="13" t="s">
        <v>9</v>
      </c>
      <c r="D8" s="13" t="s">
        <v>14</v>
      </c>
      <c r="E8" s="13" t="s">
        <v>15</v>
      </c>
      <c r="F8" s="13" t="s">
        <v>10</v>
      </c>
      <c r="G8" s="14" t="s">
        <v>11</v>
      </c>
      <c r="H8" s="15" t="s">
        <v>12</v>
      </c>
      <c r="I8" s="14" t="s">
        <v>13</v>
      </c>
      <c r="J8" s="14" t="s">
        <v>16</v>
      </c>
      <c r="K8" s="14" t="s">
        <v>19</v>
      </c>
      <c r="L8" s="14" t="s">
        <v>22</v>
      </c>
    </row>
    <row r="9" spans="1:135" ht="51">
      <c r="A9" s="75" t="s">
        <v>52</v>
      </c>
      <c r="B9" s="77" t="s">
        <v>5</v>
      </c>
      <c r="C9" s="75" t="s">
        <v>6</v>
      </c>
      <c r="D9" s="75" t="s">
        <v>18</v>
      </c>
      <c r="E9" s="75" t="s">
        <v>17</v>
      </c>
      <c r="F9" s="75" t="s">
        <v>37</v>
      </c>
      <c r="G9" s="72" t="s">
        <v>0</v>
      </c>
      <c r="H9" s="73"/>
      <c r="I9" s="73"/>
      <c r="J9" s="74"/>
      <c r="K9" s="17" t="s">
        <v>38</v>
      </c>
      <c r="L9" s="17" t="s">
        <v>38</v>
      </c>
    </row>
    <row r="10" spans="1:135" s="20" customFormat="1" ht="25.5">
      <c r="A10" s="76"/>
      <c r="B10" s="78"/>
      <c r="C10" s="76"/>
      <c r="D10" s="76"/>
      <c r="E10" s="76"/>
      <c r="F10" s="76"/>
      <c r="G10" s="18" t="s">
        <v>1</v>
      </c>
      <c r="H10" s="19" t="s">
        <v>4</v>
      </c>
      <c r="I10" s="18" t="s">
        <v>3</v>
      </c>
      <c r="J10" s="18" t="s">
        <v>2</v>
      </c>
      <c r="K10" s="18" t="s">
        <v>1</v>
      </c>
      <c r="L10" s="18" t="s">
        <v>2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</row>
    <row r="11" spans="1:135" ht="30" customHeight="1">
      <c r="A11" s="21" t="s">
        <v>7</v>
      </c>
      <c r="B11" s="60" t="s">
        <v>8</v>
      </c>
      <c r="C11" s="45" t="s">
        <v>9</v>
      </c>
      <c r="D11" s="45" t="s">
        <v>14</v>
      </c>
      <c r="E11" s="45" t="s">
        <v>15</v>
      </c>
      <c r="F11" s="45" t="s">
        <v>41</v>
      </c>
      <c r="G11" s="22" t="s">
        <v>11</v>
      </c>
      <c r="H11" s="23" t="s">
        <v>12</v>
      </c>
      <c r="I11" s="23" t="s">
        <v>58</v>
      </c>
      <c r="J11" s="24" t="s">
        <v>21</v>
      </c>
      <c r="K11" s="24" t="s">
        <v>20</v>
      </c>
      <c r="L11" s="23" t="s">
        <v>57</v>
      </c>
      <c r="M11" s="25"/>
      <c r="N11" s="25"/>
      <c r="O11" s="25"/>
    </row>
    <row r="12" spans="1:135" ht="30" customHeight="1">
      <c r="A12" s="28" t="s">
        <v>53</v>
      </c>
      <c r="B12" s="46" t="s">
        <v>23</v>
      </c>
      <c r="C12" s="26" t="s">
        <v>28</v>
      </c>
      <c r="D12" s="55">
        <v>617</v>
      </c>
      <c r="E12" s="27">
        <v>152399</v>
      </c>
      <c r="F12" s="55">
        <f>E12*2</f>
        <v>304798</v>
      </c>
      <c r="G12" s="54"/>
      <c r="H12" s="51"/>
      <c r="I12" s="54">
        <f>G12*H12</f>
        <v>0</v>
      </c>
      <c r="J12" s="54">
        <f>G12+I12</f>
        <v>0</v>
      </c>
      <c r="K12" s="58">
        <f>G12*F12</f>
        <v>0</v>
      </c>
      <c r="L12" s="58">
        <f>K12+(K12*H12)</f>
        <v>0</v>
      </c>
      <c r="M12" s="25"/>
      <c r="N12" s="25"/>
      <c r="O12" s="25"/>
    </row>
    <row r="13" spans="1:135" s="25" customFormat="1" ht="30" customHeight="1">
      <c r="A13" s="28">
        <v>2</v>
      </c>
      <c r="B13" s="46" t="s">
        <v>40</v>
      </c>
      <c r="C13" s="26" t="s">
        <v>28</v>
      </c>
      <c r="D13" s="55">
        <v>83</v>
      </c>
      <c r="E13" s="27" t="s">
        <v>42</v>
      </c>
      <c r="F13" s="55">
        <v>40508</v>
      </c>
      <c r="G13" s="61"/>
      <c r="H13" s="52"/>
      <c r="I13" s="54">
        <f t="shared" ref="I13:I22" si="0">G13*H13</f>
        <v>0</v>
      </c>
      <c r="J13" s="54">
        <f t="shared" ref="J13:J22" si="1">G13+I13</f>
        <v>0</v>
      </c>
      <c r="K13" s="58">
        <f t="shared" ref="K13:K22" si="2">G13*F13</f>
        <v>0</v>
      </c>
      <c r="L13" s="58">
        <f t="shared" ref="L13:L22" si="3">K13+(K13*H13)</f>
        <v>0</v>
      </c>
    </row>
    <row r="14" spans="1:135" s="25" customFormat="1" ht="30.75" customHeight="1">
      <c r="A14" s="28">
        <v>3</v>
      </c>
      <c r="B14" s="46" t="s">
        <v>39</v>
      </c>
      <c r="C14" s="29" t="s">
        <v>28</v>
      </c>
      <c r="D14" s="56">
        <v>95</v>
      </c>
      <c r="E14" s="27">
        <v>11210</v>
      </c>
      <c r="F14" s="55">
        <f t="shared" ref="F14:F22" si="4">E14*2</f>
        <v>22420</v>
      </c>
      <c r="G14" s="61"/>
      <c r="H14" s="52"/>
      <c r="I14" s="54">
        <f t="shared" si="0"/>
        <v>0</v>
      </c>
      <c r="J14" s="54">
        <f t="shared" si="1"/>
        <v>0</v>
      </c>
      <c r="K14" s="58">
        <f t="shared" si="2"/>
        <v>0</v>
      </c>
      <c r="L14" s="58">
        <f t="shared" si="3"/>
        <v>0</v>
      </c>
    </row>
    <row r="15" spans="1:135" s="25" customFormat="1" ht="30" customHeight="1">
      <c r="A15" s="28">
        <v>4</v>
      </c>
      <c r="B15" s="46" t="s">
        <v>24</v>
      </c>
      <c r="C15" s="29" t="s">
        <v>28</v>
      </c>
      <c r="D15" s="56">
        <v>12</v>
      </c>
      <c r="E15" s="27">
        <v>2964</v>
      </c>
      <c r="F15" s="55">
        <f t="shared" si="4"/>
        <v>5928</v>
      </c>
      <c r="G15" s="61"/>
      <c r="H15" s="52"/>
      <c r="I15" s="54">
        <f t="shared" si="0"/>
        <v>0</v>
      </c>
      <c r="J15" s="54">
        <f t="shared" si="1"/>
        <v>0</v>
      </c>
      <c r="K15" s="58">
        <f t="shared" si="2"/>
        <v>0</v>
      </c>
      <c r="L15" s="58">
        <f t="shared" si="3"/>
        <v>0</v>
      </c>
    </row>
    <row r="16" spans="1:135" s="25" customFormat="1" ht="30" customHeight="1">
      <c r="A16" s="28">
        <v>5</v>
      </c>
      <c r="B16" s="46" t="s">
        <v>25</v>
      </c>
      <c r="C16" s="29" t="s">
        <v>28</v>
      </c>
      <c r="D16" s="56">
        <v>8</v>
      </c>
      <c r="E16" s="27">
        <v>944</v>
      </c>
      <c r="F16" s="55">
        <f t="shared" si="4"/>
        <v>1888</v>
      </c>
      <c r="G16" s="61"/>
      <c r="H16" s="52"/>
      <c r="I16" s="54">
        <f t="shared" si="0"/>
        <v>0</v>
      </c>
      <c r="J16" s="54">
        <f t="shared" si="1"/>
        <v>0</v>
      </c>
      <c r="K16" s="58">
        <f t="shared" si="2"/>
        <v>0</v>
      </c>
      <c r="L16" s="58">
        <f t="shared" si="3"/>
        <v>0</v>
      </c>
    </row>
    <row r="17" spans="1:15" s="25" customFormat="1" ht="30" customHeight="1">
      <c r="A17" s="28">
        <v>6</v>
      </c>
      <c r="B17" s="46" t="s">
        <v>26</v>
      </c>
      <c r="C17" s="26" t="s">
        <v>29</v>
      </c>
      <c r="D17" s="55">
        <v>385</v>
      </c>
      <c r="E17" s="27">
        <v>140525</v>
      </c>
      <c r="F17" s="55">
        <f t="shared" si="4"/>
        <v>281050</v>
      </c>
      <c r="G17" s="61"/>
      <c r="H17" s="52"/>
      <c r="I17" s="54">
        <f t="shared" si="0"/>
        <v>0</v>
      </c>
      <c r="J17" s="54">
        <f t="shared" si="1"/>
        <v>0</v>
      </c>
      <c r="K17" s="58">
        <f t="shared" si="2"/>
        <v>0</v>
      </c>
      <c r="L17" s="58">
        <f t="shared" si="3"/>
        <v>0</v>
      </c>
    </row>
    <row r="18" spans="1:15" s="25" customFormat="1" ht="30" customHeight="1">
      <c r="A18" s="28">
        <v>7</v>
      </c>
      <c r="B18" s="46" t="s">
        <v>27</v>
      </c>
      <c r="C18" s="26" t="s">
        <v>29</v>
      </c>
      <c r="D18" s="55">
        <v>420</v>
      </c>
      <c r="E18" s="27">
        <v>153300</v>
      </c>
      <c r="F18" s="55">
        <f t="shared" si="4"/>
        <v>306600</v>
      </c>
      <c r="G18" s="61"/>
      <c r="H18" s="52"/>
      <c r="I18" s="54">
        <f t="shared" si="0"/>
        <v>0</v>
      </c>
      <c r="J18" s="54">
        <f t="shared" si="1"/>
        <v>0</v>
      </c>
      <c r="K18" s="58">
        <f t="shared" si="2"/>
        <v>0</v>
      </c>
      <c r="L18" s="58">
        <f t="shared" si="3"/>
        <v>0</v>
      </c>
    </row>
    <row r="19" spans="1:15" s="25" customFormat="1" ht="30" customHeight="1">
      <c r="A19" s="28">
        <v>8</v>
      </c>
      <c r="B19" s="46" t="s">
        <v>30</v>
      </c>
      <c r="C19" s="26" t="s">
        <v>29</v>
      </c>
      <c r="D19" s="55">
        <v>417</v>
      </c>
      <c r="E19" s="27">
        <v>152205</v>
      </c>
      <c r="F19" s="55">
        <f t="shared" si="4"/>
        <v>304410</v>
      </c>
      <c r="G19" s="61"/>
      <c r="H19" s="52"/>
      <c r="I19" s="54">
        <f t="shared" si="0"/>
        <v>0</v>
      </c>
      <c r="J19" s="54">
        <f t="shared" si="1"/>
        <v>0</v>
      </c>
      <c r="K19" s="58">
        <f t="shared" si="2"/>
        <v>0</v>
      </c>
      <c r="L19" s="58">
        <f t="shared" si="3"/>
        <v>0</v>
      </c>
    </row>
    <row r="20" spans="1:15" s="25" customFormat="1" ht="30" customHeight="1">
      <c r="A20" s="28">
        <v>9</v>
      </c>
      <c r="B20" s="46" t="s">
        <v>34</v>
      </c>
      <c r="C20" s="26" t="s">
        <v>29</v>
      </c>
      <c r="D20" s="55">
        <v>8</v>
      </c>
      <c r="E20" s="27">
        <v>2920</v>
      </c>
      <c r="F20" s="55">
        <f t="shared" si="4"/>
        <v>5840</v>
      </c>
      <c r="G20" s="61"/>
      <c r="H20" s="52"/>
      <c r="I20" s="54">
        <f t="shared" si="0"/>
        <v>0</v>
      </c>
      <c r="J20" s="54">
        <f t="shared" si="1"/>
        <v>0</v>
      </c>
      <c r="K20" s="58">
        <f t="shared" si="2"/>
        <v>0</v>
      </c>
      <c r="L20" s="58">
        <f t="shared" si="3"/>
        <v>0</v>
      </c>
    </row>
    <row r="21" spans="1:15" s="25" customFormat="1" ht="30" customHeight="1">
      <c r="A21" s="28">
        <v>10</v>
      </c>
      <c r="B21" s="46" t="s">
        <v>35</v>
      </c>
      <c r="C21" s="26" t="s">
        <v>29</v>
      </c>
      <c r="D21" s="55">
        <v>80</v>
      </c>
      <c r="E21" s="27">
        <v>29200</v>
      </c>
      <c r="F21" s="55">
        <f t="shared" si="4"/>
        <v>58400</v>
      </c>
      <c r="G21" s="61"/>
      <c r="H21" s="52"/>
      <c r="I21" s="54">
        <f t="shared" si="0"/>
        <v>0</v>
      </c>
      <c r="J21" s="54">
        <f t="shared" si="1"/>
        <v>0</v>
      </c>
      <c r="K21" s="58">
        <f t="shared" si="2"/>
        <v>0</v>
      </c>
      <c r="L21" s="58">
        <f t="shared" si="3"/>
        <v>0</v>
      </c>
    </row>
    <row r="22" spans="1:15" s="25" customFormat="1" ht="30" customHeight="1" thickBot="1">
      <c r="A22" s="42">
        <v>11</v>
      </c>
      <c r="B22" s="59" t="s">
        <v>36</v>
      </c>
      <c r="C22" s="43" t="s">
        <v>29</v>
      </c>
      <c r="D22" s="57">
        <v>1071</v>
      </c>
      <c r="E22" s="44">
        <v>390915</v>
      </c>
      <c r="F22" s="57">
        <f t="shared" si="4"/>
        <v>781830</v>
      </c>
      <c r="G22" s="62"/>
      <c r="H22" s="53"/>
      <c r="I22" s="54">
        <f t="shared" si="0"/>
        <v>0</v>
      </c>
      <c r="J22" s="54">
        <f t="shared" si="1"/>
        <v>0</v>
      </c>
      <c r="K22" s="63">
        <f t="shared" si="2"/>
        <v>0</v>
      </c>
      <c r="L22" s="63">
        <f t="shared" si="3"/>
        <v>0</v>
      </c>
    </row>
    <row r="23" spans="1:15" s="25" customFormat="1" ht="28.5" customHeight="1" thickTop="1" thickBot="1">
      <c r="A23" s="79" t="s">
        <v>50</v>
      </c>
      <c r="B23" s="80"/>
      <c r="C23" s="80"/>
      <c r="D23" s="80"/>
      <c r="E23" s="80"/>
      <c r="F23" s="80"/>
      <c r="G23" s="80"/>
      <c r="H23" s="80"/>
      <c r="I23" s="80"/>
      <c r="J23" s="81"/>
      <c r="K23" s="40">
        <f>SUM(K12:K22)</f>
        <v>0</v>
      </c>
      <c r="L23" s="41">
        <f>SUM(L12:L22)</f>
        <v>0</v>
      </c>
    </row>
    <row r="24" spans="1:15" s="25" customFormat="1" ht="28.5" customHeight="1">
      <c r="A24" s="84" t="s">
        <v>46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1:15" s="34" customFormat="1" ht="14.25">
      <c r="A25" s="1"/>
      <c r="B25" s="30"/>
      <c r="C25" s="31"/>
      <c r="D25" s="31"/>
      <c r="E25" s="31"/>
      <c r="F25" s="31"/>
      <c r="G25" s="32"/>
      <c r="H25" s="32"/>
      <c r="I25" s="32"/>
      <c r="J25" s="32"/>
      <c r="K25" s="33"/>
      <c r="L25" s="33"/>
      <c r="M25" s="25"/>
      <c r="N25" s="25"/>
      <c r="O25" s="25"/>
    </row>
    <row r="26" spans="1:15" s="25" customFormat="1" ht="15.75" customHeight="1">
      <c r="A26" s="85" t="s">
        <v>31</v>
      </c>
      <c r="B26" s="86"/>
      <c r="C26" s="35">
        <v>247</v>
      </c>
      <c r="D26" s="31"/>
      <c r="E26" s="31"/>
      <c r="F26" s="31"/>
      <c r="G26" s="10"/>
      <c r="H26" s="10"/>
      <c r="I26" s="10"/>
      <c r="J26" s="10"/>
      <c r="K26" s="36"/>
      <c r="L26" s="10"/>
    </row>
    <row r="27" spans="1:15" s="25" customFormat="1" ht="15.75" customHeight="1">
      <c r="A27" s="85" t="s">
        <v>32</v>
      </c>
      <c r="B27" s="86"/>
      <c r="C27" s="35">
        <v>365</v>
      </c>
      <c r="D27" s="31"/>
      <c r="E27" s="31"/>
      <c r="F27" s="31"/>
      <c r="G27" s="10"/>
      <c r="H27" s="10"/>
      <c r="I27" s="10"/>
      <c r="J27" s="10"/>
      <c r="K27" s="10"/>
      <c r="L27" s="10"/>
    </row>
    <row r="28" spans="1:15" s="25" customFormat="1" ht="28.5" customHeight="1">
      <c r="A28" s="85" t="s">
        <v>33</v>
      </c>
      <c r="B28" s="86"/>
      <c r="C28" s="35">
        <v>118</v>
      </c>
      <c r="D28" s="31"/>
      <c r="E28" s="31"/>
      <c r="F28" s="31"/>
      <c r="G28" s="10"/>
      <c r="H28" s="10"/>
      <c r="I28" s="10"/>
      <c r="J28" s="10"/>
      <c r="K28" s="10"/>
      <c r="L28" s="10"/>
    </row>
    <row r="29" spans="1:15" s="25" customFormat="1">
      <c r="A29" s="37"/>
      <c r="B29" s="9"/>
      <c r="C29" s="8"/>
      <c r="D29" s="8"/>
      <c r="E29" s="8"/>
      <c r="F29" s="8"/>
      <c r="G29" s="71" t="s">
        <v>48</v>
      </c>
      <c r="H29" s="71"/>
      <c r="I29" s="71"/>
      <c r="J29" s="71"/>
      <c r="K29" s="71"/>
      <c r="L29" s="10"/>
    </row>
    <row r="30" spans="1:15" s="2" customFormat="1" ht="24" customHeight="1">
      <c r="A30" s="70" t="s">
        <v>47</v>
      </c>
      <c r="B30" s="70"/>
      <c r="C30" s="38"/>
      <c r="D30" s="38"/>
      <c r="E30" s="38"/>
      <c r="F30" s="38"/>
      <c r="G30" s="83" t="s">
        <v>49</v>
      </c>
      <c r="H30" s="83"/>
      <c r="I30" s="83"/>
      <c r="J30" s="83"/>
      <c r="K30" s="83"/>
    </row>
    <row r="31" spans="1:15" s="2" customFormat="1" ht="19.5" customHeight="1">
      <c r="A31" s="39"/>
      <c r="B31" s="39"/>
      <c r="C31" s="39"/>
      <c r="D31" s="39"/>
      <c r="E31" s="39"/>
      <c r="F31" s="39"/>
    </row>
    <row r="32" spans="1:15" s="2" customFormat="1" ht="19.5" customHeight="1">
      <c r="D32" s="3"/>
      <c r="E32" s="4"/>
      <c r="F32" s="4"/>
    </row>
  </sheetData>
  <mergeCells count="25">
    <mergeCell ref="A27:B27"/>
    <mergeCell ref="A28:B28"/>
    <mergeCell ref="I7:L7"/>
    <mergeCell ref="I4:L4"/>
    <mergeCell ref="A30:B30"/>
    <mergeCell ref="G29:K29"/>
    <mergeCell ref="G9:J9"/>
    <mergeCell ref="C9:C10"/>
    <mergeCell ref="E9:E10"/>
    <mergeCell ref="F9:F10"/>
    <mergeCell ref="D9:D10"/>
    <mergeCell ref="B9:B10"/>
    <mergeCell ref="A9:A10"/>
    <mergeCell ref="A23:J23"/>
    <mergeCell ref="C7:H7"/>
    <mergeCell ref="G30:K30"/>
    <mergeCell ref="A24:L24"/>
    <mergeCell ref="A26:B26"/>
    <mergeCell ref="A2:L2"/>
    <mergeCell ref="J1:L1"/>
    <mergeCell ref="C4:H4"/>
    <mergeCell ref="C5:H5"/>
    <mergeCell ref="C6:H6"/>
    <mergeCell ref="I5:L5"/>
    <mergeCell ref="I6:L6"/>
  </mergeCells>
  <pageMargins left="0.70866141732283472" right="0.70866141732283472" top="0.98425196850393704" bottom="0.98425196850393704" header="0.39370078740157483" footer="0.39370078740157483"/>
  <pageSetup paperSize="9" scale="65" fitToWidth="0" orientation="landscape" r:id="rId1"/>
  <headerFooter>
    <oddFooter>&amp;CStrana &amp;P z &amp;N&amp;Rhárok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2 RZ</vt:lpstr>
      <vt:lpstr>'Príloha č. 2 RZ'!Názvy_tlače</vt:lpstr>
      <vt:lpstr>'Príloha č. 2 RZ'!Oblasť_tlače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Ľubica Bobrová</dc:creator>
  <cp:lastModifiedBy>zvarmuzekova</cp:lastModifiedBy>
  <cp:lastPrinted>2023-07-14T07:52:26Z</cp:lastPrinted>
  <dcterms:created xsi:type="dcterms:W3CDTF">2023-02-16T09:37:11Z</dcterms:created>
  <dcterms:modified xsi:type="dcterms:W3CDTF">2023-07-14T07:52:28Z</dcterms:modified>
</cp:coreProperties>
</file>