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5_Spotrebný materiál na sekvenovanie - NarCoS/SP/"/>
    </mc:Choice>
  </mc:AlternateContent>
  <xr:revisionPtr revIDLastSave="232" documentId="8_{46BFD879-E026-4A59-ACC1-75C4158ED5A4}" xr6:coauthVersionLast="47" xr6:coauthVersionMax="47" xr10:uidLastSave="{862C0A40-D063-4244-B10A-08BFB4D7AF7C}"/>
  <bookViews>
    <workbookView xWindow="1080" yWindow="324" windowWidth="15888" windowHeight="12036" xr2:uid="{CC89EE7C-1708-4DA7-93A7-5061BC05069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62" i="1"/>
  <c r="J62" i="1" s="1"/>
  <c r="H62" i="1"/>
  <c r="I61" i="1"/>
  <c r="J61" i="1" s="1"/>
  <c r="H61" i="1"/>
  <c r="I60" i="1"/>
  <c r="J60" i="1" s="1"/>
  <c r="H60" i="1"/>
  <c r="I59" i="1"/>
  <c r="J59" i="1" s="1"/>
  <c r="H59" i="1"/>
  <c r="I58" i="1"/>
  <c r="J58" i="1" s="1"/>
  <c r="H58" i="1"/>
  <c r="I57" i="1"/>
  <c r="J57" i="1" s="1"/>
  <c r="H57" i="1"/>
  <c r="I56" i="1"/>
  <c r="J56" i="1" s="1"/>
  <c r="H56" i="1"/>
  <c r="I55" i="1"/>
  <c r="J55" i="1" s="1"/>
  <c r="H55" i="1"/>
  <c r="I54" i="1"/>
  <c r="J54" i="1" s="1"/>
  <c r="H54" i="1"/>
  <c r="I53" i="1"/>
  <c r="J53" i="1" s="1"/>
  <c r="H53" i="1"/>
  <c r="I52" i="1"/>
  <c r="J52" i="1" s="1"/>
  <c r="H52" i="1"/>
  <c r="I51" i="1"/>
  <c r="J51" i="1" s="1"/>
  <c r="H51" i="1"/>
  <c r="I50" i="1"/>
  <c r="J50" i="1" s="1"/>
  <c r="H50" i="1"/>
  <c r="I49" i="1"/>
  <c r="J49" i="1" s="1"/>
  <c r="H49" i="1"/>
  <c r="I48" i="1"/>
  <c r="J48" i="1" s="1"/>
  <c r="H48" i="1"/>
  <c r="I47" i="1"/>
  <c r="J47" i="1" s="1"/>
  <c r="H47" i="1"/>
  <c r="I46" i="1"/>
  <c r="J46" i="1" s="1"/>
  <c r="H46" i="1"/>
  <c r="I45" i="1"/>
  <c r="J45" i="1" s="1"/>
  <c r="H45" i="1"/>
  <c r="I44" i="1"/>
  <c r="J44" i="1" s="1"/>
  <c r="H44" i="1"/>
  <c r="I43" i="1"/>
  <c r="J43" i="1" s="1"/>
  <c r="H43" i="1"/>
  <c r="I42" i="1"/>
  <c r="J42" i="1" s="1"/>
  <c r="H42" i="1"/>
  <c r="I41" i="1"/>
  <c r="J41" i="1" s="1"/>
  <c r="H41" i="1"/>
  <c r="I40" i="1"/>
  <c r="J40" i="1" s="1"/>
  <c r="H40" i="1"/>
  <c r="I39" i="1"/>
  <c r="J39" i="1" s="1"/>
  <c r="H39" i="1"/>
  <c r="I38" i="1"/>
  <c r="J38" i="1" s="1"/>
  <c r="H38" i="1"/>
  <c r="I37" i="1"/>
  <c r="J37" i="1" s="1"/>
  <c r="H37" i="1"/>
  <c r="I36" i="1"/>
  <c r="J36" i="1" s="1"/>
  <c r="H36" i="1"/>
  <c r="I35" i="1"/>
  <c r="J35" i="1" s="1"/>
  <c r="H35" i="1"/>
  <c r="I34" i="1"/>
  <c r="J34" i="1" s="1"/>
  <c r="H34" i="1"/>
  <c r="I33" i="1"/>
  <c r="J33" i="1" s="1"/>
  <c r="H33" i="1"/>
  <c r="I32" i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  <c r="I13" i="1"/>
  <c r="J13" i="1" s="1"/>
  <c r="H13" i="1"/>
  <c r="I12" i="1"/>
  <c r="J12" i="1" s="1"/>
  <c r="H12" i="1"/>
  <c r="I11" i="1"/>
  <c r="J11" i="1" s="1"/>
  <c r="H11" i="1"/>
  <c r="I10" i="1"/>
  <c r="J10" i="1" s="1"/>
  <c r="H10" i="1"/>
  <c r="I9" i="1"/>
  <c r="J9" i="1" s="1"/>
  <c r="J63" i="1" l="1"/>
  <c r="I63" i="1"/>
</calcChain>
</file>

<file path=xl/sharedStrings.xml><?xml version="1.0" encoding="utf-8"?>
<sst xmlns="http://schemas.openxmlformats.org/spreadsheetml/2006/main" count="182" uniqueCount="151">
  <si>
    <r>
      <t>Názov predmetu zákazky:</t>
    </r>
    <r>
      <rPr>
        <sz val="11"/>
        <color theme="1"/>
        <rFont val="Calibri"/>
        <family val="2"/>
        <charset val="238"/>
        <scheme val="minor"/>
      </rPr>
      <t xml:space="preserve"> Spotrebný materiál na sekvenovanie - NarCoS</t>
    </r>
  </si>
  <si>
    <t>Názov tovaru</t>
  </si>
  <si>
    <t>Požadované parametre</t>
  </si>
  <si>
    <t>Počet balení</t>
  </si>
  <si>
    <t>Jednotková cena v EUR</t>
  </si>
  <si>
    <t>Celková cena v EUR</t>
  </si>
  <si>
    <t>Etylalkohol SOLVANAL absolútny 99,8% alebo ekvivalent spĺňajúci požadované parametre</t>
  </si>
  <si>
    <t xml:space="preserve">Etanol 99,9% nedenaturovaný </t>
  </si>
  <si>
    <t>1 l</t>
  </si>
  <si>
    <t>SmartPak® DQ3 Purification Pack LT alebo ekvivalent spĺňajúci požadované parametre</t>
  </si>
  <si>
    <t>Cartridge na výrobník vody na Millipore DirectQ5 UV</t>
  </si>
  <si>
    <t xml:space="preserve">1 ks </t>
  </si>
  <si>
    <t>Merck Photooxidation UV Lamp alebo ekvivalent spĺňajúci požadované parametre</t>
  </si>
  <si>
    <t>UV lampa do výrobníka vody na Millipore DirectQ5 UV</t>
  </si>
  <si>
    <t>Merck Millipak® Express 20 Filter alebo ekvivalent spĺňajúci požadované parametre</t>
  </si>
  <si>
    <t>Finálny filter na Millipore DirectQ5 UV</t>
  </si>
  <si>
    <t>Bactericidal UV Lamp alebo ekvivalent spĺňajúci požadované parametre</t>
  </si>
  <si>
    <t>UV lampa zásobníka vody</t>
  </si>
  <si>
    <t>Qubit™ dsDNA HS Assay Kit (500) alebo ekvivalent spĺňajúci požadované parametre</t>
  </si>
  <si>
    <t>kit na kvantifikáciu vyizolovanej dsDNA na prístroji Qubit 4.0,umožnuje meranie koncentrácie dsDNA v rozmedzí od 0,2n g/µL do   100 ng/µL.</t>
  </si>
  <si>
    <t>500 rnx</t>
  </si>
  <si>
    <t>Qubit™ RNA HS Assay Kit (500) alebo ekvivalent spĺňajúci požadované parametre</t>
  </si>
  <si>
    <t>kit na kvantifikáciu vyizolovanej RNA na prístroji Qubit 4.0,umožnuje meranie koncentrácie RNA v rozmedzí od 5 ng/µL do 100 ng/µL.</t>
  </si>
  <si>
    <t>Qubit™ Assay Tubes (500) alebo ekvivalent spĺňajúci požadované parametre</t>
  </si>
  <si>
    <t>tenkostenné polypropylénové skúmavky  určené na meranie koncentrácie nukleových kyselín s využitím prístroja  Qubit 4.0</t>
  </si>
  <si>
    <t>500 ks</t>
  </si>
  <si>
    <t>Illumina Viral Surveillance Panel, RUO 96 Rxns alebo ekvivalent spĺňajúci požadované parametre</t>
  </si>
  <si>
    <t>96 vzoriek</t>
  </si>
  <si>
    <t>Illumina RNA Prep with Enrichment, (L) Tagmentation (96) alebo ekvivalent spĺňajúci požadované parametre</t>
  </si>
  <si>
    <t>IDT® for Illumina® DNA/RNA UD Indexes Set A, Tagmentation (96 Indexes, 96 Samples) alebo ekvivalent spĺňajúci požadované parametre</t>
  </si>
  <si>
    <t>Enrichment kit na sekvenovanie resperatórnych vírusov na báze Illumina tagmentačnej chémie, sada multiplexných indexov</t>
  </si>
  <si>
    <t>IDT® for Illumina® DNA/RNA UD Indexes Set B, Tagmentation (96 Indexes, 96 Samples) alebo ekvivalent spĺňajúci požadované parametre</t>
  </si>
  <si>
    <t>IDT® for Illumina® DNA/RNA UD Indexes Set C, Tagmentation (96 Indexes, 96 Samples) alebo ekvivalent spĺňajúci požadované parametre</t>
  </si>
  <si>
    <t>IDT® for Illumina® DNA/RNA UD Indexes Set D, Tagmentation (96 Indexes, 96 Samples) alebo ekvivalent spĺňajúci požadované parametre</t>
  </si>
  <si>
    <t>IDT® for Illumina Nextera DNA UD Indexes Set A (96) alebo ekvivalent spĺňajúci požadované parametre</t>
  </si>
  <si>
    <t>Illumina COVIDSeq kit (3072 samples) alebo ekvivalent spĺňajúci požadované parametre</t>
  </si>
  <si>
    <t xml:space="preserve">Test na detekciu mutácií a charakterizáciu RNA z vírusu SARS-CoV-2 založený na NGS technológii, využívajúci upravenú verziu validovaného, verejne dostupného protokolu ARTIC multiplex PCR s 98 amplikónmi určenými na amplifikáciu špecifických sekvencií vírusu SARS-CoV-2 v kombinácii s osvedčenou technológiou sekvenovania Illumina. Súčasťou testu je interná kontrola pozostávajúca z ľudských 11 mRNA targetov. Test umožňujúci detekciu až 3072 vzoriek za 12 hodín. </t>
  </si>
  <si>
    <t>3072 rnx</t>
  </si>
  <si>
    <t>Illumina® COVIDSeq™ V4 Primer Pool, 348 samples alebo ekvivalent spĺňajúci požadované parametre</t>
  </si>
  <si>
    <t xml:space="preserve">COVIDSeq V4 Primer Poll je založený na dizajne siete ARTIC V4 a obsahuje 99 amplikónov a žiadnu ľudskú kontrolu. Je navrhnutý na amplifikáciu sekvencií špecifických pre vírus SARS-CoV-2 v kombinácii s osvedčenou technológiou sekvenovania Illumina. </t>
  </si>
  <si>
    <t> IDT Illumina PCR indexy set A-D alebo ekvivalent spĺňajúci požadované parametre</t>
  </si>
  <si>
    <t>Sety unikátnych PCR indexov nevyhnutných pre prípravu sekvenačnej knižnice kompatibilné so sekvenačnou technológiu Illumina. Balenie obsahuje sety A-D po 96 indexov, tj. 384 rôznych kombinácii indexov. Pomocou kitu je možné unikátne označiť 384 knižních určených na sekvenovanie.</t>
  </si>
  <si>
    <t>384 rnx</t>
  </si>
  <si>
    <t>AmPure Beads XP, Beckman Coulter 60 mL alebo ekvivalent spĺňajúci požadované parametre</t>
  </si>
  <si>
    <t xml:space="preserve">Purifikačné paramagnetické magnetické guličky SPRI na odstránenie kontaminantov (dNTP, solí, primérov, dimérov primerov). Vysoká výťažnosť amplikónov&gt; 100 bp a zároveň zabežpečujúce predvídateľný a konzistentný výber fragmentov na základe ich dĺžky. </t>
  </si>
  <si>
    <t>60 mL</t>
  </si>
  <si>
    <t>Deltalab Film Adhesivo PCR  (krabica 100ks) alebo ekvivalent spĺňajúci požadované parametre</t>
  </si>
  <si>
    <t xml:space="preserve">Platničkové fólie minimalizujúce riziko kontomanácie, výparu alebo úniku reagentov počas ELISA alebo PCR procesov.  Po kraji sa nachádza prúžok so šírkou 5 mm, ktorý napomáha pri odstraňovaní ochraného papiera z fólie. Fólia ja termostabilná a funkčná v rozmedzí teplôt od -70°C do 95°C a vlhkosti 75%. Je bez prítomnosti DN-áz, RN-áz A PCR inhibítorov. DMSO rezistentné. </t>
  </si>
  <si>
    <t>100 ks</t>
  </si>
  <si>
    <t>Deltalab Placa 96 PCR Natural  (krabica 100ks) alebo ekvivalent spĺňajúci požadované parametre</t>
  </si>
  <si>
    <t>96 jamkové platničky PCR non-skirted vhodné pre Real-time aj štandardné theromcyklery. Tenké steny umožňujú rýchly prechod tepla. Su flexibilné a ľahko sa dajú rozdeliť na požadovanú veľkosť 24,32 alebo 48 skúmaviek. Bez DN-áz a RN-áz.</t>
  </si>
  <si>
    <t xml:space="preserve">100 ks </t>
  </si>
  <si>
    <t>Platnička PCR 96 Eppendorf twin.tec® LoBind®, s plnými bočnými stenami, 150 µL, PCR čisté, bezfarebná, 25 ks.  alebo ekvivalent spĺňajúci požadované parametre</t>
  </si>
  <si>
    <t>96 jamkové platničky PCR Lo Bind skirted, 150 µL, bezfarebné, 25 kusov v balení. Zlepšujú regeneráciu nukleových kyselín znížením ich adsorpcie na stenu jamiek. Kombinácia špeciálnych výrobných technológií a vybraných polypropylénových sérií zabezpečuje skoro 100 % zúžitkovanie DNA a RNA molekúl bez povrchovej úpravy, čím sa eliminuje riziko kontaminácie vzorky. Platničky sú testované v sériách a sú certifikované nezávislým laboratóriom na neprítomnosť bežných PCR kontaminantov vrátane DNA, DNáz, RNáz a PCR inhibítorov.</t>
  </si>
  <si>
    <t xml:space="preserve">25 ks </t>
  </si>
  <si>
    <t>Platnička PCR 96 Eppendorf twin.tec® LoBind®, s polostenami, 250 µL, PCR čisté, bezfarebná, 25 ks. alebo ekvivalent spĺňajúci požadované parametre</t>
  </si>
  <si>
    <t>96 jamkové platničky PCR Lo Bind semi-skirted, 250 µL, bezfarebné, 25 kusov v balení. Zlepšujú regeneráciu nukleových kyselín znížením ich adsorpcie na stenu jamiek. Kombinácia špeciálnych výrobných technológií a vybraných polypropylénových sérií zabezpečuje skoro 100 % zúžitkovanie DNA a RNA molekúl bez povrchovej úpravy, čím sa eliminuje riziko kontaminácie vzorky. Platničky sú testované v sériách a sú certifikované nezávislým laboratóriom na neprítomnosť bežných PCR kontaminantov vrátane DNA, DNáz, RNáz a PCR inhibítorov.</t>
  </si>
  <si>
    <t>DNA LoBind® Tubes, DNA LoBind®, 1,5 mL, PCR čisté, bezfarebná, 250 ks/bal. alebo ekvivalent spĺňajúci požadované parametre</t>
  </si>
  <si>
    <t>Eppendorfky Lo Bind 1,5mL, 250 ks balenie, PCR čisté, bezfarebné, 250 ks v balení. Skúmavky maximalizujú výťažnosť vzorky nukleových kyselín výrazným znížením viazania vzorky k povrchu. Kombinácia špeciálnych výrobných technológií a vybraných polypropylénových sérií zabezpečuje skoro 100 % zúžitkovanie DNA/RNA molekúl, bez povrchovej úpravy pre eliminovanie rizika kontaminácie vzorky. Skúmavky DNA LoBind sú testované a certifikované nezávislým laboratóriom na neprítomnosť DNA, DNázy, RNázy a PCR inhibítorov. Skúmavky  sú ideálne na prípravu vzoriek pre dlhodobé skladovanie nukleových kyselín pre forenzné využitie, technológiu microarray, aplikácie NGS a veľa iných.</t>
  </si>
  <si>
    <t xml:space="preserve">250 ks </t>
  </si>
  <si>
    <t>DNA LoBind® Tubes, DNA LoBind®, 5,0 mL, so skrutkovým uzáverom, PCR čisté, bezfarebná, 200 skúmavky alebo ekvivalent spĺňajúci požadované parametre</t>
  </si>
  <si>
    <t>Eppendorfky Lo Bind 5mL, so skrutkovým uzáverom,  200 ks balenie, PCR čisté, bezfarebné. Skúmavky maximalizujú výťažnosť vzorky nukleových kyselín výrazným znížením viazania vzorky k povrchu. Kombinácia špeciálnych výrobných technológií a vybraných polypropylénových sérií zabezpečuje skoro 100 % zúžitkovanie DNA/RNA molekúl, bez povrchovej úpravy pre eliminovanie rizika kontaminácie vzorky. Skúmavky sú testované a certifikované nezávislým laboratóriom na neprítomnosť DNA, DNázy, RNázy a PCR inhibítorov. Ideálne na prípravu vzoriek pre dlhodobé skladovanie nukleových kyselín pre forenzné využitie, technológiu microarray, aplikácie NGS a veľa iných.</t>
  </si>
  <si>
    <t>200 ks</t>
  </si>
  <si>
    <t>Eppendorf Safe-Lock Tubes , 0,5 mL, Eppendorf Quality™, bezfarebná, 2x 500 ks bal. alebo ekvivalent spĺňajúci požadované parametre</t>
  </si>
  <si>
    <t>Eppendorfky Safe-Lock, 500 ks balenie, PCR čisté, bezfarebné. Skúmavky  disponujú výnimočnou stabilitou počas centrifugácie do 30 000 × g zabraňuje strate vzoriek pri rozbití skúmavky a ponúka výnimočnú bezpečnosť pri práci s nebezpečnými vzorkami. Kombinácia špeciálnych výrobných technológií a vybraných polypropylénových sérií zabezpečuje skoro 100 % zúžitkovanie DNA/RNA molekúl, bez povrchovej úpravy pre eliminovanie rizika kontaminácie vzorky. Skúmavky  majú veľké matné veko a povrch steny pre lepšie označovanie vzoriek. Skúmavky  sú ideálne na prípravu vzoriek pre dlhodobé skladovanie nukleových kyselín pre forenzné využitie, technológiu microarray, aplikácie NGS a veľa iných.</t>
  </si>
  <si>
    <t>500 ks/ bal</t>
  </si>
  <si>
    <t>Eppendorf Safe-Lock Tubes , 1,5 mL, Eppendorf Quality™, bezfarebná, 2x 500 ks bal. alebo ekvivalent spĺňajúci požadované parametre</t>
  </si>
  <si>
    <t>Eppendorfky Safe-Lock, 1000 ks balenie, PCR čisté, bezfarebné, 2x 500 ks. Skúmavky  disponujú výnimočnou stabilitou počas centrifugácie do 30 000 × g zabraňuje strate vzoriek pri rozbití skúmavky a ponúka výnimočnú bezpečnosť pri práci s nebezpečnými vzorkami. Kombinácia špeciálnych výrobných technológií a vybraných polypropylénových sérií zabezpečuje skoro 100 % zúžitkovanie DNA/RNA molekúl, bez povrchovej úpravy pre eliminovanie rizika kontaminácie vzorky. Skúmavky  majú veľké matné veko a povrch steny pre lepšie označovanie vzoriek. Skúmavky  sú ideálne na prípravu vzoriek pre dlhodobé skladovanie nukleových kyselín pre forenzné využitie, technológiu microarray, aplikácie NGS a veľa iných.</t>
  </si>
  <si>
    <t>1000 ks/ bal</t>
  </si>
  <si>
    <t>Eppendorf Safe-Lock Tubes , 2,0 mL, Eppendorf Quality™, bezfarebná, 2x 500 ks bal. alebo ekvivalent spĺňajúci požadované parametre</t>
  </si>
  <si>
    <t>1 bal. po 1000 ks</t>
  </si>
  <si>
    <t>Eppendorf Safe-Lock Tubes , 5,0 mL, Eppendorf Quality™, bezfarebná, 200 ks bal. alebo ekvivalent spĺňajúci požadované parametre</t>
  </si>
  <si>
    <t>Eppendorfky Safe-Lock, 200 ks balenie, PCR čisté, bezfarebné. Skúmavky  disponujú výnimočnou stabilitou počas centrifugácie do 25 000 × g zabraňuje strate vzoriek pri rozbití skúmavky a ponúka výnimočnú bezpečnosť pri práci s nebezpečnými vzorkami. Kombinácia špeciálnych výrobných technológií a vybraných polypropylénových sérií zabezpečuje skoro 100 % zúžitkovanie DNA/RNA molekúl, bez povrchovej úpravy pre eliminovanie rizika kontaminácie vzorky. Skúmavky  majú veľké matné veko a povrch steny pre lepšie označovanie vzoriek. Skúmavky  sú ideálne na prípravu vzoriek pre dlhodobé skladovanie nukleových kyselín pre forenzné využitie, technológiu microarray, aplikácie NGS a veľa iných.</t>
  </si>
  <si>
    <t>1 bal. Po 200 ks</t>
  </si>
  <si>
    <t>ep Dualfilter T.I.P.S.®, PCR čisté a sterilné, 0,1 – 10 µL S, 34 mm, tmavosivá, bezbarvé špičky, 960 špičky (10 stojany × 96 špičky) alebo ekvivalent spĺňajúci požadované parametre</t>
  </si>
  <si>
    <t>Špičky Lo Retention Dual Filter 10 µL, 96 krabičky, 34 mm, tmavosivá, bezbarvé špičky, 960 špičky (10 stojany × 96 špičky). Filtračné špičky s dvojfázovým filtrom na ochranu pred kontamináciou.Dve vrstvy filtra vyrobeného z pružného hydrofóbneho materiálu perfektne pasujú do kónusu špičky a zadržujú prakticky 100 % všetkých aerosólov a biomolekúl.Tento filtračný efekt sa dosahuje pomocou rozličných rozumne určených veľkostí pórov.Vrstva obrátená smerom k vzorke poskytuje ochranu pred kvapkami, striekaním a aerosólami.Vrstva obrátená smerom ku kónusu špičky účinkuje ako druhá bariéra kontaminácie a spoľahlivo viaže biomolekuly.</t>
  </si>
  <si>
    <t>10 bal. po 96 ks</t>
  </si>
  <si>
    <t>ep Dualfilter T.I.P.S.®, PCR čisté a sterilné, 2 – 200 µL, 55 mm, žltá, bezbarvé špičky, 960 špičky (10 stojany × 96 špičky) alebo ekvivalent spĺňajúci požadované parametre</t>
  </si>
  <si>
    <t>Špičky Lo Retention Dual Filter 200 µL, 96 krabičky, 55 mm, žltá, bezbarvé špičky, 960 špičky (10 stojany × 96 špičky). Filtračné špičky s dvojfázovým filtrom na ochranu pred kontamináciou.Dve vrstvy filtra vyrobeného z pružného hydrofóbneho materiálu perfektne pasujú do kónusu špičky a zadržujú prakticky 100 % všetkých aerosólov a biomolekúl.Tento filtračný efekt sa dosahuje pomocou rozličných rozumne určených veľkostí pórov.Vrstva obrátená smerom k vzorke poskytuje ochranu pred kvapkami, striekaním a aerosólami.Vrstva obrátená smerom ku kónusu špičky účinkuje ako druhá bariéra kontaminácie a spoľahlivo viaže biomolekuly.</t>
  </si>
  <si>
    <t>ep Dualfilter T.I.P.S.®, PCR čisté a sterilné, 50 – 1 000 µL, 76 mm, modrá, bezbarvé špičky, 960 špičky (10 stojany × 96 špičky) alebo ekvivalent spĺňajúci požadované parametre</t>
  </si>
  <si>
    <t>Špičky Lo Retention Dual Filter 1000 µL, 96 krabičky, 76 mm, modrá, bezbarvé špičky, 960 špičky (10 stojany × 96 špičky). Filtračné špičky s dvojfázovým filtrom na ochranu pred kontamináciou.Dve vrstvy filtra vyrobeného z pružného hydrofóbneho materiálu perfektne pasujú do kónusu špičky a zadržujú prakticky 100 % všetkých aerosólov a biomolekúl.Tento filtračný efekt sa dosahuje pomocou rozličných rozumne určených veľkostí pórov.Vrstva obrátená smerom k vzorke poskytuje ochranu pred kvapkami, striekaním a aerosólami.Vrstva obrátená smerom ku kónusu špičky účinkuje ako druhá bariéra kontaminácie a spoľahlivo viaže biomolekuly.</t>
  </si>
  <si>
    <t>epT.I.P.S.® Reloads, Eppendorf Quality™, 0,1 – 10 µL, 34 mm, tmavosivá, bezbarvé špičky, 960 špičky (10 podnosy × 96 špičky). alebo ekvivalent spĺňajúci požadované parametre</t>
  </si>
  <si>
    <t>Špičky 10 µL, 96 platničkové reloady, 34 mm, tmavosivá, bezbarvé špičky, 960 špičky (10 podnosy × 96 špičky).  Špičky sú optimálne koordinované s pipetami Eppendorf a spĺňajú  požiadavky normy EN ISO 8655. Potreba minimálnej sily na upevnenie a vytlačenie s najvyšším stupňom tesnosti.</t>
  </si>
  <si>
    <t>epT.I.P.S.® Reloads, Eppendorf Quality™, 2 – 200 µL, 53 mm, žltá, bezbarvé špičky, 960 špičky (10 podnosy × 96 špičky). alebo ekvivalent spĺňajúci požadované parametre</t>
  </si>
  <si>
    <t>Špičky 200 µL, 96 platničkové reloady, 53 mm, žltá, bezbarvé špičky, 960 špičky (10 podnosy × 96 špičky). Špičky sú optimálne koordinované s pipetami Eppendorf a spĺňajú  požiadavky normy EN ISO 8655. Potreba minimálnej sily na upevnenie a vytlačenie s najvyšším stupňom tesnosti.</t>
  </si>
  <si>
    <t>epT.I.P.S.® Reloads, Eppendorf Quality™, 50 – 1 000 µL, 71 mm, modrá, bezbarvé špičky, 960 špičky (10 podnosy × 96 špičky). alebo ekvivalent spĺňajúci požadované parametre</t>
  </si>
  <si>
    <t>Špičky 1000 µL, 96 platničkové reloady, 71 mm, modrá, bezbarvé špičky, 960 špičky (10 podnosy × 96 špičky). Špičky sú optimálne koordinované s pipetami Eppendorf a spĺňajú  požiadavky normy EN ISO 8655. Potreba minimálnej sily na upevnenie a vytlačenie s najvyšším stupňom tesnosti.</t>
  </si>
  <si>
    <t>Combitips® advanced, Eppendorf Quality™, 0,2 mL, svetlomodrá, bezbarvé špičky, 100 ks (4 vrecká × 25 ks).alebo ekvivalent spĺňajúci požadované parametre</t>
  </si>
  <si>
    <t>CombiTips špičky na pipetu Eppendorf Xstream 0,2mL, svetlomodrá, bezbarvé špičky, 100 ks (4 vrecká × 25 ks).Fungujú na princípe pozitívneho výtlaku, teda špičky vždy nadávkujú správny objem kvapaliny nezávisle od jej hustoty a prietokových vlastností (napr. zvýšeného tlaku pary či viskozity). Práca s rádioaktívnymi či toxickými materiálmi sa tiež stáva bezpečnejšou vďaka hermeticky utesnenému piestu, ktorý bráni kontaminácii aerosólmi.</t>
  </si>
  <si>
    <t>Combitips® advanced, Eppendorf Quality™, 1,0 mL, žltá, bezbarvé špičky, 100 ks (4 vrecká × 25 ks). alebo ekvivalent spĺňajúci požadované parametre</t>
  </si>
  <si>
    <t>CombiTips špičky na pipetu Eppendorf Xstream 1mL, žltá, bezbarvé špičky, 100 ks (4 vrecká × 25 ks). Fungujú na princípe pozitívneho výtlaku, teda špičky vždy nadávkujú správny objem kvapaliny nezávisle od jej hustoty a prietokových vlastností (napr. zvýšeného tlaku pary či viskozity). Práca s rádioaktívnymi či toxickými materiálmi sa tiež stáva bezpečnejšou vďaka hermeticky utesnenému piestu, ktorý bráni kontaminácii aerosólmi.</t>
  </si>
  <si>
    <t>Combitips® advanced, Eppendorf Quality™, 2,5 mL, zelená, bezbarvé špičky, 100 ks (4 vrecká × 25 ks). alebo ekvivalent spĺňajúci požadované parametre</t>
  </si>
  <si>
    <t xml:space="preserve">CombiTips špičky na pipetu Eppendorf Xstream 2,5mL, zelená, bezbarvé špičky, 100 ks (4 vrecká × 25 ks). Fungujú na princípe pozitívneho výtlaku, teda špičky vždy nadávkujú správny objem kvapaliny nezávisle od jej hustoty a prietokových vlastností (napr. zvýšeného tlaku pary či viskozity). Práca s rádioaktívnymi či toxickými materiálmi sa tiež stáva bezpečnejšou vďaka hermeticky utesnenému piestu, ktorý bráni kontaminácii aerosólmi. </t>
  </si>
  <si>
    <t>Combitips® advanced, Eppendorf Quality™, 5,0 mL, modrá, bezbarvé špičky, 100 ks (4 vrecká × 25 ks). alebo ekvivalent spĺňajúci požadované parametre</t>
  </si>
  <si>
    <t>CombiTips špičky na pipetu Eppendorf Xstream 5mL, modrá, bezbarvé špičky, 100 ks (4 vrecká × 25 ks). Fungujú na princípe pozitívneho výtlaku, teda špičky vždy nadávkujú správny objem kvapaliny nezávisle od jej hustoty a prietokových vlastností (napr. zvýšeného tlaku pary či viskozity). Práca s rádioaktívnymi či toxickými materiálmi sa tiež stáva bezpečnejšou vďaka hermeticky utesnenému piestu, ktorý bráni kontaminácii aerosólmi.</t>
  </si>
  <si>
    <t>Agilent Bioanalyzer High Sensitivity DNA  kit alebo ekvivalent spĺňajúci požadované parametre</t>
  </si>
  <si>
    <t>Kit na kontrolu profilu DNA high sensitivity na prístroji Bioanalyzer 2100 ideálny pre nízku koncentráciu DNA vo vzorke  a dĺžku fragmentov DNA v rozmedzí 50 - 7000 bp. Sada obsahuje 10 mikrofluidných čipov, reagencie a spotrebný materiál.</t>
  </si>
  <si>
    <t xml:space="preserve">10 čipov/bal. </t>
  </si>
  <si>
    <t>Agilent Bioanalyzer RNA 6000 Pico kit alebo ekvivalent spĺňajúci požadované parametre</t>
  </si>
  <si>
    <t>Kit na stanovenie integrity RNA na prístroji Agilent Bioanalyzer 2100 určený pre vzorky s koncentráciu total RNA v rozmedzí 50 – 5000 pg. Sada obsahuje 25 mikrofluidných čipov, reagencie a spotrebný materiál, čo postačuje na analýzu 275 vzoriek.</t>
  </si>
  <si>
    <t xml:space="preserve">25 čipov/bal. </t>
  </si>
  <si>
    <t>Sekvenačný kit Illumina Nextseq1000/2000 P2, 200 cyklov alebo ekvivalent spĺňajúci požadované parametre</t>
  </si>
  <si>
    <t>Reagencie na sekvenovanie kompatibilné s vysokokapacitným sekvenátorom NextSeq 1000/2000 s maximálnou dĺžkou čítaní  200 bp a výstupom 120 Gb. Balenie obsahuje cartridge s reagenciami, buffer cartridge a flow cell.</t>
  </si>
  <si>
    <t>1 ks</t>
  </si>
  <si>
    <t>Sekvenačný kit Illumina Nextseq1000/2000 P3, 200 cyklov alebo ekvivalent spĺňajúci požadované parametre</t>
  </si>
  <si>
    <t>Reagencie na sekvenovanie kompatibilné s vysokokapacitným sekvenátorom NextSeq 1000/2000 s maximálnou dĺžkou čítaní  200 bp a výstupom 300 Gb. Balenie obsahuje cartridge s reagenciami, buffer cartridge a flow cell.</t>
  </si>
  <si>
    <t>1ks</t>
  </si>
  <si>
    <t>Sekvenačný kit Illumina Nextseq1000/2000 P1, 600 cyklov alebo ekvivalent spĺňajúci požadované parametre</t>
  </si>
  <si>
    <t>Reagencie na sekvenovanie kompatibilné s vysokokapacitným sekvenátorom NextSeq 1000/2000 s maximálnou dĺžkou čítaní  600 bp a výstupom 60 Gb. Balenie obsahuje cartridge s reagenciami, buffer cartridge a flow cell.</t>
  </si>
  <si>
    <t>Sekvenačný kit Illumina Nextseq1000/2000 P2, 600 cyklov alebo ekvivalent spĺňajúci požadované parametre</t>
  </si>
  <si>
    <t>Reagencie na sekvenovanie kompatibilné s vysokokapacitným sekvenátorom NextSeq 1000/2000 s maximálnou dĺžkou čítaní  600 bp a výstupom 180 Gb. Balenie obsahuje cartridge s reagenciami, buffer cartridge a flow cell.</t>
  </si>
  <si>
    <t>PhiX Control v3 alebo ekvivalent spĺňajúci požadované parametre</t>
  </si>
  <si>
    <t xml:space="preserve">Štandardná knižnica ligovaná s adaptérom používaná ako kontrola pre sekvenčné behy na Illumina platformách. Knižnica je odvodená z malého, dobre charakterizovaného genómu bakteriofága. </t>
  </si>
  <si>
    <t>10 µl</t>
  </si>
  <si>
    <t>DWP 96/2000, STERILE, WHITE, PK/80 alebo ekvivalent spĺňajúci požadované parametre</t>
  </si>
  <si>
    <t>Deepwell dosky 96/2000 µL, sterilné, 2,000 µL, biele, 80 dosiek v balení. Vysokovýkonné platničky určené pre všetky manuálne a automatizované aplikácie – od uloženia vzorky pri teplote -86 ºC až po denaturáciu DNA pri teplote 100 ºC. Vyrábané z čistého polypropylénu.</t>
  </si>
  <si>
    <t xml:space="preserve">80 ks </t>
  </si>
  <si>
    <t>Microseal 'B' PCR Plate Sealing Film, adhesive, optical alebo ekvivalent spĺňajúci požadované parametre</t>
  </si>
  <si>
    <t xml:space="preserve">Lepiaca tesniacia fólia slúžiaca na skladovanie a prepravu nízkoobjemových platničiek, odlupovateľná, lepidlo účinné v rozmedzí teplôt -20°C -120°C. Aplikácia pri RT-qPCR a NGS. </t>
  </si>
  <si>
    <t xml:space="preserve">100 ks/bal. </t>
  </si>
  <si>
    <t>0,2mL 8-miestne strípy s jednotlivo upevnenými vrchnákmi</t>
  </si>
  <si>
    <t>8 miestne stripy s jednotlivo upevnenými vrchnákmi s reagenčným objemom    0, 2mL, vhodné pre Real-time PCR bez prítomnosti DN-áz a RN-áz.</t>
  </si>
  <si>
    <t>120ks/bal</t>
  </si>
  <si>
    <t>15 mL skúmavky s kónickým dnom</t>
  </si>
  <si>
    <t>15 mL skúmavky s kónickým dnom a uzáverom, vyrobené z polypropylénu, vhodné na centrifugáciu, bez prítomnosti DN-áz a RN-áz. So stupnicou.</t>
  </si>
  <si>
    <t>50ks/bal</t>
  </si>
  <si>
    <t>rukavice nitrilové Semperguard comfort L alebo ekvivalent spĺňajúci požadované parametre</t>
  </si>
  <si>
    <t>Nitrilové bezpúdrové ochranné rukavice  vhodné do prostredia v súlade s HACCP. Elasticita a komfort pri nosení. Bez ftalátov a alergénnych proteínov. Hrúbka dlane 0,1 mm.</t>
  </si>
  <si>
    <t>90/bal</t>
  </si>
  <si>
    <t>rukavice nitrilové Semperguard comfort M alebo ekvivalent spĺňajúci požadované parametre</t>
  </si>
  <si>
    <t>100/bal</t>
  </si>
  <si>
    <t>rukavice nitrilové Semperguard comfort S alebo ekvivalent spĺňajúci požadované parametre</t>
  </si>
  <si>
    <t xml:space="preserve">50 mL falkóny so sukničkou </t>
  </si>
  <si>
    <t>1 bal (25 ks/bal.)</t>
  </si>
  <si>
    <t>Spolu:</t>
  </si>
  <si>
    <t>Príloha č. 1 - Špecifikácia predmetu zákzaky a cenová ponuka</t>
  </si>
  <si>
    <t>sadzba DPH       v %</t>
  </si>
  <si>
    <t>Merná jednotka</t>
  </si>
  <si>
    <t>kus/balenie</t>
  </si>
  <si>
    <t xml:space="preserve">bez DPH     </t>
  </si>
  <si>
    <t xml:space="preserve">s DPH </t>
  </si>
  <si>
    <t xml:space="preserve">bez DPH </t>
  </si>
  <si>
    <t>Por.č.</t>
  </si>
  <si>
    <t>Názov, obchodné meno položky, ekvivalent</t>
  </si>
  <si>
    <t>V ....................., dňa.....................................</t>
  </si>
  <si>
    <t xml:space="preserve">                                                                     </t>
  </si>
  <si>
    <t>meno, priezvisko a funckia osoby oprávnej konať v mene spoločnosti</t>
  </si>
  <si>
    <t>Enrichment kit na sekvenovanie respiratórnych vírusov na báze Illumina tagmentačnej chémie, sada oligonukleotidov</t>
  </si>
  <si>
    <t>Enrichment kit na sekvenovanie respiratórnych vírusov na báze Illumina, Tagmentačný kit na prípravu knižnice - RNAseq workflow</t>
  </si>
  <si>
    <t>50 mL falkonky so stupnicou. Skúmavky majú kónické dno a sukienku, ktorá zabezpečuje skúmavke oporu pri státí - nie je potrebný stojan, s bielou popisovacou plochou.</t>
  </si>
  <si>
    <t xml:space="preserve">Názov spoločnosti: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</si>
</sst>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0\ [$€-1]_-;\-* #,##0.000\ [$€-1]_-;_-* &quot;-&quot;?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orbel"/>
      <family val="2"/>
      <charset val="238"/>
    </font>
    <font>
      <b/>
      <sz val="16"/>
      <name val="Corbe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orbel"/>
      <family val="2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9" fontId="3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4" fontId="8" fillId="3" borderId="14" xfId="0" applyNumberFormat="1" applyFont="1" applyFill="1" applyBorder="1" applyAlignment="1">
      <alignment vertical="center"/>
    </xf>
    <xf numFmtId="164" fontId="8" fillId="3" borderId="15" xfId="0" applyNumberFormat="1" applyFont="1" applyFill="1" applyBorder="1" applyAlignment="1">
      <alignment vertical="center"/>
    </xf>
    <xf numFmtId="165" fontId="2" fillId="0" borderId="8" xfId="0" applyNumberFormat="1" applyFont="1" applyBorder="1" applyAlignment="1">
      <alignment vertical="center" wrapText="1"/>
    </xf>
    <xf numFmtId="165" fontId="2" fillId="0" borderId="9" xfId="0" applyNumberFormat="1" applyFont="1" applyBorder="1" applyAlignment="1">
      <alignment vertical="center" wrapText="1"/>
    </xf>
    <xf numFmtId="165" fontId="2" fillId="2" borderId="9" xfId="0" applyNumberFormat="1" applyFont="1" applyFill="1" applyBorder="1" applyAlignment="1">
      <alignment vertical="center" wrapText="1"/>
    </xf>
    <xf numFmtId="165" fontId="2" fillId="0" borderId="12" xfId="0" applyNumberFormat="1" applyFont="1" applyBorder="1" applyAlignment="1">
      <alignment vertical="center" wrapText="1"/>
    </xf>
    <xf numFmtId="165" fontId="2" fillId="2" borderId="8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9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3C4D-5E4A-4155-B51B-3FEA564E3D4A}">
  <sheetPr>
    <pageSetUpPr fitToPage="1"/>
  </sheetPr>
  <dimension ref="A1:AC69"/>
  <sheetViews>
    <sheetView tabSelected="1" topLeftCell="A58" workbookViewId="0">
      <selection activeCell="J62" sqref="J62"/>
    </sheetView>
  </sheetViews>
  <sheetFormatPr defaultRowHeight="14.4" x14ac:dyDescent="0.3"/>
  <cols>
    <col min="1" max="1" width="6.6640625" style="19" customWidth="1"/>
    <col min="2" max="2" width="78.33203125" style="19" bestFit="1" customWidth="1"/>
    <col min="3" max="3" width="85.21875" style="19" bestFit="1" customWidth="1"/>
    <col min="4" max="4" width="7.6640625" style="20" customWidth="1"/>
    <col min="5" max="5" width="12.109375" style="20" customWidth="1"/>
    <col min="6" max="6" width="11.109375" style="19" bestFit="1" customWidth="1"/>
    <col min="7" max="7" width="7.6640625" style="20" customWidth="1"/>
    <col min="8" max="8" width="11.109375" style="19" bestFit="1" customWidth="1"/>
    <col min="9" max="9" width="15.109375" style="19" bestFit="1" customWidth="1"/>
    <col min="10" max="10" width="15" style="19" bestFit="1" customWidth="1"/>
    <col min="11" max="11" width="16.88671875" style="19" customWidth="1"/>
    <col min="12" max="12" width="9.6640625" style="19" bestFit="1" customWidth="1"/>
    <col min="13" max="256" width="9.109375" style="19"/>
    <col min="257" max="257" width="3.109375" style="19" bestFit="1" customWidth="1"/>
    <col min="258" max="258" width="78.88671875" style="19" customWidth="1"/>
    <col min="259" max="259" width="85.5546875" style="19" customWidth="1"/>
    <col min="260" max="260" width="6.33203125" style="19" customWidth="1"/>
    <col min="261" max="261" width="13.5546875" style="19" bestFit="1" customWidth="1"/>
    <col min="262" max="262" width="11.109375" style="19" bestFit="1" customWidth="1"/>
    <col min="263" max="263" width="4.6640625" style="19" bestFit="1" customWidth="1"/>
    <col min="264" max="264" width="11.109375" style="19" bestFit="1" customWidth="1"/>
    <col min="265" max="265" width="15.109375" style="19" bestFit="1" customWidth="1"/>
    <col min="266" max="266" width="15" style="19" bestFit="1" customWidth="1"/>
    <col min="267" max="267" width="9.109375" style="19"/>
    <col min="268" max="268" width="9.6640625" style="19" bestFit="1" customWidth="1"/>
    <col min="269" max="512" width="9.109375" style="19"/>
    <col min="513" max="513" width="3.109375" style="19" bestFit="1" customWidth="1"/>
    <col min="514" max="514" width="78.88671875" style="19" customWidth="1"/>
    <col min="515" max="515" width="85.5546875" style="19" customWidth="1"/>
    <col min="516" max="516" width="6.33203125" style="19" customWidth="1"/>
    <col min="517" max="517" width="13.5546875" style="19" bestFit="1" customWidth="1"/>
    <col min="518" max="518" width="11.109375" style="19" bestFit="1" customWidth="1"/>
    <col min="519" max="519" width="4.6640625" style="19" bestFit="1" customWidth="1"/>
    <col min="520" max="520" width="11.109375" style="19" bestFit="1" customWidth="1"/>
    <col min="521" max="521" width="15.109375" style="19" bestFit="1" customWidth="1"/>
    <col min="522" max="522" width="15" style="19" bestFit="1" customWidth="1"/>
    <col min="523" max="523" width="9.109375" style="19"/>
    <col min="524" max="524" width="9.6640625" style="19" bestFit="1" customWidth="1"/>
    <col min="525" max="768" width="9.109375" style="19"/>
    <col min="769" max="769" width="3.109375" style="19" bestFit="1" customWidth="1"/>
    <col min="770" max="770" width="78.88671875" style="19" customWidth="1"/>
    <col min="771" max="771" width="85.5546875" style="19" customWidth="1"/>
    <col min="772" max="772" width="6.33203125" style="19" customWidth="1"/>
    <col min="773" max="773" width="13.5546875" style="19" bestFit="1" customWidth="1"/>
    <col min="774" max="774" width="11.109375" style="19" bestFit="1" customWidth="1"/>
    <col min="775" max="775" width="4.6640625" style="19" bestFit="1" customWidth="1"/>
    <col min="776" max="776" width="11.109375" style="19" bestFit="1" customWidth="1"/>
    <col min="777" max="777" width="15.109375" style="19" bestFit="1" customWidth="1"/>
    <col min="778" max="778" width="15" style="19" bestFit="1" customWidth="1"/>
    <col min="779" max="779" width="9.109375" style="19"/>
    <col min="780" max="780" width="9.6640625" style="19" bestFit="1" customWidth="1"/>
    <col min="781" max="1024" width="9.109375" style="19"/>
    <col min="1025" max="1025" width="3.109375" style="19" bestFit="1" customWidth="1"/>
    <col min="1026" max="1026" width="78.88671875" style="19" customWidth="1"/>
    <col min="1027" max="1027" width="85.5546875" style="19" customWidth="1"/>
    <col min="1028" max="1028" width="6.33203125" style="19" customWidth="1"/>
    <col min="1029" max="1029" width="13.5546875" style="19" bestFit="1" customWidth="1"/>
    <col min="1030" max="1030" width="11.109375" style="19" bestFit="1" customWidth="1"/>
    <col min="1031" max="1031" width="4.6640625" style="19" bestFit="1" customWidth="1"/>
    <col min="1032" max="1032" width="11.109375" style="19" bestFit="1" customWidth="1"/>
    <col min="1033" max="1033" width="15.109375" style="19" bestFit="1" customWidth="1"/>
    <col min="1034" max="1034" width="15" style="19" bestFit="1" customWidth="1"/>
    <col min="1035" max="1035" width="9.109375" style="19"/>
    <col min="1036" max="1036" width="9.6640625" style="19" bestFit="1" customWidth="1"/>
    <col min="1037" max="1280" width="9.109375" style="19"/>
    <col min="1281" max="1281" width="3.109375" style="19" bestFit="1" customWidth="1"/>
    <col min="1282" max="1282" width="78.88671875" style="19" customWidth="1"/>
    <col min="1283" max="1283" width="85.5546875" style="19" customWidth="1"/>
    <col min="1284" max="1284" width="6.33203125" style="19" customWidth="1"/>
    <col min="1285" max="1285" width="13.5546875" style="19" bestFit="1" customWidth="1"/>
    <col min="1286" max="1286" width="11.109375" style="19" bestFit="1" customWidth="1"/>
    <col min="1287" max="1287" width="4.6640625" style="19" bestFit="1" customWidth="1"/>
    <col min="1288" max="1288" width="11.109375" style="19" bestFit="1" customWidth="1"/>
    <col min="1289" max="1289" width="15.109375" style="19" bestFit="1" customWidth="1"/>
    <col min="1290" max="1290" width="15" style="19" bestFit="1" customWidth="1"/>
    <col min="1291" max="1291" width="9.109375" style="19"/>
    <col min="1292" max="1292" width="9.6640625" style="19" bestFit="1" customWidth="1"/>
    <col min="1293" max="1536" width="9.109375" style="19"/>
    <col min="1537" max="1537" width="3.109375" style="19" bestFit="1" customWidth="1"/>
    <col min="1538" max="1538" width="78.88671875" style="19" customWidth="1"/>
    <col min="1539" max="1539" width="85.5546875" style="19" customWidth="1"/>
    <col min="1540" max="1540" width="6.33203125" style="19" customWidth="1"/>
    <col min="1541" max="1541" width="13.5546875" style="19" bestFit="1" customWidth="1"/>
    <col min="1542" max="1542" width="11.109375" style="19" bestFit="1" customWidth="1"/>
    <col min="1543" max="1543" width="4.6640625" style="19" bestFit="1" customWidth="1"/>
    <col min="1544" max="1544" width="11.109375" style="19" bestFit="1" customWidth="1"/>
    <col min="1545" max="1545" width="15.109375" style="19" bestFit="1" customWidth="1"/>
    <col min="1546" max="1546" width="15" style="19" bestFit="1" customWidth="1"/>
    <col min="1547" max="1547" width="9.109375" style="19"/>
    <col min="1548" max="1548" width="9.6640625" style="19" bestFit="1" customWidth="1"/>
    <col min="1549" max="1792" width="9.109375" style="19"/>
    <col min="1793" max="1793" width="3.109375" style="19" bestFit="1" customWidth="1"/>
    <col min="1794" max="1794" width="78.88671875" style="19" customWidth="1"/>
    <col min="1795" max="1795" width="85.5546875" style="19" customWidth="1"/>
    <col min="1796" max="1796" width="6.33203125" style="19" customWidth="1"/>
    <col min="1797" max="1797" width="13.5546875" style="19" bestFit="1" customWidth="1"/>
    <col min="1798" max="1798" width="11.109375" style="19" bestFit="1" customWidth="1"/>
    <col min="1799" max="1799" width="4.6640625" style="19" bestFit="1" customWidth="1"/>
    <col min="1800" max="1800" width="11.109375" style="19" bestFit="1" customWidth="1"/>
    <col min="1801" max="1801" width="15.109375" style="19" bestFit="1" customWidth="1"/>
    <col min="1802" max="1802" width="15" style="19" bestFit="1" customWidth="1"/>
    <col min="1803" max="1803" width="9.109375" style="19"/>
    <col min="1804" max="1804" width="9.6640625" style="19" bestFit="1" customWidth="1"/>
    <col min="1805" max="2048" width="9.109375" style="19"/>
    <col min="2049" max="2049" width="3.109375" style="19" bestFit="1" customWidth="1"/>
    <col min="2050" max="2050" width="78.88671875" style="19" customWidth="1"/>
    <col min="2051" max="2051" width="85.5546875" style="19" customWidth="1"/>
    <col min="2052" max="2052" width="6.33203125" style="19" customWidth="1"/>
    <col min="2053" max="2053" width="13.5546875" style="19" bestFit="1" customWidth="1"/>
    <col min="2054" max="2054" width="11.109375" style="19" bestFit="1" customWidth="1"/>
    <col min="2055" max="2055" width="4.6640625" style="19" bestFit="1" customWidth="1"/>
    <col min="2056" max="2056" width="11.109375" style="19" bestFit="1" customWidth="1"/>
    <col min="2057" max="2057" width="15.109375" style="19" bestFit="1" customWidth="1"/>
    <col min="2058" max="2058" width="15" style="19" bestFit="1" customWidth="1"/>
    <col min="2059" max="2059" width="9.109375" style="19"/>
    <col min="2060" max="2060" width="9.6640625" style="19" bestFit="1" customWidth="1"/>
    <col min="2061" max="2304" width="9.109375" style="19"/>
    <col min="2305" max="2305" width="3.109375" style="19" bestFit="1" customWidth="1"/>
    <col min="2306" max="2306" width="78.88671875" style="19" customWidth="1"/>
    <col min="2307" max="2307" width="85.5546875" style="19" customWidth="1"/>
    <col min="2308" max="2308" width="6.33203125" style="19" customWidth="1"/>
    <col min="2309" max="2309" width="13.5546875" style="19" bestFit="1" customWidth="1"/>
    <col min="2310" max="2310" width="11.109375" style="19" bestFit="1" customWidth="1"/>
    <col min="2311" max="2311" width="4.6640625" style="19" bestFit="1" customWidth="1"/>
    <col min="2312" max="2312" width="11.109375" style="19" bestFit="1" customWidth="1"/>
    <col min="2313" max="2313" width="15.109375" style="19" bestFit="1" customWidth="1"/>
    <col min="2314" max="2314" width="15" style="19" bestFit="1" customWidth="1"/>
    <col min="2315" max="2315" width="9.109375" style="19"/>
    <col min="2316" max="2316" width="9.6640625" style="19" bestFit="1" customWidth="1"/>
    <col min="2317" max="2560" width="9.109375" style="19"/>
    <col min="2561" max="2561" width="3.109375" style="19" bestFit="1" customWidth="1"/>
    <col min="2562" max="2562" width="78.88671875" style="19" customWidth="1"/>
    <col min="2563" max="2563" width="85.5546875" style="19" customWidth="1"/>
    <col min="2564" max="2564" width="6.33203125" style="19" customWidth="1"/>
    <col min="2565" max="2565" width="13.5546875" style="19" bestFit="1" customWidth="1"/>
    <col min="2566" max="2566" width="11.109375" style="19" bestFit="1" customWidth="1"/>
    <col min="2567" max="2567" width="4.6640625" style="19" bestFit="1" customWidth="1"/>
    <col min="2568" max="2568" width="11.109375" style="19" bestFit="1" customWidth="1"/>
    <col min="2569" max="2569" width="15.109375" style="19" bestFit="1" customWidth="1"/>
    <col min="2570" max="2570" width="15" style="19" bestFit="1" customWidth="1"/>
    <col min="2571" max="2571" width="9.109375" style="19"/>
    <col min="2572" max="2572" width="9.6640625" style="19" bestFit="1" customWidth="1"/>
    <col min="2573" max="2816" width="9.109375" style="19"/>
    <col min="2817" max="2817" width="3.109375" style="19" bestFit="1" customWidth="1"/>
    <col min="2818" max="2818" width="78.88671875" style="19" customWidth="1"/>
    <col min="2819" max="2819" width="85.5546875" style="19" customWidth="1"/>
    <col min="2820" max="2820" width="6.33203125" style="19" customWidth="1"/>
    <col min="2821" max="2821" width="13.5546875" style="19" bestFit="1" customWidth="1"/>
    <col min="2822" max="2822" width="11.109375" style="19" bestFit="1" customWidth="1"/>
    <col min="2823" max="2823" width="4.6640625" style="19" bestFit="1" customWidth="1"/>
    <col min="2824" max="2824" width="11.109375" style="19" bestFit="1" customWidth="1"/>
    <col min="2825" max="2825" width="15.109375" style="19" bestFit="1" customWidth="1"/>
    <col min="2826" max="2826" width="15" style="19" bestFit="1" customWidth="1"/>
    <col min="2827" max="2827" width="9.109375" style="19"/>
    <col min="2828" max="2828" width="9.6640625" style="19" bestFit="1" customWidth="1"/>
    <col min="2829" max="3072" width="9.109375" style="19"/>
    <col min="3073" max="3073" width="3.109375" style="19" bestFit="1" customWidth="1"/>
    <col min="3074" max="3074" width="78.88671875" style="19" customWidth="1"/>
    <col min="3075" max="3075" width="85.5546875" style="19" customWidth="1"/>
    <col min="3076" max="3076" width="6.33203125" style="19" customWidth="1"/>
    <col min="3077" max="3077" width="13.5546875" style="19" bestFit="1" customWidth="1"/>
    <col min="3078" max="3078" width="11.109375" style="19" bestFit="1" customWidth="1"/>
    <col min="3079" max="3079" width="4.6640625" style="19" bestFit="1" customWidth="1"/>
    <col min="3080" max="3080" width="11.109375" style="19" bestFit="1" customWidth="1"/>
    <col min="3081" max="3081" width="15.109375" style="19" bestFit="1" customWidth="1"/>
    <col min="3082" max="3082" width="15" style="19" bestFit="1" customWidth="1"/>
    <col min="3083" max="3083" width="9.109375" style="19"/>
    <col min="3084" max="3084" width="9.6640625" style="19" bestFit="1" customWidth="1"/>
    <col min="3085" max="3328" width="9.109375" style="19"/>
    <col min="3329" max="3329" width="3.109375" style="19" bestFit="1" customWidth="1"/>
    <col min="3330" max="3330" width="78.88671875" style="19" customWidth="1"/>
    <col min="3331" max="3331" width="85.5546875" style="19" customWidth="1"/>
    <col min="3332" max="3332" width="6.33203125" style="19" customWidth="1"/>
    <col min="3333" max="3333" width="13.5546875" style="19" bestFit="1" customWidth="1"/>
    <col min="3334" max="3334" width="11.109375" style="19" bestFit="1" customWidth="1"/>
    <col min="3335" max="3335" width="4.6640625" style="19" bestFit="1" customWidth="1"/>
    <col min="3336" max="3336" width="11.109375" style="19" bestFit="1" customWidth="1"/>
    <col min="3337" max="3337" width="15.109375" style="19" bestFit="1" customWidth="1"/>
    <col min="3338" max="3338" width="15" style="19" bestFit="1" customWidth="1"/>
    <col min="3339" max="3339" width="9.109375" style="19"/>
    <col min="3340" max="3340" width="9.6640625" style="19" bestFit="1" customWidth="1"/>
    <col min="3341" max="3584" width="9.109375" style="19"/>
    <col min="3585" max="3585" width="3.109375" style="19" bestFit="1" customWidth="1"/>
    <col min="3586" max="3586" width="78.88671875" style="19" customWidth="1"/>
    <col min="3587" max="3587" width="85.5546875" style="19" customWidth="1"/>
    <col min="3588" max="3588" width="6.33203125" style="19" customWidth="1"/>
    <col min="3589" max="3589" width="13.5546875" style="19" bestFit="1" customWidth="1"/>
    <col min="3590" max="3590" width="11.109375" style="19" bestFit="1" customWidth="1"/>
    <col min="3591" max="3591" width="4.6640625" style="19" bestFit="1" customWidth="1"/>
    <col min="3592" max="3592" width="11.109375" style="19" bestFit="1" customWidth="1"/>
    <col min="3593" max="3593" width="15.109375" style="19" bestFit="1" customWidth="1"/>
    <col min="3594" max="3594" width="15" style="19" bestFit="1" customWidth="1"/>
    <col min="3595" max="3595" width="9.109375" style="19"/>
    <col min="3596" max="3596" width="9.6640625" style="19" bestFit="1" customWidth="1"/>
    <col min="3597" max="3840" width="9.109375" style="19"/>
    <col min="3841" max="3841" width="3.109375" style="19" bestFit="1" customWidth="1"/>
    <col min="3842" max="3842" width="78.88671875" style="19" customWidth="1"/>
    <col min="3843" max="3843" width="85.5546875" style="19" customWidth="1"/>
    <col min="3844" max="3844" width="6.33203125" style="19" customWidth="1"/>
    <col min="3845" max="3845" width="13.5546875" style="19" bestFit="1" customWidth="1"/>
    <col min="3846" max="3846" width="11.109375" style="19" bestFit="1" customWidth="1"/>
    <col min="3847" max="3847" width="4.6640625" style="19" bestFit="1" customWidth="1"/>
    <col min="3848" max="3848" width="11.109375" style="19" bestFit="1" customWidth="1"/>
    <col min="3849" max="3849" width="15.109375" style="19" bestFit="1" customWidth="1"/>
    <col min="3850" max="3850" width="15" style="19" bestFit="1" customWidth="1"/>
    <col min="3851" max="3851" width="9.109375" style="19"/>
    <col min="3852" max="3852" width="9.6640625" style="19" bestFit="1" customWidth="1"/>
    <col min="3853" max="4096" width="9.109375" style="19"/>
    <col min="4097" max="4097" width="3.109375" style="19" bestFit="1" customWidth="1"/>
    <col min="4098" max="4098" width="78.88671875" style="19" customWidth="1"/>
    <col min="4099" max="4099" width="85.5546875" style="19" customWidth="1"/>
    <col min="4100" max="4100" width="6.33203125" style="19" customWidth="1"/>
    <col min="4101" max="4101" width="13.5546875" style="19" bestFit="1" customWidth="1"/>
    <col min="4102" max="4102" width="11.109375" style="19" bestFit="1" customWidth="1"/>
    <col min="4103" max="4103" width="4.6640625" style="19" bestFit="1" customWidth="1"/>
    <col min="4104" max="4104" width="11.109375" style="19" bestFit="1" customWidth="1"/>
    <col min="4105" max="4105" width="15.109375" style="19" bestFit="1" customWidth="1"/>
    <col min="4106" max="4106" width="15" style="19" bestFit="1" customWidth="1"/>
    <col min="4107" max="4107" width="9.109375" style="19"/>
    <col min="4108" max="4108" width="9.6640625" style="19" bestFit="1" customWidth="1"/>
    <col min="4109" max="4352" width="9.109375" style="19"/>
    <col min="4353" max="4353" width="3.109375" style="19" bestFit="1" customWidth="1"/>
    <col min="4354" max="4354" width="78.88671875" style="19" customWidth="1"/>
    <col min="4355" max="4355" width="85.5546875" style="19" customWidth="1"/>
    <col min="4356" max="4356" width="6.33203125" style="19" customWidth="1"/>
    <col min="4357" max="4357" width="13.5546875" style="19" bestFit="1" customWidth="1"/>
    <col min="4358" max="4358" width="11.109375" style="19" bestFit="1" customWidth="1"/>
    <col min="4359" max="4359" width="4.6640625" style="19" bestFit="1" customWidth="1"/>
    <col min="4360" max="4360" width="11.109375" style="19" bestFit="1" customWidth="1"/>
    <col min="4361" max="4361" width="15.109375" style="19" bestFit="1" customWidth="1"/>
    <col min="4362" max="4362" width="15" style="19" bestFit="1" customWidth="1"/>
    <col min="4363" max="4363" width="9.109375" style="19"/>
    <col min="4364" max="4364" width="9.6640625" style="19" bestFit="1" customWidth="1"/>
    <col min="4365" max="4608" width="9.109375" style="19"/>
    <col min="4609" max="4609" width="3.109375" style="19" bestFit="1" customWidth="1"/>
    <col min="4610" max="4610" width="78.88671875" style="19" customWidth="1"/>
    <col min="4611" max="4611" width="85.5546875" style="19" customWidth="1"/>
    <col min="4612" max="4612" width="6.33203125" style="19" customWidth="1"/>
    <col min="4613" max="4613" width="13.5546875" style="19" bestFit="1" customWidth="1"/>
    <col min="4614" max="4614" width="11.109375" style="19" bestFit="1" customWidth="1"/>
    <col min="4615" max="4615" width="4.6640625" style="19" bestFit="1" customWidth="1"/>
    <col min="4616" max="4616" width="11.109375" style="19" bestFit="1" customWidth="1"/>
    <col min="4617" max="4617" width="15.109375" style="19" bestFit="1" customWidth="1"/>
    <col min="4618" max="4618" width="15" style="19" bestFit="1" customWidth="1"/>
    <col min="4619" max="4619" width="9.109375" style="19"/>
    <col min="4620" max="4620" width="9.6640625" style="19" bestFit="1" customWidth="1"/>
    <col min="4621" max="4864" width="9.109375" style="19"/>
    <col min="4865" max="4865" width="3.109375" style="19" bestFit="1" customWidth="1"/>
    <col min="4866" max="4866" width="78.88671875" style="19" customWidth="1"/>
    <col min="4867" max="4867" width="85.5546875" style="19" customWidth="1"/>
    <col min="4868" max="4868" width="6.33203125" style="19" customWidth="1"/>
    <col min="4869" max="4869" width="13.5546875" style="19" bestFit="1" customWidth="1"/>
    <col min="4870" max="4870" width="11.109375" style="19" bestFit="1" customWidth="1"/>
    <col min="4871" max="4871" width="4.6640625" style="19" bestFit="1" customWidth="1"/>
    <col min="4872" max="4872" width="11.109375" style="19" bestFit="1" customWidth="1"/>
    <col min="4873" max="4873" width="15.109375" style="19" bestFit="1" customWidth="1"/>
    <col min="4874" max="4874" width="15" style="19" bestFit="1" customWidth="1"/>
    <col min="4875" max="4875" width="9.109375" style="19"/>
    <col min="4876" max="4876" width="9.6640625" style="19" bestFit="1" customWidth="1"/>
    <col min="4877" max="5120" width="9.109375" style="19"/>
    <col min="5121" max="5121" width="3.109375" style="19" bestFit="1" customWidth="1"/>
    <col min="5122" max="5122" width="78.88671875" style="19" customWidth="1"/>
    <col min="5123" max="5123" width="85.5546875" style="19" customWidth="1"/>
    <col min="5124" max="5124" width="6.33203125" style="19" customWidth="1"/>
    <col min="5125" max="5125" width="13.5546875" style="19" bestFit="1" customWidth="1"/>
    <col min="5126" max="5126" width="11.109375" style="19" bestFit="1" customWidth="1"/>
    <col min="5127" max="5127" width="4.6640625" style="19" bestFit="1" customWidth="1"/>
    <col min="5128" max="5128" width="11.109375" style="19" bestFit="1" customWidth="1"/>
    <col min="5129" max="5129" width="15.109375" style="19" bestFit="1" customWidth="1"/>
    <col min="5130" max="5130" width="15" style="19" bestFit="1" customWidth="1"/>
    <col min="5131" max="5131" width="9.109375" style="19"/>
    <col min="5132" max="5132" width="9.6640625" style="19" bestFit="1" customWidth="1"/>
    <col min="5133" max="5376" width="9.109375" style="19"/>
    <col min="5377" max="5377" width="3.109375" style="19" bestFit="1" customWidth="1"/>
    <col min="5378" max="5378" width="78.88671875" style="19" customWidth="1"/>
    <col min="5379" max="5379" width="85.5546875" style="19" customWidth="1"/>
    <col min="5380" max="5380" width="6.33203125" style="19" customWidth="1"/>
    <col min="5381" max="5381" width="13.5546875" style="19" bestFit="1" customWidth="1"/>
    <col min="5382" max="5382" width="11.109375" style="19" bestFit="1" customWidth="1"/>
    <col min="5383" max="5383" width="4.6640625" style="19" bestFit="1" customWidth="1"/>
    <col min="5384" max="5384" width="11.109375" style="19" bestFit="1" customWidth="1"/>
    <col min="5385" max="5385" width="15.109375" style="19" bestFit="1" customWidth="1"/>
    <col min="5386" max="5386" width="15" style="19" bestFit="1" customWidth="1"/>
    <col min="5387" max="5387" width="9.109375" style="19"/>
    <col min="5388" max="5388" width="9.6640625" style="19" bestFit="1" customWidth="1"/>
    <col min="5389" max="5632" width="9.109375" style="19"/>
    <col min="5633" max="5633" width="3.109375" style="19" bestFit="1" customWidth="1"/>
    <col min="5634" max="5634" width="78.88671875" style="19" customWidth="1"/>
    <col min="5635" max="5635" width="85.5546875" style="19" customWidth="1"/>
    <col min="5636" max="5636" width="6.33203125" style="19" customWidth="1"/>
    <col min="5637" max="5637" width="13.5546875" style="19" bestFit="1" customWidth="1"/>
    <col min="5638" max="5638" width="11.109375" style="19" bestFit="1" customWidth="1"/>
    <col min="5639" max="5639" width="4.6640625" style="19" bestFit="1" customWidth="1"/>
    <col min="5640" max="5640" width="11.109375" style="19" bestFit="1" customWidth="1"/>
    <col min="5641" max="5641" width="15.109375" style="19" bestFit="1" customWidth="1"/>
    <col min="5642" max="5642" width="15" style="19" bestFit="1" customWidth="1"/>
    <col min="5643" max="5643" width="9.109375" style="19"/>
    <col min="5644" max="5644" width="9.6640625" style="19" bestFit="1" customWidth="1"/>
    <col min="5645" max="5888" width="9.109375" style="19"/>
    <col min="5889" max="5889" width="3.109375" style="19" bestFit="1" customWidth="1"/>
    <col min="5890" max="5890" width="78.88671875" style="19" customWidth="1"/>
    <col min="5891" max="5891" width="85.5546875" style="19" customWidth="1"/>
    <col min="5892" max="5892" width="6.33203125" style="19" customWidth="1"/>
    <col min="5893" max="5893" width="13.5546875" style="19" bestFit="1" customWidth="1"/>
    <col min="5894" max="5894" width="11.109375" style="19" bestFit="1" customWidth="1"/>
    <col min="5895" max="5895" width="4.6640625" style="19" bestFit="1" customWidth="1"/>
    <col min="5896" max="5896" width="11.109375" style="19" bestFit="1" customWidth="1"/>
    <col min="5897" max="5897" width="15.109375" style="19" bestFit="1" customWidth="1"/>
    <col min="5898" max="5898" width="15" style="19" bestFit="1" customWidth="1"/>
    <col min="5899" max="5899" width="9.109375" style="19"/>
    <col min="5900" max="5900" width="9.6640625" style="19" bestFit="1" customWidth="1"/>
    <col min="5901" max="6144" width="9.109375" style="19"/>
    <col min="6145" max="6145" width="3.109375" style="19" bestFit="1" customWidth="1"/>
    <col min="6146" max="6146" width="78.88671875" style="19" customWidth="1"/>
    <col min="6147" max="6147" width="85.5546875" style="19" customWidth="1"/>
    <col min="6148" max="6148" width="6.33203125" style="19" customWidth="1"/>
    <col min="6149" max="6149" width="13.5546875" style="19" bestFit="1" customWidth="1"/>
    <col min="6150" max="6150" width="11.109375" style="19" bestFit="1" customWidth="1"/>
    <col min="6151" max="6151" width="4.6640625" style="19" bestFit="1" customWidth="1"/>
    <col min="6152" max="6152" width="11.109375" style="19" bestFit="1" customWidth="1"/>
    <col min="6153" max="6153" width="15.109375" style="19" bestFit="1" customWidth="1"/>
    <col min="6154" max="6154" width="15" style="19" bestFit="1" customWidth="1"/>
    <col min="6155" max="6155" width="9.109375" style="19"/>
    <col min="6156" max="6156" width="9.6640625" style="19" bestFit="1" customWidth="1"/>
    <col min="6157" max="6400" width="9.109375" style="19"/>
    <col min="6401" max="6401" width="3.109375" style="19" bestFit="1" customWidth="1"/>
    <col min="6402" max="6402" width="78.88671875" style="19" customWidth="1"/>
    <col min="6403" max="6403" width="85.5546875" style="19" customWidth="1"/>
    <col min="6404" max="6404" width="6.33203125" style="19" customWidth="1"/>
    <col min="6405" max="6405" width="13.5546875" style="19" bestFit="1" customWidth="1"/>
    <col min="6406" max="6406" width="11.109375" style="19" bestFit="1" customWidth="1"/>
    <col min="6407" max="6407" width="4.6640625" style="19" bestFit="1" customWidth="1"/>
    <col min="6408" max="6408" width="11.109375" style="19" bestFit="1" customWidth="1"/>
    <col min="6409" max="6409" width="15.109375" style="19" bestFit="1" customWidth="1"/>
    <col min="6410" max="6410" width="15" style="19" bestFit="1" customWidth="1"/>
    <col min="6411" max="6411" width="9.109375" style="19"/>
    <col min="6412" max="6412" width="9.6640625" style="19" bestFit="1" customWidth="1"/>
    <col min="6413" max="6656" width="9.109375" style="19"/>
    <col min="6657" max="6657" width="3.109375" style="19" bestFit="1" customWidth="1"/>
    <col min="6658" max="6658" width="78.88671875" style="19" customWidth="1"/>
    <col min="6659" max="6659" width="85.5546875" style="19" customWidth="1"/>
    <col min="6660" max="6660" width="6.33203125" style="19" customWidth="1"/>
    <col min="6661" max="6661" width="13.5546875" style="19" bestFit="1" customWidth="1"/>
    <col min="6662" max="6662" width="11.109375" style="19" bestFit="1" customWidth="1"/>
    <col min="6663" max="6663" width="4.6640625" style="19" bestFit="1" customWidth="1"/>
    <col min="6664" max="6664" width="11.109375" style="19" bestFit="1" customWidth="1"/>
    <col min="6665" max="6665" width="15.109375" style="19" bestFit="1" customWidth="1"/>
    <col min="6666" max="6666" width="15" style="19" bestFit="1" customWidth="1"/>
    <col min="6667" max="6667" width="9.109375" style="19"/>
    <col min="6668" max="6668" width="9.6640625" style="19" bestFit="1" customWidth="1"/>
    <col min="6669" max="6912" width="9.109375" style="19"/>
    <col min="6913" max="6913" width="3.109375" style="19" bestFit="1" customWidth="1"/>
    <col min="6914" max="6914" width="78.88671875" style="19" customWidth="1"/>
    <col min="6915" max="6915" width="85.5546875" style="19" customWidth="1"/>
    <col min="6916" max="6916" width="6.33203125" style="19" customWidth="1"/>
    <col min="6917" max="6917" width="13.5546875" style="19" bestFit="1" customWidth="1"/>
    <col min="6918" max="6918" width="11.109375" style="19" bestFit="1" customWidth="1"/>
    <col min="6919" max="6919" width="4.6640625" style="19" bestFit="1" customWidth="1"/>
    <col min="6920" max="6920" width="11.109375" style="19" bestFit="1" customWidth="1"/>
    <col min="6921" max="6921" width="15.109375" style="19" bestFit="1" customWidth="1"/>
    <col min="6922" max="6922" width="15" style="19" bestFit="1" customWidth="1"/>
    <col min="6923" max="6923" width="9.109375" style="19"/>
    <col min="6924" max="6924" width="9.6640625" style="19" bestFit="1" customWidth="1"/>
    <col min="6925" max="7168" width="9.109375" style="19"/>
    <col min="7169" max="7169" width="3.109375" style="19" bestFit="1" customWidth="1"/>
    <col min="7170" max="7170" width="78.88671875" style="19" customWidth="1"/>
    <col min="7171" max="7171" width="85.5546875" style="19" customWidth="1"/>
    <col min="7172" max="7172" width="6.33203125" style="19" customWidth="1"/>
    <col min="7173" max="7173" width="13.5546875" style="19" bestFit="1" customWidth="1"/>
    <col min="7174" max="7174" width="11.109375" style="19" bestFit="1" customWidth="1"/>
    <col min="7175" max="7175" width="4.6640625" style="19" bestFit="1" customWidth="1"/>
    <col min="7176" max="7176" width="11.109375" style="19" bestFit="1" customWidth="1"/>
    <col min="7177" max="7177" width="15.109375" style="19" bestFit="1" customWidth="1"/>
    <col min="7178" max="7178" width="15" style="19" bestFit="1" customWidth="1"/>
    <col min="7179" max="7179" width="9.109375" style="19"/>
    <col min="7180" max="7180" width="9.6640625" style="19" bestFit="1" customWidth="1"/>
    <col min="7181" max="7424" width="9.109375" style="19"/>
    <col min="7425" max="7425" width="3.109375" style="19" bestFit="1" customWidth="1"/>
    <col min="7426" max="7426" width="78.88671875" style="19" customWidth="1"/>
    <col min="7427" max="7427" width="85.5546875" style="19" customWidth="1"/>
    <col min="7428" max="7428" width="6.33203125" style="19" customWidth="1"/>
    <col min="7429" max="7429" width="13.5546875" style="19" bestFit="1" customWidth="1"/>
    <col min="7430" max="7430" width="11.109375" style="19" bestFit="1" customWidth="1"/>
    <col min="7431" max="7431" width="4.6640625" style="19" bestFit="1" customWidth="1"/>
    <col min="7432" max="7432" width="11.109375" style="19" bestFit="1" customWidth="1"/>
    <col min="7433" max="7433" width="15.109375" style="19" bestFit="1" customWidth="1"/>
    <col min="7434" max="7434" width="15" style="19" bestFit="1" customWidth="1"/>
    <col min="7435" max="7435" width="9.109375" style="19"/>
    <col min="7436" max="7436" width="9.6640625" style="19" bestFit="1" customWidth="1"/>
    <col min="7437" max="7680" width="9.109375" style="19"/>
    <col min="7681" max="7681" width="3.109375" style="19" bestFit="1" customWidth="1"/>
    <col min="7682" max="7682" width="78.88671875" style="19" customWidth="1"/>
    <col min="7683" max="7683" width="85.5546875" style="19" customWidth="1"/>
    <col min="7684" max="7684" width="6.33203125" style="19" customWidth="1"/>
    <col min="7685" max="7685" width="13.5546875" style="19" bestFit="1" customWidth="1"/>
    <col min="7686" max="7686" width="11.109375" style="19" bestFit="1" customWidth="1"/>
    <col min="7687" max="7687" width="4.6640625" style="19" bestFit="1" customWidth="1"/>
    <col min="7688" max="7688" width="11.109375" style="19" bestFit="1" customWidth="1"/>
    <col min="7689" max="7689" width="15.109375" style="19" bestFit="1" customWidth="1"/>
    <col min="7690" max="7690" width="15" style="19" bestFit="1" customWidth="1"/>
    <col min="7691" max="7691" width="9.109375" style="19"/>
    <col min="7692" max="7692" width="9.6640625" style="19" bestFit="1" customWidth="1"/>
    <col min="7693" max="7936" width="9.109375" style="19"/>
    <col min="7937" max="7937" width="3.109375" style="19" bestFit="1" customWidth="1"/>
    <col min="7938" max="7938" width="78.88671875" style="19" customWidth="1"/>
    <col min="7939" max="7939" width="85.5546875" style="19" customWidth="1"/>
    <col min="7940" max="7940" width="6.33203125" style="19" customWidth="1"/>
    <col min="7941" max="7941" width="13.5546875" style="19" bestFit="1" customWidth="1"/>
    <col min="7942" max="7942" width="11.109375" style="19" bestFit="1" customWidth="1"/>
    <col min="7943" max="7943" width="4.6640625" style="19" bestFit="1" customWidth="1"/>
    <col min="7944" max="7944" width="11.109375" style="19" bestFit="1" customWidth="1"/>
    <col min="7945" max="7945" width="15.109375" style="19" bestFit="1" customWidth="1"/>
    <col min="7946" max="7946" width="15" style="19" bestFit="1" customWidth="1"/>
    <col min="7947" max="7947" width="9.109375" style="19"/>
    <col min="7948" max="7948" width="9.6640625" style="19" bestFit="1" customWidth="1"/>
    <col min="7949" max="8192" width="9.109375" style="19"/>
    <col min="8193" max="8193" width="3.109375" style="19" bestFit="1" customWidth="1"/>
    <col min="8194" max="8194" width="78.88671875" style="19" customWidth="1"/>
    <col min="8195" max="8195" width="85.5546875" style="19" customWidth="1"/>
    <col min="8196" max="8196" width="6.33203125" style="19" customWidth="1"/>
    <col min="8197" max="8197" width="13.5546875" style="19" bestFit="1" customWidth="1"/>
    <col min="8198" max="8198" width="11.109375" style="19" bestFit="1" customWidth="1"/>
    <col min="8199" max="8199" width="4.6640625" style="19" bestFit="1" customWidth="1"/>
    <col min="8200" max="8200" width="11.109375" style="19" bestFit="1" customWidth="1"/>
    <col min="8201" max="8201" width="15.109375" style="19" bestFit="1" customWidth="1"/>
    <col min="8202" max="8202" width="15" style="19" bestFit="1" customWidth="1"/>
    <col min="8203" max="8203" width="9.109375" style="19"/>
    <col min="8204" max="8204" width="9.6640625" style="19" bestFit="1" customWidth="1"/>
    <col min="8205" max="8448" width="9.109375" style="19"/>
    <col min="8449" max="8449" width="3.109375" style="19" bestFit="1" customWidth="1"/>
    <col min="8450" max="8450" width="78.88671875" style="19" customWidth="1"/>
    <col min="8451" max="8451" width="85.5546875" style="19" customWidth="1"/>
    <col min="8452" max="8452" width="6.33203125" style="19" customWidth="1"/>
    <col min="8453" max="8453" width="13.5546875" style="19" bestFit="1" customWidth="1"/>
    <col min="8454" max="8454" width="11.109375" style="19" bestFit="1" customWidth="1"/>
    <col min="8455" max="8455" width="4.6640625" style="19" bestFit="1" customWidth="1"/>
    <col min="8456" max="8456" width="11.109375" style="19" bestFit="1" customWidth="1"/>
    <col min="8457" max="8457" width="15.109375" style="19" bestFit="1" customWidth="1"/>
    <col min="8458" max="8458" width="15" style="19" bestFit="1" customWidth="1"/>
    <col min="8459" max="8459" width="9.109375" style="19"/>
    <col min="8460" max="8460" width="9.6640625" style="19" bestFit="1" customWidth="1"/>
    <col min="8461" max="8704" width="9.109375" style="19"/>
    <col min="8705" max="8705" width="3.109375" style="19" bestFit="1" customWidth="1"/>
    <col min="8706" max="8706" width="78.88671875" style="19" customWidth="1"/>
    <col min="8707" max="8707" width="85.5546875" style="19" customWidth="1"/>
    <col min="8708" max="8708" width="6.33203125" style="19" customWidth="1"/>
    <col min="8709" max="8709" width="13.5546875" style="19" bestFit="1" customWidth="1"/>
    <col min="8710" max="8710" width="11.109375" style="19" bestFit="1" customWidth="1"/>
    <col min="8711" max="8711" width="4.6640625" style="19" bestFit="1" customWidth="1"/>
    <col min="8712" max="8712" width="11.109375" style="19" bestFit="1" customWidth="1"/>
    <col min="8713" max="8713" width="15.109375" style="19" bestFit="1" customWidth="1"/>
    <col min="8714" max="8714" width="15" style="19" bestFit="1" customWidth="1"/>
    <col min="8715" max="8715" width="9.109375" style="19"/>
    <col min="8716" max="8716" width="9.6640625" style="19" bestFit="1" customWidth="1"/>
    <col min="8717" max="8960" width="9.109375" style="19"/>
    <col min="8961" max="8961" width="3.109375" style="19" bestFit="1" customWidth="1"/>
    <col min="8962" max="8962" width="78.88671875" style="19" customWidth="1"/>
    <col min="8963" max="8963" width="85.5546875" style="19" customWidth="1"/>
    <col min="8964" max="8964" width="6.33203125" style="19" customWidth="1"/>
    <col min="8965" max="8965" width="13.5546875" style="19" bestFit="1" customWidth="1"/>
    <col min="8966" max="8966" width="11.109375" style="19" bestFit="1" customWidth="1"/>
    <col min="8967" max="8967" width="4.6640625" style="19" bestFit="1" customWidth="1"/>
    <col min="8968" max="8968" width="11.109375" style="19" bestFit="1" customWidth="1"/>
    <col min="8969" max="8969" width="15.109375" style="19" bestFit="1" customWidth="1"/>
    <col min="8970" max="8970" width="15" style="19" bestFit="1" customWidth="1"/>
    <col min="8971" max="8971" width="9.109375" style="19"/>
    <col min="8972" max="8972" width="9.6640625" style="19" bestFit="1" customWidth="1"/>
    <col min="8973" max="9216" width="9.109375" style="19"/>
    <col min="9217" max="9217" width="3.109375" style="19" bestFit="1" customWidth="1"/>
    <col min="9218" max="9218" width="78.88671875" style="19" customWidth="1"/>
    <col min="9219" max="9219" width="85.5546875" style="19" customWidth="1"/>
    <col min="9220" max="9220" width="6.33203125" style="19" customWidth="1"/>
    <col min="9221" max="9221" width="13.5546875" style="19" bestFit="1" customWidth="1"/>
    <col min="9222" max="9222" width="11.109375" style="19" bestFit="1" customWidth="1"/>
    <col min="9223" max="9223" width="4.6640625" style="19" bestFit="1" customWidth="1"/>
    <col min="9224" max="9224" width="11.109375" style="19" bestFit="1" customWidth="1"/>
    <col min="9225" max="9225" width="15.109375" style="19" bestFit="1" customWidth="1"/>
    <col min="9226" max="9226" width="15" style="19" bestFit="1" customWidth="1"/>
    <col min="9227" max="9227" width="9.109375" style="19"/>
    <col min="9228" max="9228" width="9.6640625" style="19" bestFit="1" customWidth="1"/>
    <col min="9229" max="9472" width="9.109375" style="19"/>
    <col min="9473" max="9473" width="3.109375" style="19" bestFit="1" customWidth="1"/>
    <col min="9474" max="9474" width="78.88671875" style="19" customWidth="1"/>
    <col min="9475" max="9475" width="85.5546875" style="19" customWidth="1"/>
    <col min="9476" max="9476" width="6.33203125" style="19" customWidth="1"/>
    <col min="9477" max="9477" width="13.5546875" style="19" bestFit="1" customWidth="1"/>
    <col min="9478" max="9478" width="11.109375" style="19" bestFit="1" customWidth="1"/>
    <col min="9479" max="9479" width="4.6640625" style="19" bestFit="1" customWidth="1"/>
    <col min="9480" max="9480" width="11.109375" style="19" bestFit="1" customWidth="1"/>
    <col min="9481" max="9481" width="15.109375" style="19" bestFit="1" customWidth="1"/>
    <col min="9482" max="9482" width="15" style="19" bestFit="1" customWidth="1"/>
    <col min="9483" max="9483" width="9.109375" style="19"/>
    <col min="9484" max="9484" width="9.6640625" style="19" bestFit="1" customWidth="1"/>
    <col min="9485" max="9728" width="9.109375" style="19"/>
    <col min="9729" max="9729" width="3.109375" style="19" bestFit="1" customWidth="1"/>
    <col min="9730" max="9730" width="78.88671875" style="19" customWidth="1"/>
    <col min="9731" max="9731" width="85.5546875" style="19" customWidth="1"/>
    <col min="9732" max="9732" width="6.33203125" style="19" customWidth="1"/>
    <col min="9733" max="9733" width="13.5546875" style="19" bestFit="1" customWidth="1"/>
    <col min="9734" max="9734" width="11.109375" style="19" bestFit="1" customWidth="1"/>
    <col min="9735" max="9735" width="4.6640625" style="19" bestFit="1" customWidth="1"/>
    <col min="9736" max="9736" width="11.109375" style="19" bestFit="1" customWidth="1"/>
    <col min="9737" max="9737" width="15.109375" style="19" bestFit="1" customWidth="1"/>
    <col min="9738" max="9738" width="15" style="19" bestFit="1" customWidth="1"/>
    <col min="9739" max="9739" width="9.109375" style="19"/>
    <col min="9740" max="9740" width="9.6640625" style="19" bestFit="1" customWidth="1"/>
    <col min="9741" max="9984" width="9.109375" style="19"/>
    <col min="9985" max="9985" width="3.109375" style="19" bestFit="1" customWidth="1"/>
    <col min="9986" max="9986" width="78.88671875" style="19" customWidth="1"/>
    <col min="9987" max="9987" width="85.5546875" style="19" customWidth="1"/>
    <col min="9988" max="9988" width="6.33203125" style="19" customWidth="1"/>
    <col min="9989" max="9989" width="13.5546875" style="19" bestFit="1" customWidth="1"/>
    <col min="9990" max="9990" width="11.109375" style="19" bestFit="1" customWidth="1"/>
    <col min="9991" max="9991" width="4.6640625" style="19" bestFit="1" customWidth="1"/>
    <col min="9992" max="9992" width="11.109375" style="19" bestFit="1" customWidth="1"/>
    <col min="9993" max="9993" width="15.109375" style="19" bestFit="1" customWidth="1"/>
    <col min="9994" max="9994" width="15" style="19" bestFit="1" customWidth="1"/>
    <col min="9995" max="9995" width="9.109375" style="19"/>
    <col min="9996" max="9996" width="9.6640625" style="19" bestFit="1" customWidth="1"/>
    <col min="9997" max="10240" width="9.109375" style="19"/>
    <col min="10241" max="10241" width="3.109375" style="19" bestFit="1" customWidth="1"/>
    <col min="10242" max="10242" width="78.88671875" style="19" customWidth="1"/>
    <col min="10243" max="10243" width="85.5546875" style="19" customWidth="1"/>
    <col min="10244" max="10244" width="6.33203125" style="19" customWidth="1"/>
    <col min="10245" max="10245" width="13.5546875" style="19" bestFit="1" customWidth="1"/>
    <col min="10246" max="10246" width="11.109375" style="19" bestFit="1" customWidth="1"/>
    <col min="10247" max="10247" width="4.6640625" style="19" bestFit="1" customWidth="1"/>
    <col min="10248" max="10248" width="11.109375" style="19" bestFit="1" customWidth="1"/>
    <col min="10249" max="10249" width="15.109375" style="19" bestFit="1" customWidth="1"/>
    <col min="10250" max="10250" width="15" style="19" bestFit="1" customWidth="1"/>
    <col min="10251" max="10251" width="9.109375" style="19"/>
    <col min="10252" max="10252" width="9.6640625" style="19" bestFit="1" customWidth="1"/>
    <col min="10253" max="10496" width="9.109375" style="19"/>
    <col min="10497" max="10497" width="3.109375" style="19" bestFit="1" customWidth="1"/>
    <col min="10498" max="10498" width="78.88671875" style="19" customWidth="1"/>
    <col min="10499" max="10499" width="85.5546875" style="19" customWidth="1"/>
    <col min="10500" max="10500" width="6.33203125" style="19" customWidth="1"/>
    <col min="10501" max="10501" width="13.5546875" style="19" bestFit="1" customWidth="1"/>
    <col min="10502" max="10502" width="11.109375" style="19" bestFit="1" customWidth="1"/>
    <col min="10503" max="10503" width="4.6640625" style="19" bestFit="1" customWidth="1"/>
    <col min="10504" max="10504" width="11.109375" style="19" bestFit="1" customWidth="1"/>
    <col min="10505" max="10505" width="15.109375" style="19" bestFit="1" customWidth="1"/>
    <col min="10506" max="10506" width="15" style="19" bestFit="1" customWidth="1"/>
    <col min="10507" max="10507" width="9.109375" style="19"/>
    <col min="10508" max="10508" width="9.6640625" style="19" bestFit="1" customWidth="1"/>
    <col min="10509" max="10752" width="9.109375" style="19"/>
    <col min="10753" max="10753" width="3.109375" style="19" bestFit="1" customWidth="1"/>
    <col min="10754" max="10754" width="78.88671875" style="19" customWidth="1"/>
    <col min="10755" max="10755" width="85.5546875" style="19" customWidth="1"/>
    <col min="10756" max="10756" width="6.33203125" style="19" customWidth="1"/>
    <col min="10757" max="10757" width="13.5546875" style="19" bestFit="1" customWidth="1"/>
    <col min="10758" max="10758" width="11.109375" style="19" bestFit="1" customWidth="1"/>
    <col min="10759" max="10759" width="4.6640625" style="19" bestFit="1" customWidth="1"/>
    <col min="10760" max="10760" width="11.109375" style="19" bestFit="1" customWidth="1"/>
    <col min="10761" max="10761" width="15.109375" style="19" bestFit="1" customWidth="1"/>
    <col min="10762" max="10762" width="15" style="19" bestFit="1" customWidth="1"/>
    <col min="10763" max="10763" width="9.109375" style="19"/>
    <col min="10764" max="10764" width="9.6640625" style="19" bestFit="1" customWidth="1"/>
    <col min="10765" max="11008" width="9.109375" style="19"/>
    <col min="11009" max="11009" width="3.109375" style="19" bestFit="1" customWidth="1"/>
    <col min="11010" max="11010" width="78.88671875" style="19" customWidth="1"/>
    <col min="11011" max="11011" width="85.5546875" style="19" customWidth="1"/>
    <col min="11012" max="11012" width="6.33203125" style="19" customWidth="1"/>
    <col min="11013" max="11013" width="13.5546875" style="19" bestFit="1" customWidth="1"/>
    <col min="11014" max="11014" width="11.109375" style="19" bestFit="1" customWidth="1"/>
    <col min="11015" max="11015" width="4.6640625" style="19" bestFit="1" customWidth="1"/>
    <col min="11016" max="11016" width="11.109375" style="19" bestFit="1" customWidth="1"/>
    <col min="11017" max="11017" width="15.109375" style="19" bestFit="1" customWidth="1"/>
    <col min="11018" max="11018" width="15" style="19" bestFit="1" customWidth="1"/>
    <col min="11019" max="11019" width="9.109375" style="19"/>
    <col min="11020" max="11020" width="9.6640625" style="19" bestFit="1" customWidth="1"/>
    <col min="11021" max="11264" width="9.109375" style="19"/>
    <col min="11265" max="11265" width="3.109375" style="19" bestFit="1" customWidth="1"/>
    <col min="11266" max="11266" width="78.88671875" style="19" customWidth="1"/>
    <col min="11267" max="11267" width="85.5546875" style="19" customWidth="1"/>
    <col min="11268" max="11268" width="6.33203125" style="19" customWidth="1"/>
    <col min="11269" max="11269" width="13.5546875" style="19" bestFit="1" customWidth="1"/>
    <col min="11270" max="11270" width="11.109375" style="19" bestFit="1" customWidth="1"/>
    <col min="11271" max="11271" width="4.6640625" style="19" bestFit="1" customWidth="1"/>
    <col min="11272" max="11272" width="11.109375" style="19" bestFit="1" customWidth="1"/>
    <col min="11273" max="11273" width="15.109375" style="19" bestFit="1" customWidth="1"/>
    <col min="11274" max="11274" width="15" style="19" bestFit="1" customWidth="1"/>
    <col min="11275" max="11275" width="9.109375" style="19"/>
    <col min="11276" max="11276" width="9.6640625" style="19" bestFit="1" customWidth="1"/>
    <col min="11277" max="11520" width="9.109375" style="19"/>
    <col min="11521" max="11521" width="3.109375" style="19" bestFit="1" customWidth="1"/>
    <col min="11522" max="11522" width="78.88671875" style="19" customWidth="1"/>
    <col min="11523" max="11523" width="85.5546875" style="19" customWidth="1"/>
    <col min="11524" max="11524" width="6.33203125" style="19" customWidth="1"/>
    <col min="11525" max="11525" width="13.5546875" style="19" bestFit="1" customWidth="1"/>
    <col min="11526" max="11526" width="11.109375" style="19" bestFit="1" customWidth="1"/>
    <col min="11527" max="11527" width="4.6640625" style="19" bestFit="1" customWidth="1"/>
    <col min="11528" max="11528" width="11.109375" style="19" bestFit="1" customWidth="1"/>
    <col min="11529" max="11529" width="15.109375" style="19" bestFit="1" customWidth="1"/>
    <col min="11530" max="11530" width="15" style="19" bestFit="1" customWidth="1"/>
    <col min="11531" max="11531" width="9.109375" style="19"/>
    <col min="11532" max="11532" width="9.6640625" style="19" bestFit="1" customWidth="1"/>
    <col min="11533" max="11776" width="9.109375" style="19"/>
    <col min="11777" max="11777" width="3.109375" style="19" bestFit="1" customWidth="1"/>
    <col min="11778" max="11778" width="78.88671875" style="19" customWidth="1"/>
    <col min="11779" max="11779" width="85.5546875" style="19" customWidth="1"/>
    <col min="11780" max="11780" width="6.33203125" style="19" customWidth="1"/>
    <col min="11781" max="11781" width="13.5546875" style="19" bestFit="1" customWidth="1"/>
    <col min="11782" max="11782" width="11.109375" style="19" bestFit="1" customWidth="1"/>
    <col min="11783" max="11783" width="4.6640625" style="19" bestFit="1" customWidth="1"/>
    <col min="11784" max="11784" width="11.109375" style="19" bestFit="1" customWidth="1"/>
    <col min="11785" max="11785" width="15.109375" style="19" bestFit="1" customWidth="1"/>
    <col min="11786" max="11786" width="15" style="19" bestFit="1" customWidth="1"/>
    <col min="11787" max="11787" width="9.109375" style="19"/>
    <col min="11788" max="11788" width="9.6640625" style="19" bestFit="1" customWidth="1"/>
    <col min="11789" max="12032" width="9.109375" style="19"/>
    <col min="12033" max="12033" width="3.109375" style="19" bestFit="1" customWidth="1"/>
    <col min="12034" max="12034" width="78.88671875" style="19" customWidth="1"/>
    <col min="12035" max="12035" width="85.5546875" style="19" customWidth="1"/>
    <col min="12036" max="12036" width="6.33203125" style="19" customWidth="1"/>
    <col min="12037" max="12037" width="13.5546875" style="19" bestFit="1" customWidth="1"/>
    <col min="12038" max="12038" width="11.109375" style="19" bestFit="1" customWidth="1"/>
    <col min="12039" max="12039" width="4.6640625" style="19" bestFit="1" customWidth="1"/>
    <col min="12040" max="12040" width="11.109375" style="19" bestFit="1" customWidth="1"/>
    <col min="12041" max="12041" width="15.109375" style="19" bestFit="1" customWidth="1"/>
    <col min="12042" max="12042" width="15" style="19" bestFit="1" customWidth="1"/>
    <col min="12043" max="12043" width="9.109375" style="19"/>
    <col min="12044" max="12044" width="9.6640625" style="19" bestFit="1" customWidth="1"/>
    <col min="12045" max="12288" width="9.109375" style="19"/>
    <col min="12289" max="12289" width="3.109375" style="19" bestFit="1" customWidth="1"/>
    <col min="12290" max="12290" width="78.88671875" style="19" customWidth="1"/>
    <col min="12291" max="12291" width="85.5546875" style="19" customWidth="1"/>
    <col min="12292" max="12292" width="6.33203125" style="19" customWidth="1"/>
    <col min="12293" max="12293" width="13.5546875" style="19" bestFit="1" customWidth="1"/>
    <col min="12294" max="12294" width="11.109375" style="19" bestFit="1" customWidth="1"/>
    <col min="12295" max="12295" width="4.6640625" style="19" bestFit="1" customWidth="1"/>
    <col min="12296" max="12296" width="11.109375" style="19" bestFit="1" customWidth="1"/>
    <col min="12297" max="12297" width="15.109375" style="19" bestFit="1" customWidth="1"/>
    <col min="12298" max="12298" width="15" style="19" bestFit="1" customWidth="1"/>
    <col min="12299" max="12299" width="9.109375" style="19"/>
    <col min="12300" max="12300" width="9.6640625" style="19" bestFit="1" customWidth="1"/>
    <col min="12301" max="12544" width="9.109375" style="19"/>
    <col min="12545" max="12545" width="3.109375" style="19" bestFit="1" customWidth="1"/>
    <col min="12546" max="12546" width="78.88671875" style="19" customWidth="1"/>
    <col min="12547" max="12547" width="85.5546875" style="19" customWidth="1"/>
    <col min="12548" max="12548" width="6.33203125" style="19" customWidth="1"/>
    <col min="12549" max="12549" width="13.5546875" style="19" bestFit="1" customWidth="1"/>
    <col min="12550" max="12550" width="11.109375" style="19" bestFit="1" customWidth="1"/>
    <col min="12551" max="12551" width="4.6640625" style="19" bestFit="1" customWidth="1"/>
    <col min="12552" max="12552" width="11.109375" style="19" bestFit="1" customWidth="1"/>
    <col min="12553" max="12553" width="15.109375" style="19" bestFit="1" customWidth="1"/>
    <col min="12554" max="12554" width="15" style="19" bestFit="1" customWidth="1"/>
    <col min="12555" max="12555" width="9.109375" style="19"/>
    <col min="12556" max="12556" width="9.6640625" style="19" bestFit="1" customWidth="1"/>
    <col min="12557" max="12800" width="9.109375" style="19"/>
    <col min="12801" max="12801" width="3.109375" style="19" bestFit="1" customWidth="1"/>
    <col min="12802" max="12802" width="78.88671875" style="19" customWidth="1"/>
    <col min="12803" max="12803" width="85.5546875" style="19" customWidth="1"/>
    <col min="12804" max="12804" width="6.33203125" style="19" customWidth="1"/>
    <col min="12805" max="12805" width="13.5546875" style="19" bestFit="1" customWidth="1"/>
    <col min="12806" max="12806" width="11.109375" style="19" bestFit="1" customWidth="1"/>
    <col min="12807" max="12807" width="4.6640625" style="19" bestFit="1" customWidth="1"/>
    <col min="12808" max="12808" width="11.109375" style="19" bestFit="1" customWidth="1"/>
    <col min="12809" max="12809" width="15.109375" style="19" bestFit="1" customWidth="1"/>
    <col min="12810" max="12810" width="15" style="19" bestFit="1" customWidth="1"/>
    <col min="12811" max="12811" width="9.109375" style="19"/>
    <col min="12812" max="12812" width="9.6640625" style="19" bestFit="1" customWidth="1"/>
    <col min="12813" max="13056" width="9.109375" style="19"/>
    <col min="13057" max="13057" width="3.109375" style="19" bestFit="1" customWidth="1"/>
    <col min="13058" max="13058" width="78.88671875" style="19" customWidth="1"/>
    <col min="13059" max="13059" width="85.5546875" style="19" customWidth="1"/>
    <col min="13060" max="13060" width="6.33203125" style="19" customWidth="1"/>
    <col min="13061" max="13061" width="13.5546875" style="19" bestFit="1" customWidth="1"/>
    <col min="13062" max="13062" width="11.109375" style="19" bestFit="1" customWidth="1"/>
    <col min="13063" max="13063" width="4.6640625" style="19" bestFit="1" customWidth="1"/>
    <col min="13064" max="13064" width="11.109375" style="19" bestFit="1" customWidth="1"/>
    <col min="13065" max="13065" width="15.109375" style="19" bestFit="1" customWidth="1"/>
    <col min="13066" max="13066" width="15" style="19" bestFit="1" customWidth="1"/>
    <col min="13067" max="13067" width="9.109375" style="19"/>
    <col min="13068" max="13068" width="9.6640625" style="19" bestFit="1" customWidth="1"/>
    <col min="13069" max="13312" width="9.109375" style="19"/>
    <col min="13313" max="13313" width="3.109375" style="19" bestFit="1" customWidth="1"/>
    <col min="13314" max="13314" width="78.88671875" style="19" customWidth="1"/>
    <col min="13315" max="13315" width="85.5546875" style="19" customWidth="1"/>
    <col min="13316" max="13316" width="6.33203125" style="19" customWidth="1"/>
    <col min="13317" max="13317" width="13.5546875" style="19" bestFit="1" customWidth="1"/>
    <col min="13318" max="13318" width="11.109375" style="19" bestFit="1" customWidth="1"/>
    <col min="13319" max="13319" width="4.6640625" style="19" bestFit="1" customWidth="1"/>
    <col min="13320" max="13320" width="11.109375" style="19" bestFit="1" customWidth="1"/>
    <col min="13321" max="13321" width="15.109375" style="19" bestFit="1" customWidth="1"/>
    <col min="13322" max="13322" width="15" style="19" bestFit="1" customWidth="1"/>
    <col min="13323" max="13323" width="9.109375" style="19"/>
    <col min="13324" max="13324" width="9.6640625" style="19" bestFit="1" customWidth="1"/>
    <col min="13325" max="13568" width="9.109375" style="19"/>
    <col min="13569" max="13569" width="3.109375" style="19" bestFit="1" customWidth="1"/>
    <col min="13570" max="13570" width="78.88671875" style="19" customWidth="1"/>
    <col min="13571" max="13571" width="85.5546875" style="19" customWidth="1"/>
    <col min="13572" max="13572" width="6.33203125" style="19" customWidth="1"/>
    <col min="13573" max="13573" width="13.5546875" style="19" bestFit="1" customWidth="1"/>
    <col min="13574" max="13574" width="11.109375" style="19" bestFit="1" customWidth="1"/>
    <col min="13575" max="13575" width="4.6640625" style="19" bestFit="1" customWidth="1"/>
    <col min="13576" max="13576" width="11.109375" style="19" bestFit="1" customWidth="1"/>
    <col min="13577" max="13577" width="15.109375" style="19" bestFit="1" customWidth="1"/>
    <col min="13578" max="13578" width="15" style="19" bestFit="1" customWidth="1"/>
    <col min="13579" max="13579" width="9.109375" style="19"/>
    <col min="13580" max="13580" width="9.6640625" style="19" bestFit="1" customWidth="1"/>
    <col min="13581" max="13824" width="9.109375" style="19"/>
    <col min="13825" max="13825" width="3.109375" style="19" bestFit="1" customWidth="1"/>
    <col min="13826" max="13826" width="78.88671875" style="19" customWidth="1"/>
    <col min="13827" max="13827" width="85.5546875" style="19" customWidth="1"/>
    <col min="13828" max="13828" width="6.33203125" style="19" customWidth="1"/>
    <col min="13829" max="13829" width="13.5546875" style="19" bestFit="1" customWidth="1"/>
    <col min="13830" max="13830" width="11.109375" style="19" bestFit="1" customWidth="1"/>
    <col min="13831" max="13831" width="4.6640625" style="19" bestFit="1" customWidth="1"/>
    <col min="13832" max="13832" width="11.109375" style="19" bestFit="1" customWidth="1"/>
    <col min="13833" max="13833" width="15.109375" style="19" bestFit="1" customWidth="1"/>
    <col min="13834" max="13834" width="15" style="19" bestFit="1" customWidth="1"/>
    <col min="13835" max="13835" width="9.109375" style="19"/>
    <col min="13836" max="13836" width="9.6640625" style="19" bestFit="1" customWidth="1"/>
    <col min="13837" max="14080" width="9.109375" style="19"/>
    <col min="14081" max="14081" width="3.109375" style="19" bestFit="1" customWidth="1"/>
    <col min="14082" max="14082" width="78.88671875" style="19" customWidth="1"/>
    <col min="14083" max="14083" width="85.5546875" style="19" customWidth="1"/>
    <col min="14084" max="14084" width="6.33203125" style="19" customWidth="1"/>
    <col min="14085" max="14085" width="13.5546875" style="19" bestFit="1" customWidth="1"/>
    <col min="14086" max="14086" width="11.109375" style="19" bestFit="1" customWidth="1"/>
    <col min="14087" max="14087" width="4.6640625" style="19" bestFit="1" customWidth="1"/>
    <col min="14088" max="14088" width="11.109375" style="19" bestFit="1" customWidth="1"/>
    <col min="14089" max="14089" width="15.109375" style="19" bestFit="1" customWidth="1"/>
    <col min="14090" max="14090" width="15" style="19" bestFit="1" customWidth="1"/>
    <col min="14091" max="14091" width="9.109375" style="19"/>
    <col min="14092" max="14092" width="9.6640625" style="19" bestFit="1" customWidth="1"/>
    <col min="14093" max="14336" width="9.109375" style="19"/>
    <col min="14337" max="14337" width="3.109375" style="19" bestFit="1" customWidth="1"/>
    <col min="14338" max="14338" width="78.88671875" style="19" customWidth="1"/>
    <col min="14339" max="14339" width="85.5546875" style="19" customWidth="1"/>
    <col min="14340" max="14340" width="6.33203125" style="19" customWidth="1"/>
    <col min="14341" max="14341" width="13.5546875" style="19" bestFit="1" customWidth="1"/>
    <col min="14342" max="14342" width="11.109375" style="19" bestFit="1" customWidth="1"/>
    <col min="14343" max="14343" width="4.6640625" style="19" bestFit="1" customWidth="1"/>
    <col min="14344" max="14344" width="11.109375" style="19" bestFit="1" customWidth="1"/>
    <col min="14345" max="14345" width="15.109375" style="19" bestFit="1" customWidth="1"/>
    <col min="14346" max="14346" width="15" style="19" bestFit="1" customWidth="1"/>
    <col min="14347" max="14347" width="9.109375" style="19"/>
    <col min="14348" max="14348" width="9.6640625" style="19" bestFit="1" customWidth="1"/>
    <col min="14349" max="14592" width="9.109375" style="19"/>
    <col min="14593" max="14593" width="3.109375" style="19" bestFit="1" customWidth="1"/>
    <col min="14594" max="14594" width="78.88671875" style="19" customWidth="1"/>
    <col min="14595" max="14595" width="85.5546875" style="19" customWidth="1"/>
    <col min="14596" max="14596" width="6.33203125" style="19" customWidth="1"/>
    <col min="14597" max="14597" width="13.5546875" style="19" bestFit="1" customWidth="1"/>
    <col min="14598" max="14598" width="11.109375" style="19" bestFit="1" customWidth="1"/>
    <col min="14599" max="14599" width="4.6640625" style="19" bestFit="1" customWidth="1"/>
    <col min="14600" max="14600" width="11.109375" style="19" bestFit="1" customWidth="1"/>
    <col min="14601" max="14601" width="15.109375" style="19" bestFit="1" customWidth="1"/>
    <col min="14602" max="14602" width="15" style="19" bestFit="1" customWidth="1"/>
    <col min="14603" max="14603" width="9.109375" style="19"/>
    <col min="14604" max="14604" width="9.6640625" style="19" bestFit="1" customWidth="1"/>
    <col min="14605" max="14848" width="9.109375" style="19"/>
    <col min="14849" max="14849" width="3.109375" style="19" bestFit="1" customWidth="1"/>
    <col min="14850" max="14850" width="78.88671875" style="19" customWidth="1"/>
    <col min="14851" max="14851" width="85.5546875" style="19" customWidth="1"/>
    <col min="14852" max="14852" width="6.33203125" style="19" customWidth="1"/>
    <col min="14853" max="14853" width="13.5546875" style="19" bestFit="1" customWidth="1"/>
    <col min="14854" max="14854" width="11.109375" style="19" bestFit="1" customWidth="1"/>
    <col min="14855" max="14855" width="4.6640625" style="19" bestFit="1" customWidth="1"/>
    <col min="14856" max="14856" width="11.109375" style="19" bestFit="1" customWidth="1"/>
    <col min="14857" max="14857" width="15.109375" style="19" bestFit="1" customWidth="1"/>
    <col min="14858" max="14858" width="15" style="19" bestFit="1" customWidth="1"/>
    <col min="14859" max="14859" width="9.109375" style="19"/>
    <col min="14860" max="14860" width="9.6640625" style="19" bestFit="1" customWidth="1"/>
    <col min="14861" max="15104" width="9.109375" style="19"/>
    <col min="15105" max="15105" width="3.109375" style="19" bestFit="1" customWidth="1"/>
    <col min="15106" max="15106" width="78.88671875" style="19" customWidth="1"/>
    <col min="15107" max="15107" width="85.5546875" style="19" customWidth="1"/>
    <col min="15108" max="15108" width="6.33203125" style="19" customWidth="1"/>
    <col min="15109" max="15109" width="13.5546875" style="19" bestFit="1" customWidth="1"/>
    <col min="15110" max="15110" width="11.109375" style="19" bestFit="1" customWidth="1"/>
    <col min="15111" max="15111" width="4.6640625" style="19" bestFit="1" customWidth="1"/>
    <col min="15112" max="15112" width="11.109375" style="19" bestFit="1" customWidth="1"/>
    <col min="15113" max="15113" width="15.109375" style="19" bestFit="1" customWidth="1"/>
    <col min="15114" max="15114" width="15" style="19" bestFit="1" customWidth="1"/>
    <col min="15115" max="15115" width="9.109375" style="19"/>
    <col min="15116" max="15116" width="9.6640625" style="19" bestFit="1" customWidth="1"/>
    <col min="15117" max="15360" width="9.109375" style="19"/>
    <col min="15361" max="15361" width="3.109375" style="19" bestFit="1" customWidth="1"/>
    <col min="15362" max="15362" width="78.88671875" style="19" customWidth="1"/>
    <col min="15363" max="15363" width="85.5546875" style="19" customWidth="1"/>
    <col min="15364" max="15364" width="6.33203125" style="19" customWidth="1"/>
    <col min="15365" max="15365" width="13.5546875" style="19" bestFit="1" customWidth="1"/>
    <col min="15366" max="15366" width="11.109375" style="19" bestFit="1" customWidth="1"/>
    <col min="15367" max="15367" width="4.6640625" style="19" bestFit="1" customWidth="1"/>
    <col min="15368" max="15368" width="11.109375" style="19" bestFit="1" customWidth="1"/>
    <col min="15369" max="15369" width="15.109375" style="19" bestFit="1" customWidth="1"/>
    <col min="15370" max="15370" width="15" style="19" bestFit="1" customWidth="1"/>
    <col min="15371" max="15371" width="9.109375" style="19"/>
    <col min="15372" max="15372" width="9.6640625" style="19" bestFit="1" customWidth="1"/>
    <col min="15373" max="15616" width="9.109375" style="19"/>
    <col min="15617" max="15617" width="3.109375" style="19" bestFit="1" customWidth="1"/>
    <col min="15618" max="15618" width="78.88671875" style="19" customWidth="1"/>
    <col min="15619" max="15619" width="85.5546875" style="19" customWidth="1"/>
    <col min="15620" max="15620" width="6.33203125" style="19" customWidth="1"/>
    <col min="15621" max="15621" width="13.5546875" style="19" bestFit="1" customWidth="1"/>
    <col min="15622" max="15622" width="11.109375" style="19" bestFit="1" customWidth="1"/>
    <col min="15623" max="15623" width="4.6640625" style="19" bestFit="1" customWidth="1"/>
    <col min="15624" max="15624" width="11.109375" style="19" bestFit="1" customWidth="1"/>
    <col min="15625" max="15625" width="15.109375" style="19" bestFit="1" customWidth="1"/>
    <col min="15626" max="15626" width="15" style="19" bestFit="1" customWidth="1"/>
    <col min="15627" max="15627" width="9.109375" style="19"/>
    <col min="15628" max="15628" width="9.6640625" style="19" bestFit="1" customWidth="1"/>
    <col min="15629" max="15872" width="9.109375" style="19"/>
    <col min="15873" max="15873" width="3.109375" style="19" bestFit="1" customWidth="1"/>
    <col min="15874" max="15874" width="78.88671875" style="19" customWidth="1"/>
    <col min="15875" max="15875" width="85.5546875" style="19" customWidth="1"/>
    <col min="15876" max="15876" width="6.33203125" style="19" customWidth="1"/>
    <col min="15877" max="15877" width="13.5546875" style="19" bestFit="1" customWidth="1"/>
    <col min="15878" max="15878" width="11.109375" style="19" bestFit="1" customWidth="1"/>
    <col min="15879" max="15879" width="4.6640625" style="19" bestFit="1" customWidth="1"/>
    <col min="15880" max="15880" width="11.109375" style="19" bestFit="1" customWidth="1"/>
    <col min="15881" max="15881" width="15.109375" style="19" bestFit="1" customWidth="1"/>
    <col min="15882" max="15882" width="15" style="19" bestFit="1" customWidth="1"/>
    <col min="15883" max="15883" width="9.109375" style="19"/>
    <col min="15884" max="15884" width="9.6640625" style="19" bestFit="1" customWidth="1"/>
    <col min="15885" max="16128" width="9.109375" style="19"/>
    <col min="16129" max="16129" width="3.109375" style="19" bestFit="1" customWidth="1"/>
    <col min="16130" max="16130" width="78.88671875" style="19" customWidth="1"/>
    <col min="16131" max="16131" width="85.5546875" style="19" customWidth="1"/>
    <col min="16132" max="16132" width="6.33203125" style="19" customWidth="1"/>
    <col min="16133" max="16133" width="13.5546875" style="19" bestFit="1" customWidth="1"/>
    <col min="16134" max="16134" width="11.109375" style="19" bestFit="1" customWidth="1"/>
    <col min="16135" max="16135" width="4.6640625" style="19" bestFit="1" customWidth="1"/>
    <col min="16136" max="16136" width="11.109375" style="19" bestFit="1" customWidth="1"/>
    <col min="16137" max="16137" width="15.109375" style="19" bestFit="1" customWidth="1"/>
    <col min="16138" max="16138" width="15" style="19" bestFit="1" customWidth="1"/>
    <col min="16139" max="16139" width="9.109375" style="19"/>
    <col min="16140" max="16140" width="9.6640625" style="19" bestFit="1" customWidth="1"/>
    <col min="16141" max="16384" width="9.109375" style="19"/>
  </cols>
  <sheetData>
    <row r="1" spans="1:11" x14ac:dyDescent="0.3">
      <c r="F1" s="33" t="s">
        <v>135</v>
      </c>
      <c r="G1" s="34"/>
      <c r="H1" s="34"/>
      <c r="I1" s="34"/>
      <c r="J1" s="34"/>
      <c r="K1" s="34"/>
    </row>
    <row r="4" spans="1:11" x14ac:dyDescent="0.3">
      <c r="A4" s="1" t="s">
        <v>0</v>
      </c>
      <c r="B4" s="2"/>
    </row>
    <row r="5" spans="1:11" x14ac:dyDescent="0.3">
      <c r="A5" s="1" t="s">
        <v>150</v>
      </c>
      <c r="B5" s="2"/>
    </row>
    <row r="6" spans="1:11" ht="15" thickBot="1" x14ac:dyDescent="0.35"/>
    <row r="7" spans="1:11" ht="31.2" customHeight="1" x14ac:dyDescent="0.3">
      <c r="A7" s="39" t="s">
        <v>142</v>
      </c>
      <c r="B7" s="40" t="s">
        <v>1</v>
      </c>
      <c r="C7" s="41" t="s">
        <v>2</v>
      </c>
      <c r="D7" s="42" t="s">
        <v>3</v>
      </c>
      <c r="E7" s="43" t="s">
        <v>137</v>
      </c>
      <c r="F7" s="42" t="s">
        <v>4</v>
      </c>
      <c r="G7" s="42"/>
      <c r="H7" s="42"/>
      <c r="I7" s="42" t="s">
        <v>5</v>
      </c>
      <c r="J7" s="44"/>
      <c r="K7" s="45" t="s">
        <v>143</v>
      </c>
    </row>
    <row r="8" spans="1:11" ht="47.4" customHeight="1" thickBot="1" x14ac:dyDescent="0.35">
      <c r="A8" s="46"/>
      <c r="B8" s="47"/>
      <c r="C8" s="48"/>
      <c r="D8" s="49"/>
      <c r="E8" s="50" t="s">
        <v>138</v>
      </c>
      <c r="F8" s="50" t="s">
        <v>139</v>
      </c>
      <c r="G8" s="50" t="s">
        <v>136</v>
      </c>
      <c r="H8" s="50" t="s">
        <v>140</v>
      </c>
      <c r="I8" s="50" t="s">
        <v>141</v>
      </c>
      <c r="J8" s="51" t="s">
        <v>140</v>
      </c>
      <c r="K8" s="52"/>
    </row>
    <row r="9" spans="1:11" ht="14.4" customHeight="1" x14ac:dyDescent="0.3">
      <c r="A9" s="3">
        <v>1</v>
      </c>
      <c r="B9" s="4" t="s">
        <v>6</v>
      </c>
      <c r="C9" s="4" t="s">
        <v>7</v>
      </c>
      <c r="D9" s="5">
        <v>6</v>
      </c>
      <c r="E9" s="5" t="s">
        <v>8</v>
      </c>
      <c r="F9" s="28"/>
      <c r="G9" s="7"/>
      <c r="H9" s="28">
        <f t="shared" ref="H9:H62" si="0">F9*(1+G9)</f>
        <v>0</v>
      </c>
      <c r="I9" s="6">
        <f>F9*D9</f>
        <v>0</v>
      </c>
      <c r="J9" s="8">
        <f>I9*(1+G9)</f>
        <v>0</v>
      </c>
      <c r="K9" s="24"/>
    </row>
    <row r="10" spans="1:11" x14ac:dyDescent="0.3">
      <c r="A10" s="9">
        <v>2</v>
      </c>
      <c r="B10" s="10" t="s">
        <v>9</v>
      </c>
      <c r="C10" s="10" t="s">
        <v>10</v>
      </c>
      <c r="D10" s="11">
        <v>1</v>
      </c>
      <c r="E10" s="11" t="s">
        <v>11</v>
      </c>
      <c r="F10" s="29"/>
      <c r="G10" s="7"/>
      <c r="H10" s="28">
        <f t="shared" si="0"/>
        <v>0</v>
      </c>
      <c r="I10" s="6">
        <f t="shared" ref="I10:I57" si="1">F10*D10</f>
        <v>0</v>
      </c>
      <c r="J10" s="8">
        <f t="shared" ref="J10:J62" si="2">I10*(1+G10)</f>
        <v>0</v>
      </c>
      <c r="K10" s="24"/>
    </row>
    <row r="11" spans="1:11" x14ac:dyDescent="0.3">
      <c r="A11" s="9">
        <v>3</v>
      </c>
      <c r="B11" s="10" t="s">
        <v>12</v>
      </c>
      <c r="C11" s="10" t="s">
        <v>13</v>
      </c>
      <c r="D11" s="11">
        <v>1</v>
      </c>
      <c r="E11" s="11" t="s">
        <v>11</v>
      </c>
      <c r="F11" s="29"/>
      <c r="G11" s="7"/>
      <c r="H11" s="28">
        <f t="shared" si="0"/>
        <v>0</v>
      </c>
      <c r="I11" s="6">
        <f t="shared" si="1"/>
        <v>0</v>
      </c>
      <c r="J11" s="8">
        <f t="shared" si="2"/>
        <v>0</v>
      </c>
      <c r="K11" s="24"/>
    </row>
    <row r="12" spans="1:11" x14ac:dyDescent="0.3">
      <c r="A12" s="3">
        <v>4</v>
      </c>
      <c r="B12" s="10" t="s">
        <v>14</v>
      </c>
      <c r="C12" s="10" t="s">
        <v>15</v>
      </c>
      <c r="D12" s="11">
        <v>1</v>
      </c>
      <c r="E12" s="11" t="s">
        <v>11</v>
      </c>
      <c r="F12" s="29"/>
      <c r="G12" s="7"/>
      <c r="H12" s="28">
        <f t="shared" si="0"/>
        <v>0</v>
      </c>
      <c r="I12" s="6">
        <f t="shared" si="1"/>
        <v>0</v>
      </c>
      <c r="J12" s="8">
        <f t="shared" si="2"/>
        <v>0</v>
      </c>
      <c r="K12" s="24"/>
    </row>
    <row r="13" spans="1:11" x14ac:dyDescent="0.3">
      <c r="A13" s="9">
        <v>5</v>
      </c>
      <c r="B13" s="10" t="s">
        <v>16</v>
      </c>
      <c r="C13" s="10" t="s">
        <v>17</v>
      </c>
      <c r="D13" s="11">
        <v>1</v>
      </c>
      <c r="E13" s="11" t="s">
        <v>11</v>
      </c>
      <c r="F13" s="29"/>
      <c r="G13" s="7"/>
      <c r="H13" s="28">
        <f t="shared" si="0"/>
        <v>0</v>
      </c>
      <c r="I13" s="6">
        <f t="shared" si="1"/>
        <v>0</v>
      </c>
      <c r="J13" s="8">
        <f t="shared" si="2"/>
        <v>0</v>
      </c>
      <c r="K13" s="24"/>
    </row>
    <row r="14" spans="1:11" ht="27.6" x14ac:dyDescent="0.3">
      <c r="A14" s="9">
        <v>6</v>
      </c>
      <c r="B14" s="10" t="s">
        <v>18</v>
      </c>
      <c r="C14" s="10" t="s">
        <v>19</v>
      </c>
      <c r="D14" s="11">
        <v>12</v>
      </c>
      <c r="E14" s="11" t="s">
        <v>20</v>
      </c>
      <c r="F14" s="29"/>
      <c r="G14" s="7"/>
      <c r="H14" s="28">
        <f t="shared" si="0"/>
        <v>0</v>
      </c>
      <c r="I14" s="6">
        <f t="shared" si="1"/>
        <v>0</v>
      </c>
      <c r="J14" s="8">
        <f t="shared" si="2"/>
        <v>0</v>
      </c>
      <c r="K14" s="24"/>
    </row>
    <row r="15" spans="1:11" ht="27.6" x14ac:dyDescent="0.3">
      <c r="A15" s="3">
        <v>7</v>
      </c>
      <c r="B15" s="10" t="s">
        <v>21</v>
      </c>
      <c r="C15" s="10" t="s">
        <v>22</v>
      </c>
      <c r="D15" s="11">
        <v>1</v>
      </c>
      <c r="E15" s="11" t="s">
        <v>20</v>
      </c>
      <c r="F15" s="29"/>
      <c r="G15" s="7"/>
      <c r="H15" s="28">
        <f t="shared" si="0"/>
        <v>0</v>
      </c>
      <c r="I15" s="6">
        <f t="shared" si="1"/>
        <v>0</v>
      </c>
      <c r="J15" s="8">
        <f t="shared" si="2"/>
        <v>0</v>
      </c>
      <c r="K15" s="24"/>
    </row>
    <row r="16" spans="1:11" ht="27.6" x14ac:dyDescent="0.3">
      <c r="A16" s="9">
        <v>8</v>
      </c>
      <c r="B16" s="10" t="s">
        <v>23</v>
      </c>
      <c r="C16" s="10" t="s">
        <v>24</v>
      </c>
      <c r="D16" s="11">
        <v>15</v>
      </c>
      <c r="E16" s="11" t="s">
        <v>25</v>
      </c>
      <c r="F16" s="29"/>
      <c r="G16" s="7"/>
      <c r="H16" s="28">
        <f t="shared" si="0"/>
        <v>0</v>
      </c>
      <c r="I16" s="6">
        <f t="shared" si="1"/>
        <v>0</v>
      </c>
      <c r="J16" s="8">
        <f t="shared" si="2"/>
        <v>0</v>
      </c>
      <c r="K16" s="24"/>
    </row>
    <row r="17" spans="1:29" ht="27.6" x14ac:dyDescent="0.3">
      <c r="A17" s="9">
        <v>9</v>
      </c>
      <c r="B17" s="10" t="s">
        <v>26</v>
      </c>
      <c r="C17" s="10" t="s">
        <v>147</v>
      </c>
      <c r="D17" s="11">
        <v>12</v>
      </c>
      <c r="E17" s="11" t="s">
        <v>27</v>
      </c>
      <c r="F17" s="29"/>
      <c r="G17" s="7"/>
      <c r="H17" s="28">
        <f t="shared" si="0"/>
        <v>0</v>
      </c>
      <c r="I17" s="6">
        <f t="shared" si="1"/>
        <v>0</v>
      </c>
      <c r="J17" s="8">
        <f t="shared" si="2"/>
        <v>0</v>
      </c>
      <c r="K17" s="24"/>
    </row>
    <row r="18" spans="1:29" ht="27.6" x14ac:dyDescent="0.3">
      <c r="A18" s="3">
        <v>10</v>
      </c>
      <c r="B18" s="10" t="s">
        <v>28</v>
      </c>
      <c r="C18" s="10" t="s">
        <v>148</v>
      </c>
      <c r="D18" s="11">
        <v>12</v>
      </c>
      <c r="E18" s="11" t="s">
        <v>27</v>
      </c>
      <c r="F18" s="29"/>
      <c r="G18" s="7"/>
      <c r="H18" s="28">
        <f t="shared" si="0"/>
        <v>0</v>
      </c>
      <c r="I18" s="6">
        <f t="shared" si="1"/>
        <v>0</v>
      </c>
      <c r="J18" s="8">
        <f t="shared" si="2"/>
        <v>0</v>
      </c>
      <c r="K18" s="24"/>
    </row>
    <row r="19" spans="1:29" ht="27.6" x14ac:dyDescent="0.3">
      <c r="A19" s="9">
        <v>11</v>
      </c>
      <c r="B19" s="10" t="s">
        <v>29</v>
      </c>
      <c r="C19" s="10" t="s">
        <v>30</v>
      </c>
      <c r="D19" s="11">
        <v>4</v>
      </c>
      <c r="E19" s="11" t="s">
        <v>27</v>
      </c>
      <c r="F19" s="29"/>
      <c r="G19" s="7"/>
      <c r="H19" s="28">
        <f t="shared" si="0"/>
        <v>0</v>
      </c>
      <c r="I19" s="6">
        <f t="shared" si="1"/>
        <v>0</v>
      </c>
      <c r="J19" s="8">
        <f t="shared" si="2"/>
        <v>0</v>
      </c>
      <c r="K19" s="24"/>
    </row>
    <row r="20" spans="1:29" ht="27.6" x14ac:dyDescent="0.3">
      <c r="A20" s="9">
        <v>12</v>
      </c>
      <c r="B20" s="10" t="s">
        <v>31</v>
      </c>
      <c r="C20" s="10" t="s">
        <v>30</v>
      </c>
      <c r="D20" s="11">
        <v>4</v>
      </c>
      <c r="E20" s="11" t="s">
        <v>27</v>
      </c>
      <c r="F20" s="29"/>
      <c r="G20" s="7"/>
      <c r="H20" s="28">
        <f t="shared" si="0"/>
        <v>0</v>
      </c>
      <c r="I20" s="6">
        <f t="shared" si="1"/>
        <v>0</v>
      </c>
      <c r="J20" s="8">
        <f t="shared" si="2"/>
        <v>0</v>
      </c>
      <c r="K20" s="24"/>
    </row>
    <row r="21" spans="1:29" ht="27.6" x14ac:dyDescent="0.3">
      <c r="A21" s="3">
        <v>13</v>
      </c>
      <c r="B21" s="10" t="s">
        <v>32</v>
      </c>
      <c r="C21" s="10" t="s">
        <v>30</v>
      </c>
      <c r="D21" s="11">
        <v>4</v>
      </c>
      <c r="E21" s="11" t="s">
        <v>27</v>
      </c>
      <c r="F21" s="29"/>
      <c r="G21" s="7"/>
      <c r="H21" s="28">
        <f t="shared" si="0"/>
        <v>0</v>
      </c>
      <c r="I21" s="6">
        <f t="shared" si="1"/>
        <v>0</v>
      </c>
      <c r="J21" s="8">
        <f t="shared" si="2"/>
        <v>0</v>
      </c>
      <c r="K21" s="24"/>
    </row>
    <row r="22" spans="1:29" ht="27.6" x14ac:dyDescent="0.3">
      <c r="A22" s="9">
        <v>14</v>
      </c>
      <c r="B22" s="10" t="s">
        <v>33</v>
      </c>
      <c r="C22" s="10" t="s">
        <v>30</v>
      </c>
      <c r="D22" s="11">
        <v>4</v>
      </c>
      <c r="E22" s="11" t="s">
        <v>27</v>
      </c>
      <c r="F22" s="29"/>
      <c r="G22" s="7"/>
      <c r="H22" s="28">
        <f t="shared" si="0"/>
        <v>0</v>
      </c>
      <c r="I22" s="6">
        <f t="shared" si="1"/>
        <v>0</v>
      </c>
      <c r="J22" s="8">
        <f t="shared" si="2"/>
        <v>0</v>
      </c>
      <c r="K22" s="24"/>
    </row>
    <row r="23" spans="1:29" s="21" customFormat="1" ht="27.6" x14ac:dyDescent="0.3">
      <c r="A23" s="9">
        <v>15</v>
      </c>
      <c r="B23" s="12" t="s">
        <v>34</v>
      </c>
      <c r="C23" s="12" t="s">
        <v>30</v>
      </c>
      <c r="D23" s="13">
        <v>1</v>
      </c>
      <c r="E23" s="13" t="s">
        <v>27</v>
      </c>
      <c r="F23" s="30"/>
      <c r="G23" s="14"/>
      <c r="H23" s="32">
        <f t="shared" si="0"/>
        <v>0</v>
      </c>
      <c r="I23" s="15">
        <f t="shared" si="1"/>
        <v>0</v>
      </c>
      <c r="J23" s="16">
        <f t="shared" si="2"/>
        <v>0</v>
      </c>
      <c r="K23" s="24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69" x14ac:dyDescent="0.3">
      <c r="A24" s="3">
        <v>16</v>
      </c>
      <c r="B24" s="10" t="s">
        <v>35</v>
      </c>
      <c r="C24" s="10" t="s">
        <v>36</v>
      </c>
      <c r="D24" s="11">
        <v>1</v>
      </c>
      <c r="E24" s="11" t="s">
        <v>37</v>
      </c>
      <c r="F24" s="29"/>
      <c r="G24" s="7"/>
      <c r="H24" s="28">
        <f t="shared" si="0"/>
        <v>0</v>
      </c>
      <c r="I24" s="6">
        <f t="shared" si="1"/>
        <v>0</v>
      </c>
      <c r="J24" s="8">
        <f t="shared" si="2"/>
        <v>0</v>
      </c>
      <c r="K24" s="24"/>
    </row>
    <row r="25" spans="1:29" ht="41.4" x14ac:dyDescent="0.3">
      <c r="A25" s="9">
        <v>17</v>
      </c>
      <c r="B25" s="10" t="s">
        <v>38</v>
      </c>
      <c r="C25" s="10" t="s">
        <v>39</v>
      </c>
      <c r="D25" s="11">
        <v>8</v>
      </c>
      <c r="E25" s="11">
        <v>384</v>
      </c>
      <c r="F25" s="29"/>
      <c r="G25" s="7"/>
      <c r="H25" s="28">
        <f t="shared" si="0"/>
        <v>0</v>
      </c>
      <c r="I25" s="6">
        <f t="shared" si="1"/>
        <v>0</v>
      </c>
      <c r="J25" s="8">
        <f t="shared" si="2"/>
        <v>0</v>
      </c>
      <c r="K25" s="24"/>
    </row>
    <row r="26" spans="1:29" ht="41.4" x14ac:dyDescent="0.3">
      <c r="A26" s="9">
        <v>18</v>
      </c>
      <c r="B26" s="10" t="s">
        <v>40</v>
      </c>
      <c r="C26" s="10" t="s">
        <v>41</v>
      </c>
      <c r="D26" s="11">
        <v>8</v>
      </c>
      <c r="E26" s="11" t="s">
        <v>42</v>
      </c>
      <c r="F26" s="29"/>
      <c r="G26" s="7"/>
      <c r="H26" s="28">
        <f t="shared" si="0"/>
        <v>0</v>
      </c>
      <c r="I26" s="6">
        <f t="shared" si="1"/>
        <v>0</v>
      </c>
      <c r="J26" s="8">
        <f t="shared" si="2"/>
        <v>0</v>
      </c>
      <c r="K26" s="24"/>
      <c r="L26" s="22"/>
    </row>
    <row r="27" spans="1:29" ht="41.4" x14ac:dyDescent="0.3">
      <c r="A27" s="3">
        <v>19</v>
      </c>
      <c r="B27" s="10" t="s">
        <v>43</v>
      </c>
      <c r="C27" s="10" t="s">
        <v>44</v>
      </c>
      <c r="D27" s="11">
        <v>10</v>
      </c>
      <c r="E27" s="11" t="s">
        <v>45</v>
      </c>
      <c r="F27" s="29"/>
      <c r="G27" s="7"/>
      <c r="H27" s="28">
        <f t="shared" si="0"/>
        <v>0</v>
      </c>
      <c r="I27" s="6">
        <f t="shared" si="1"/>
        <v>0</v>
      </c>
      <c r="J27" s="8">
        <f t="shared" si="2"/>
        <v>0</v>
      </c>
      <c r="K27" s="24"/>
    </row>
    <row r="28" spans="1:29" ht="55.2" x14ac:dyDescent="0.3">
      <c r="A28" s="9">
        <v>20</v>
      </c>
      <c r="B28" s="10" t="s">
        <v>46</v>
      </c>
      <c r="C28" s="10" t="s">
        <v>47</v>
      </c>
      <c r="D28" s="11">
        <v>30</v>
      </c>
      <c r="E28" s="11" t="s">
        <v>48</v>
      </c>
      <c r="F28" s="29"/>
      <c r="G28" s="7"/>
      <c r="H28" s="28">
        <f t="shared" si="0"/>
        <v>0</v>
      </c>
      <c r="I28" s="6">
        <f t="shared" si="1"/>
        <v>0</v>
      </c>
      <c r="J28" s="8">
        <f t="shared" si="2"/>
        <v>0</v>
      </c>
      <c r="K28" s="24"/>
    </row>
    <row r="29" spans="1:29" ht="41.4" x14ac:dyDescent="0.3">
      <c r="A29" s="9">
        <v>21</v>
      </c>
      <c r="B29" s="10" t="s">
        <v>49</v>
      </c>
      <c r="C29" s="10" t="s">
        <v>50</v>
      </c>
      <c r="D29" s="11">
        <v>60</v>
      </c>
      <c r="E29" s="11" t="s">
        <v>51</v>
      </c>
      <c r="F29" s="29"/>
      <c r="G29" s="7"/>
      <c r="H29" s="28">
        <f t="shared" si="0"/>
        <v>0</v>
      </c>
      <c r="I29" s="6">
        <f t="shared" si="1"/>
        <v>0</v>
      </c>
      <c r="J29" s="8">
        <f t="shared" si="2"/>
        <v>0</v>
      </c>
      <c r="K29" s="24"/>
    </row>
    <row r="30" spans="1:29" ht="82.8" x14ac:dyDescent="0.3">
      <c r="A30" s="3">
        <v>22</v>
      </c>
      <c r="B30" s="10" t="s">
        <v>52</v>
      </c>
      <c r="C30" s="10" t="s">
        <v>53</v>
      </c>
      <c r="D30" s="11">
        <v>20</v>
      </c>
      <c r="E30" s="11" t="s">
        <v>54</v>
      </c>
      <c r="F30" s="29"/>
      <c r="G30" s="7"/>
      <c r="H30" s="28">
        <f t="shared" si="0"/>
        <v>0</v>
      </c>
      <c r="I30" s="6">
        <f t="shared" si="1"/>
        <v>0</v>
      </c>
      <c r="J30" s="8">
        <f t="shared" si="2"/>
        <v>0</v>
      </c>
      <c r="K30" s="24"/>
    </row>
    <row r="31" spans="1:29" ht="82.8" x14ac:dyDescent="0.3">
      <c r="A31" s="9">
        <v>23</v>
      </c>
      <c r="B31" s="10" t="s">
        <v>55</v>
      </c>
      <c r="C31" s="10" t="s">
        <v>56</v>
      </c>
      <c r="D31" s="11">
        <v>40</v>
      </c>
      <c r="E31" s="11" t="s">
        <v>54</v>
      </c>
      <c r="F31" s="29"/>
      <c r="G31" s="7"/>
      <c r="H31" s="28">
        <f t="shared" si="0"/>
        <v>0</v>
      </c>
      <c r="I31" s="6">
        <f t="shared" si="1"/>
        <v>0</v>
      </c>
      <c r="J31" s="8">
        <f t="shared" si="2"/>
        <v>0</v>
      </c>
      <c r="K31" s="24"/>
    </row>
    <row r="32" spans="1:29" ht="96.6" x14ac:dyDescent="0.3">
      <c r="A32" s="9">
        <v>24</v>
      </c>
      <c r="B32" s="10" t="s">
        <v>57</v>
      </c>
      <c r="C32" s="10" t="s">
        <v>58</v>
      </c>
      <c r="D32" s="11">
        <v>30</v>
      </c>
      <c r="E32" s="11" t="s">
        <v>59</v>
      </c>
      <c r="F32" s="29"/>
      <c r="G32" s="7"/>
      <c r="H32" s="28">
        <f t="shared" si="0"/>
        <v>0</v>
      </c>
      <c r="I32" s="6">
        <f t="shared" si="1"/>
        <v>0</v>
      </c>
      <c r="J32" s="8">
        <f t="shared" si="2"/>
        <v>0</v>
      </c>
      <c r="K32" s="24"/>
    </row>
    <row r="33" spans="1:11" ht="96.6" x14ac:dyDescent="0.3">
      <c r="A33" s="3">
        <v>25</v>
      </c>
      <c r="B33" s="10" t="s">
        <v>60</v>
      </c>
      <c r="C33" s="10" t="s">
        <v>61</v>
      </c>
      <c r="D33" s="11">
        <v>5</v>
      </c>
      <c r="E33" s="11" t="s">
        <v>62</v>
      </c>
      <c r="F33" s="29"/>
      <c r="G33" s="7"/>
      <c r="H33" s="28">
        <f t="shared" si="0"/>
        <v>0</v>
      </c>
      <c r="I33" s="6">
        <f>F33*D33</f>
        <v>0</v>
      </c>
      <c r="J33" s="8">
        <f t="shared" si="2"/>
        <v>0</v>
      </c>
      <c r="K33" s="24"/>
    </row>
    <row r="34" spans="1:11" ht="96.6" x14ac:dyDescent="0.3">
      <c r="A34" s="9">
        <v>26</v>
      </c>
      <c r="B34" s="10" t="s">
        <v>63</v>
      </c>
      <c r="C34" s="10" t="s">
        <v>64</v>
      </c>
      <c r="D34" s="11">
        <v>2</v>
      </c>
      <c r="E34" s="11" t="s">
        <v>65</v>
      </c>
      <c r="F34" s="29"/>
      <c r="G34" s="7"/>
      <c r="H34" s="28">
        <f t="shared" si="0"/>
        <v>0</v>
      </c>
      <c r="I34" s="6">
        <f>F34*D34</f>
        <v>0</v>
      </c>
      <c r="J34" s="8">
        <f t="shared" si="2"/>
        <v>0</v>
      </c>
      <c r="K34" s="24"/>
    </row>
    <row r="35" spans="1:11" ht="96.6" x14ac:dyDescent="0.3">
      <c r="A35" s="9">
        <v>27</v>
      </c>
      <c r="B35" s="10" t="s">
        <v>66</v>
      </c>
      <c r="C35" s="10" t="s">
        <v>67</v>
      </c>
      <c r="D35" s="11">
        <v>30</v>
      </c>
      <c r="E35" s="11" t="s">
        <v>68</v>
      </c>
      <c r="F35" s="29"/>
      <c r="G35" s="7"/>
      <c r="H35" s="28">
        <f t="shared" si="0"/>
        <v>0</v>
      </c>
      <c r="I35" s="6">
        <f>F35*D35</f>
        <v>0</v>
      </c>
      <c r="J35" s="8">
        <f t="shared" si="2"/>
        <v>0</v>
      </c>
      <c r="K35" s="24"/>
    </row>
    <row r="36" spans="1:11" ht="96.6" x14ac:dyDescent="0.3">
      <c r="A36" s="3">
        <v>28</v>
      </c>
      <c r="B36" s="10" t="s">
        <v>69</v>
      </c>
      <c r="C36" s="10" t="s">
        <v>67</v>
      </c>
      <c r="D36" s="11">
        <v>30</v>
      </c>
      <c r="E36" s="11" t="s">
        <v>70</v>
      </c>
      <c r="F36" s="29"/>
      <c r="G36" s="7"/>
      <c r="H36" s="28">
        <f t="shared" si="0"/>
        <v>0</v>
      </c>
      <c r="I36" s="6">
        <f t="shared" si="1"/>
        <v>0</v>
      </c>
      <c r="J36" s="8">
        <f t="shared" si="2"/>
        <v>0</v>
      </c>
      <c r="K36" s="24"/>
    </row>
    <row r="37" spans="1:11" ht="96.6" x14ac:dyDescent="0.3">
      <c r="A37" s="9">
        <v>29</v>
      </c>
      <c r="B37" s="10" t="s">
        <v>71</v>
      </c>
      <c r="C37" s="10" t="s">
        <v>72</v>
      </c>
      <c r="D37" s="11">
        <v>10</v>
      </c>
      <c r="E37" s="11" t="s">
        <v>73</v>
      </c>
      <c r="F37" s="29"/>
      <c r="G37" s="7"/>
      <c r="H37" s="28">
        <f t="shared" si="0"/>
        <v>0</v>
      </c>
      <c r="I37" s="6">
        <f>F37*D37</f>
        <v>0</v>
      </c>
      <c r="J37" s="8">
        <f t="shared" si="2"/>
        <v>0</v>
      </c>
      <c r="K37" s="24"/>
    </row>
    <row r="38" spans="1:11" ht="96.6" x14ac:dyDescent="0.3">
      <c r="A38" s="9">
        <v>30</v>
      </c>
      <c r="B38" s="10" t="s">
        <v>74</v>
      </c>
      <c r="C38" s="10" t="s">
        <v>75</v>
      </c>
      <c r="D38" s="11">
        <v>20</v>
      </c>
      <c r="E38" s="11" t="s">
        <v>76</v>
      </c>
      <c r="F38" s="29"/>
      <c r="G38" s="7"/>
      <c r="H38" s="28">
        <f t="shared" si="0"/>
        <v>0</v>
      </c>
      <c r="I38" s="6">
        <f t="shared" si="1"/>
        <v>0</v>
      </c>
      <c r="J38" s="8">
        <f t="shared" si="2"/>
        <v>0</v>
      </c>
      <c r="K38" s="24"/>
    </row>
    <row r="39" spans="1:11" ht="96.6" x14ac:dyDescent="0.3">
      <c r="A39" s="3">
        <v>31</v>
      </c>
      <c r="B39" s="10" t="s">
        <v>77</v>
      </c>
      <c r="C39" s="10" t="s">
        <v>78</v>
      </c>
      <c r="D39" s="11">
        <v>20</v>
      </c>
      <c r="E39" s="11" t="s">
        <v>76</v>
      </c>
      <c r="F39" s="29"/>
      <c r="G39" s="7"/>
      <c r="H39" s="28">
        <f t="shared" si="0"/>
        <v>0</v>
      </c>
      <c r="I39" s="6">
        <f>F39*D39</f>
        <v>0</v>
      </c>
      <c r="J39" s="8">
        <f t="shared" si="2"/>
        <v>0</v>
      </c>
      <c r="K39" s="24"/>
    </row>
    <row r="40" spans="1:11" ht="96.6" x14ac:dyDescent="0.3">
      <c r="A40" s="9">
        <v>32</v>
      </c>
      <c r="B40" s="10" t="s">
        <v>79</v>
      </c>
      <c r="C40" s="10" t="s">
        <v>80</v>
      </c>
      <c r="D40" s="11">
        <v>20</v>
      </c>
      <c r="E40" s="11" t="s">
        <v>76</v>
      </c>
      <c r="F40" s="29"/>
      <c r="G40" s="7"/>
      <c r="H40" s="28">
        <f t="shared" si="0"/>
        <v>0</v>
      </c>
      <c r="I40" s="6">
        <f>F40*D40</f>
        <v>0</v>
      </c>
      <c r="J40" s="8">
        <f t="shared" si="2"/>
        <v>0</v>
      </c>
      <c r="K40" s="24"/>
    </row>
    <row r="41" spans="1:11" ht="41.4" x14ac:dyDescent="0.3">
      <c r="A41" s="9">
        <v>33</v>
      </c>
      <c r="B41" s="10" t="s">
        <v>81</v>
      </c>
      <c r="C41" s="10" t="s">
        <v>82</v>
      </c>
      <c r="D41" s="11">
        <v>100</v>
      </c>
      <c r="E41" s="11" t="s">
        <v>76</v>
      </c>
      <c r="F41" s="29"/>
      <c r="G41" s="7"/>
      <c r="H41" s="28">
        <f t="shared" si="0"/>
        <v>0</v>
      </c>
      <c r="I41" s="6">
        <f t="shared" si="1"/>
        <v>0</v>
      </c>
      <c r="J41" s="8">
        <f t="shared" si="2"/>
        <v>0</v>
      </c>
      <c r="K41" s="24"/>
    </row>
    <row r="42" spans="1:11" ht="41.4" x14ac:dyDescent="0.3">
      <c r="A42" s="3">
        <v>34</v>
      </c>
      <c r="B42" s="10" t="s">
        <v>83</v>
      </c>
      <c r="C42" s="10" t="s">
        <v>84</v>
      </c>
      <c r="D42" s="11">
        <v>80</v>
      </c>
      <c r="E42" s="11" t="s">
        <v>76</v>
      </c>
      <c r="F42" s="29"/>
      <c r="G42" s="7"/>
      <c r="H42" s="28">
        <f t="shared" si="0"/>
        <v>0</v>
      </c>
      <c r="I42" s="6">
        <f t="shared" si="1"/>
        <v>0</v>
      </c>
      <c r="J42" s="8">
        <f t="shared" si="2"/>
        <v>0</v>
      </c>
      <c r="K42" s="24"/>
    </row>
    <row r="43" spans="1:11" ht="41.4" x14ac:dyDescent="0.3">
      <c r="A43" s="9">
        <v>35</v>
      </c>
      <c r="B43" s="10" t="s">
        <v>85</v>
      </c>
      <c r="C43" s="10" t="s">
        <v>86</v>
      </c>
      <c r="D43" s="11">
        <v>10</v>
      </c>
      <c r="E43" s="11" t="s">
        <v>76</v>
      </c>
      <c r="F43" s="29"/>
      <c r="G43" s="7"/>
      <c r="H43" s="28">
        <f t="shared" si="0"/>
        <v>0</v>
      </c>
      <c r="I43" s="6">
        <f t="shared" si="1"/>
        <v>0</v>
      </c>
      <c r="J43" s="8">
        <f t="shared" si="2"/>
        <v>0</v>
      </c>
      <c r="K43" s="24"/>
    </row>
    <row r="44" spans="1:11" ht="69" x14ac:dyDescent="0.3">
      <c r="A44" s="9">
        <v>36</v>
      </c>
      <c r="B44" s="10" t="s">
        <v>87</v>
      </c>
      <c r="C44" s="10" t="s">
        <v>88</v>
      </c>
      <c r="D44" s="11">
        <v>1</v>
      </c>
      <c r="E44" s="11" t="s">
        <v>51</v>
      </c>
      <c r="F44" s="29"/>
      <c r="G44" s="7"/>
      <c r="H44" s="28">
        <f t="shared" si="0"/>
        <v>0</v>
      </c>
      <c r="I44" s="6">
        <f t="shared" si="1"/>
        <v>0</v>
      </c>
      <c r="J44" s="8">
        <f t="shared" si="2"/>
        <v>0</v>
      </c>
      <c r="K44" s="24"/>
    </row>
    <row r="45" spans="1:11" ht="69" x14ac:dyDescent="0.3">
      <c r="A45" s="3">
        <v>37</v>
      </c>
      <c r="B45" s="10" t="s">
        <v>89</v>
      </c>
      <c r="C45" s="10" t="s">
        <v>90</v>
      </c>
      <c r="D45" s="11">
        <v>1</v>
      </c>
      <c r="E45" s="11" t="s">
        <v>51</v>
      </c>
      <c r="F45" s="29"/>
      <c r="G45" s="7"/>
      <c r="H45" s="28">
        <f t="shared" si="0"/>
        <v>0</v>
      </c>
      <c r="I45" s="6">
        <f t="shared" si="1"/>
        <v>0</v>
      </c>
      <c r="J45" s="8">
        <f t="shared" si="2"/>
        <v>0</v>
      </c>
      <c r="K45" s="24"/>
    </row>
    <row r="46" spans="1:11" ht="69" x14ac:dyDescent="0.3">
      <c r="A46" s="9">
        <v>38</v>
      </c>
      <c r="B46" s="10" t="s">
        <v>91</v>
      </c>
      <c r="C46" s="10" t="s">
        <v>92</v>
      </c>
      <c r="D46" s="11">
        <v>1</v>
      </c>
      <c r="E46" s="11" t="s">
        <v>51</v>
      </c>
      <c r="F46" s="29"/>
      <c r="G46" s="7"/>
      <c r="H46" s="28">
        <f t="shared" si="0"/>
        <v>0</v>
      </c>
      <c r="I46" s="6">
        <f t="shared" si="1"/>
        <v>0</v>
      </c>
      <c r="J46" s="8">
        <f t="shared" si="2"/>
        <v>0</v>
      </c>
      <c r="K46" s="24"/>
    </row>
    <row r="47" spans="1:11" ht="69" x14ac:dyDescent="0.3">
      <c r="A47" s="9">
        <v>39</v>
      </c>
      <c r="B47" s="10" t="s">
        <v>93</v>
      </c>
      <c r="C47" s="10" t="s">
        <v>94</v>
      </c>
      <c r="D47" s="11">
        <v>1</v>
      </c>
      <c r="E47" s="11" t="s">
        <v>51</v>
      </c>
      <c r="F47" s="29"/>
      <c r="G47" s="7"/>
      <c r="H47" s="28">
        <f t="shared" si="0"/>
        <v>0</v>
      </c>
      <c r="I47" s="6">
        <f t="shared" si="1"/>
        <v>0</v>
      </c>
      <c r="J47" s="8">
        <f t="shared" si="2"/>
        <v>0</v>
      </c>
      <c r="K47" s="24"/>
    </row>
    <row r="48" spans="1:11" ht="41.4" x14ac:dyDescent="0.3">
      <c r="A48" s="3">
        <v>40</v>
      </c>
      <c r="B48" s="10" t="s">
        <v>95</v>
      </c>
      <c r="C48" s="10" t="s">
        <v>96</v>
      </c>
      <c r="D48" s="11">
        <v>18</v>
      </c>
      <c r="E48" s="11" t="s">
        <v>97</v>
      </c>
      <c r="F48" s="29"/>
      <c r="G48" s="7"/>
      <c r="H48" s="28">
        <f t="shared" si="0"/>
        <v>0</v>
      </c>
      <c r="I48" s="6">
        <f t="shared" si="1"/>
        <v>0</v>
      </c>
      <c r="J48" s="8">
        <f t="shared" si="2"/>
        <v>0</v>
      </c>
      <c r="K48" s="24"/>
    </row>
    <row r="49" spans="1:11" ht="41.4" x14ac:dyDescent="0.3">
      <c r="A49" s="9">
        <v>41</v>
      </c>
      <c r="B49" s="10" t="s">
        <v>98</v>
      </c>
      <c r="C49" s="10" t="s">
        <v>99</v>
      </c>
      <c r="D49" s="11">
        <v>1</v>
      </c>
      <c r="E49" s="11" t="s">
        <v>100</v>
      </c>
      <c r="F49" s="29"/>
      <c r="G49" s="7"/>
      <c r="H49" s="28">
        <f t="shared" si="0"/>
        <v>0</v>
      </c>
      <c r="I49" s="6">
        <f t="shared" si="1"/>
        <v>0</v>
      </c>
      <c r="J49" s="8">
        <f t="shared" si="2"/>
        <v>0</v>
      </c>
      <c r="K49" s="24"/>
    </row>
    <row r="50" spans="1:11" ht="41.4" x14ac:dyDescent="0.3">
      <c r="A50" s="9">
        <v>42</v>
      </c>
      <c r="B50" s="10" t="s">
        <v>101</v>
      </c>
      <c r="C50" s="10" t="s">
        <v>102</v>
      </c>
      <c r="D50" s="11">
        <v>24</v>
      </c>
      <c r="E50" s="11" t="s">
        <v>103</v>
      </c>
      <c r="F50" s="29"/>
      <c r="G50" s="7"/>
      <c r="H50" s="28">
        <f t="shared" si="0"/>
        <v>0</v>
      </c>
      <c r="I50" s="6">
        <f t="shared" si="1"/>
        <v>0</v>
      </c>
      <c r="J50" s="8">
        <f t="shared" si="2"/>
        <v>0</v>
      </c>
      <c r="K50" s="24"/>
    </row>
    <row r="51" spans="1:11" ht="41.4" x14ac:dyDescent="0.3">
      <c r="A51" s="3">
        <v>43</v>
      </c>
      <c r="B51" s="10" t="s">
        <v>104</v>
      </c>
      <c r="C51" s="10" t="s">
        <v>105</v>
      </c>
      <c r="D51" s="11">
        <v>24</v>
      </c>
      <c r="E51" s="11" t="s">
        <v>106</v>
      </c>
      <c r="F51" s="29"/>
      <c r="G51" s="7"/>
      <c r="H51" s="28">
        <f t="shared" si="0"/>
        <v>0</v>
      </c>
      <c r="I51" s="6">
        <f t="shared" si="1"/>
        <v>0</v>
      </c>
      <c r="J51" s="8">
        <f t="shared" si="2"/>
        <v>0</v>
      </c>
      <c r="K51" s="24"/>
    </row>
    <row r="52" spans="1:11" ht="41.4" x14ac:dyDescent="0.3">
      <c r="A52" s="9">
        <v>44</v>
      </c>
      <c r="B52" s="10" t="s">
        <v>107</v>
      </c>
      <c r="C52" s="10" t="s">
        <v>108</v>
      </c>
      <c r="D52" s="11">
        <v>1</v>
      </c>
      <c r="E52" s="11" t="s">
        <v>106</v>
      </c>
      <c r="F52" s="29"/>
      <c r="G52" s="7"/>
      <c r="H52" s="28">
        <f t="shared" si="0"/>
        <v>0</v>
      </c>
      <c r="I52" s="6">
        <f>F52*D52</f>
        <v>0</v>
      </c>
      <c r="J52" s="8">
        <f t="shared" si="2"/>
        <v>0</v>
      </c>
      <c r="K52" s="24"/>
    </row>
    <row r="53" spans="1:11" ht="41.4" x14ac:dyDescent="0.3">
      <c r="A53" s="9">
        <v>45</v>
      </c>
      <c r="B53" s="10" t="s">
        <v>109</v>
      </c>
      <c r="C53" s="10" t="s">
        <v>110</v>
      </c>
      <c r="D53" s="11">
        <v>1</v>
      </c>
      <c r="E53" s="11" t="s">
        <v>106</v>
      </c>
      <c r="F53" s="29"/>
      <c r="G53" s="7"/>
      <c r="H53" s="28">
        <f t="shared" si="0"/>
        <v>0</v>
      </c>
      <c r="I53" s="6">
        <f>F53*D53</f>
        <v>0</v>
      </c>
      <c r="J53" s="8">
        <f t="shared" si="2"/>
        <v>0</v>
      </c>
      <c r="K53" s="24"/>
    </row>
    <row r="54" spans="1:11" ht="27.6" x14ac:dyDescent="0.3">
      <c r="A54" s="3">
        <v>46</v>
      </c>
      <c r="B54" s="10" t="s">
        <v>111</v>
      </c>
      <c r="C54" s="10" t="s">
        <v>112</v>
      </c>
      <c r="D54" s="11">
        <v>5</v>
      </c>
      <c r="E54" s="11" t="s">
        <v>113</v>
      </c>
      <c r="F54" s="29"/>
      <c r="G54" s="7"/>
      <c r="H54" s="28">
        <f t="shared" si="0"/>
        <v>0</v>
      </c>
      <c r="I54" s="6">
        <f t="shared" si="1"/>
        <v>0</v>
      </c>
      <c r="J54" s="8">
        <f t="shared" si="2"/>
        <v>0</v>
      </c>
      <c r="K54" s="24"/>
    </row>
    <row r="55" spans="1:11" ht="41.4" x14ac:dyDescent="0.3">
      <c r="A55" s="9">
        <v>47</v>
      </c>
      <c r="B55" s="10" t="s">
        <v>114</v>
      </c>
      <c r="C55" s="10" t="s">
        <v>115</v>
      </c>
      <c r="D55" s="11">
        <v>1</v>
      </c>
      <c r="E55" s="11" t="s">
        <v>116</v>
      </c>
      <c r="F55" s="29"/>
      <c r="G55" s="7"/>
      <c r="H55" s="28">
        <f t="shared" si="0"/>
        <v>0</v>
      </c>
      <c r="I55" s="6">
        <f t="shared" si="1"/>
        <v>0</v>
      </c>
      <c r="J55" s="8">
        <f t="shared" si="2"/>
        <v>0</v>
      </c>
      <c r="K55" s="24"/>
    </row>
    <row r="56" spans="1:11" ht="27.6" x14ac:dyDescent="0.3">
      <c r="A56" s="9">
        <v>48</v>
      </c>
      <c r="B56" s="10" t="s">
        <v>117</v>
      </c>
      <c r="C56" s="10" t="s">
        <v>118</v>
      </c>
      <c r="D56" s="11">
        <v>18</v>
      </c>
      <c r="E56" s="11" t="s">
        <v>119</v>
      </c>
      <c r="F56" s="29"/>
      <c r="G56" s="7"/>
      <c r="H56" s="28">
        <f t="shared" si="0"/>
        <v>0</v>
      </c>
      <c r="I56" s="6">
        <f t="shared" si="1"/>
        <v>0</v>
      </c>
      <c r="J56" s="8">
        <f t="shared" si="2"/>
        <v>0</v>
      </c>
      <c r="K56" s="24"/>
    </row>
    <row r="57" spans="1:11" ht="27.6" x14ac:dyDescent="0.3">
      <c r="A57" s="3">
        <v>49</v>
      </c>
      <c r="B57" s="10" t="s">
        <v>120</v>
      </c>
      <c r="C57" s="10" t="s">
        <v>121</v>
      </c>
      <c r="D57" s="11">
        <v>1</v>
      </c>
      <c r="E57" s="11" t="s">
        <v>122</v>
      </c>
      <c r="F57" s="29"/>
      <c r="G57" s="7"/>
      <c r="H57" s="28">
        <f t="shared" si="0"/>
        <v>0</v>
      </c>
      <c r="I57" s="6">
        <f t="shared" si="1"/>
        <v>0</v>
      </c>
      <c r="J57" s="8">
        <f t="shared" si="2"/>
        <v>0</v>
      </c>
      <c r="K57" s="24"/>
    </row>
    <row r="58" spans="1:11" ht="27.6" x14ac:dyDescent="0.3">
      <c r="A58" s="9">
        <v>50</v>
      </c>
      <c r="B58" s="10" t="s">
        <v>123</v>
      </c>
      <c r="C58" s="10" t="s">
        <v>124</v>
      </c>
      <c r="D58" s="11">
        <v>2</v>
      </c>
      <c r="E58" s="11" t="s">
        <v>125</v>
      </c>
      <c r="F58" s="29"/>
      <c r="G58" s="7"/>
      <c r="H58" s="28">
        <f t="shared" si="0"/>
        <v>0</v>
      </c>
      <c r="I58" s="6">
        <f>F58*D58</f>
        <v>0</v>
      </c>
      <c r="J58" s="8">
        <f t="shared" si="2"/>
        <v>0</v>
      </c>
      <c r="K58" s="24"/>
    </row>
    <row r="59" spans="1:11" ht="27.6" x14ac:dyDescent="0.3">
      <c r="A59" s="9">
        <v>51</v>
      </c>
      <c r="B59" s="10" t="s">
        <v>126</v>
      </c>
      <c r="C59" s="10" t="s">
        <v>127</v>
      </c>
      <c r="D59" s="11">
        <v>5</v>
      </c>
      <c r="E59" s="11" t="s">
        <v>128</v>
      </c>
      <c r="F59" s="29"/>
      <c r="G59" s="7"/>
      <c r="H59" s="28">
        <f t="shared" si="0"/>
        <v>0</v>
      </c>
      <c r="I59" s="6">
        <f>F59*D59</f>
        <v>0</v>
      </c>
      <c r="J59" s="8">
        <f t="shared" si="2"/>
        <v>0</v>
      </c>
      <c r="K59" s="24"/>
    </row>
    <row r="60" spans="1:11" ht="27.6" x14ac:dyDescent="0.3">
      <c r="A60" s="3">
        <v>52</v>
      </c>
      <c r="B60" s="10" t="s">
        <v>129</v>
      </c>
      <c r="C60" s="10" t="s">
        <v>127</v>
      </c>
      <c r="D60" s="11">
        <v>15</v>
      </c>
      <c r="E60" s="11" t="s">
        <v>130</v>
      </c>
      <c r="F60" s="29"/>
      <c r="G60" s="7"/>
      <c r="H60" s="28">
        <f t="shared" si="0"/>
        <v>0</v>
      </c>
      <c r="I60" s="6">
        <f>F60*D60</f>
        <v>0</v>
      </c>
      <c r="J60" s="8">
        <f t="shared" si="2"/>
        <v>0</v>
      </c>
      <c r="K60" s="24"/>
    </row>
    <row r="61" spans="1:11" ht="27.6" x14ac:dyDescent="0.3">
      <c r="A61" s="9">
        <v>53</v>
      </c>
      <c r="B61" s="10" t="s">
        <v>131</v>
      </c>
      <c r="C61" s="10" t="s">
        <v>127</v>
      </c>
      <c r="D61" s="11">
        <v>15</v>
      </c>
      <c r="E61" s="11" t="s">
        <v>130</v>
      </c>
      <c r="F61" s="29"/>
      <c r="G61" s="7"/>
      <c r="H61" s="28">
        <f t="shared" si="0"/>
        <v>0</v>
      </c>
      <c r="I61" s="6">
        <f>F61*D61</f>
        <v>0</v>
      </c>
      <c r="J61" s="8">
        <f t="shared" si="2"/>
        <v>0</v>
      </c>
      <c r="K61" s="24"/>
    </row>
    <row r="62" spans="1:11" ht="28.2" thickBot="1" x14ac:dyDescent="0.35">
      <c r="A62" s="9">
        <v>54</v>
      </c>
      <c r="B62" s="17" t="s">
        <v>132</v>
      </c>
      <c r="C62" s="17" t="s">
        <v>149</v>
      </c>
      <c r="D62" s="18">
        <v>2</v>
      </c>
      <c r="E62" s="18" t="s">
        <v>133</v>
      </c>
      <c r="F62" s="31"/>
      <c r="G62" s="7"/>
      <c r="H62" s="28">
        <f t="shared" si="0"/>
        <v>0</v>
      </c>
      <c r="I62" s="6">
        <f>F62*D62</f>
        <v>0</v>
      </c>
      <c r="J62" s="8">
        <f t="shared" si="2"/>
        <v>0</v>
      </c>
      <c r="K62" s="35"/>
    </row>
    <row r="63" spans="1:11" ht="16.2" thickBot="1" x14ac:dyDescent="0.35">
      <c r="A63" s="37" t="s">
        <v>134</v>
      </c>
      <c r="B63" s="38"/>
      <c r="C63" s="38"/>
      <c r="D63" s="38"/>
      <c r="E63" s="38"/>
      <c r="F63" s="38"/>
      <c r="G63" s="38"/>
      <c r="H63" s="38"/>
      <c r="I63" s="26">
        <f>SUM(I9:I62)</f>
        <v>0</v>
      </c>
      <c r="J63" s="27">
        <f>SUM(J9:J62)</f>
        <v>0</v>
      </c>
      <c r="K63" s="36"/>
    </row>
    <row r="66" spans="2:11" x14ac:dyDescent="0.3">
      <c r="B66" s="25" t="s">
        <v>144</v>
      </c>
    </row>
    <row r="67" spans="2:11" x14ac:dyDescent="0.3">
      <c r="B67" s="20"/>
      <c r="H67" s="23"/>
      <c r="I67" s="23"/>
      <c r="J67" s="23"/>
      <c r="K67" s="23"/>
    </row>
    <row r="68" spans="2:11" x14ac:dyDescent="0.3">
      <c r="C68" s="25"/>
      <c r="F68" s="33" t="s">
        <v>146</v>
      </c>
      <c r="G68" s="34"/>
      <c r="H68" s="34"/>
      <c r="I68" s="34"/>
      <c r="J68" s="34"/>
      <c r="K68" s="34"/>
    </row>
    <row r="69" spans="2:11" x14ac:dyDescent="0.3">
      <c r="C69" s="19" t="s">
        <v>145</v>
      </c>
    </row>
  </sheetData>
  <mergeCells count="11">
    <mergeCell ref="F68:K68"/>
    <mergeCell ref="F1:K1"/>
    <mergeCell ref="K7:K8"/>
    <mergeCell ref="K62:K63"/>
    <mergeCell ref="I7:J7"/>
    <mergeCell ref="A63:H63"/>
    <mergeCell ref="A7:A8"/>
    <mergeCell ref="B7:B8"/>
    <mergeCell ref="C7:C8"/>
    <mergeCell ref="D7:D8"/>
    <mergeCell ref="F7:H7"/>
  </mergeCells>
  <pageMargins left="0.23622047244094491" right="0.23622047244094491" top="0.35433070866141736" bottom="0.35433070866141736" header="0.31496062992125984" footer="0.31496062992125984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C87FE9-43C0-4577-B9AA-63F9DAD3F2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C7D64-10BE-4182-A85F-8F12B91B4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Adamík</dc:creator>
  <cp:lastModifiedBy>Vyšná Miroslava</cp:lastModifiedBy>
  <cp:lastPrinted>2023-07-31T07:50:10Z</cp:lastPrinted>
  <dcterms:created xsi:type="dcterms:W3CDTF">2023-06-06T14:46:03Z</dcterms:created>
  <dcterms:modified xsi:type="dcterms:W3CDTF">2023-08-02T06:20:34Z</dcterms:modified>
</cp:coreProperties>
</file>