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https://olosk-my.sharepoint.com/personal/sramova_olo_sk/Documents/Dokumenty/01_OBSTARÁVANIA 2020 _2021/010_2023 NKP-88  Servis RS Mitsubishi - Kontína/Výzva _Josephine/"/>
    </mc:Choice>
  </mc:AlternateContent>
  <xr:revisionPtr revIDLastSave="2" documentId="8_{7DFE4A06-57CA-4A46-8629-EF96D50C5764}" xr6:coauthVersionLast="47" xr6:coauthVersionMax="47" xr10:uidLastSave="{D7F99A4A-BF04-498B-AF2B-03D43C601D37}"/>
  <bookViews>
    <workbookView xWindow="-108" yWindow="-108" windowWidth="23256" windowHeight="12456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F13" i="1" a="1"/>
  <c r="F27" i="1" s="1"/>
  <c r="F13" i="1" l="1"/>
  <c r="F17" i="1"/>
  <c r="F21" i="1"/>
  <c r="F25" i="1"/>
  <c r="F14" i="1"/>
  <c r="F18" i="1"/>
  <c r="F22" i="1"/>
  <c r="F26" i="1"/>
  <c r="F16" i="1"/>
  <c r="F20" i="1"/>
  <c r="F24" i="1"/>
  <c r="F15" i="1"/>
  <c r="F19" i="1"/>
  <c r="F23" i="1"/>
  <c r="F28" i="1" l="1"/>
  <c r="F32" i="1" s="1"/>
  <c r="F34" i="1" l="1"/>
  <c r="F36" i="1" s="1"/>
</calcChain>
</file>

<file path=xl/sharedStrings.xml><?xml version="1.0" encoding="utf-8"?>
<sst xmlns="http://schemas.openxmlformats.org/spreadsheetml/2006/main" count="74" uniqueCount="60">
  <si>
    <t>Pol.</t>
  </si>
  <si>
    <t>Názov</t>
  </si>
  <si>
    <t>Merná jednotka</t>
  </si>
  <si>
    <t>Množstvo</t>
  </si>
  <si>
    <t>Jedn. cena v EUR bez DPH</t>
  </si>
  <si>
    <t>Cena spolu v EUR bez DPH</t>
  </si>
  <si>
    <t>Výkon profylaktiky a servisnej činnosti – údržby, technických prehliadok a nastavenia RS Mitsubishi na CHÚV</t>
  </si>
  <si>
    <t>1.1</t>
  </si>
  <si>
    <t>Operátorská stanica</t>
  </si>
  <si>
    <t>kpl</t>
  </si>
  <si>
    <t>1.2</t>
  </si>
  <si>
    <t>Rozvádzač CFA001</t>
  </si>
  <si>
    <t>1.3</t>
  </si>
  <si>
    <t>Rozvádzač DT002</t>
  </si>
  <si>
    <t>1.4</t>
  </si>
  <si>
    <t>Rozvádzač CBA001</t>
  </si>
  <si>
    <t>1.5</t>
  </si>
  <si>
    <t>Rozvádzač CBA002</t>
  </si>
  <si>
    <t>1.6</t>
  </si>
  <si>
    <t>Rozvádzač CBA003</t>
  </si>
  <si>
    <t>1.7</t>
  </si>
  <si>
    <t>Rozvádzač CBA004</t>
  </si>
  <si>
    <t>1.8</t>
  </si>
  <si>
    <t>Rozvádzač CBA005</t>
  </si>
  <si>
    <t>1.9</t>
  </si>
  <si>
    <t>Rozvádzač CBA006</t>
  </si>
  <si>
    <t>1.10</t>
  </si>
  <si>
    <t>Rozvádzač CBA007</t>
  </si>
  <si>
    <t>1.11</t>
  </si>
  <si>
    <t>Rozvádzač CBA008</t>
  </si>
  <si>
    <t>1.12</t>
  </si>
  <si>
    <t>Rozvádzač CBA009</t>
  </si>
  <si>
    <t>1.13</t>
  </si>
  <si>
    <t>Rozvádzač CBA010</t>
  </si>
  <si>
    <t>1.14</t>
  </si>
  <si>
    <t>Kotol K1</t>
  </si>
  <si>
    <t>1.15</t>
  </si>
  <si>
    <t>Kotol K2</t>
  </si>
  <si>
    <t>Σ</t>
  </si>
  <si>
    <t>Cena komplet za bod 1</t>
  </si>
  <si>
    <t>Oprava a údržba - nepravidlený servis</t>
  </si>
  <si>
    <t>hod</t>
  </si>
  <si>
    <t>BUDGET na nenacenené náhradné diely (fixná suma daná obstarávateľom)</t>
  </si>
  <si>
    <t>20% DPH (v EUR) :</t>
  </si>
  <si>
    <t>Uchádzač uvedie skutočnosť či je/nie je platcom DPH :</t>
  </si>
  <si>
    <t>Uchádzač vypĺňa len bunku zvýraznenú šedou farbou.</t>
  </si>
  <si>
    <t>V ................................. dňa...........................</t>
  </si>
  <si>
    <t>....................................................</t>
  </si>
  <si>
    <t>Pečiatka a podpis oprávnenej osoby uchádzača</t>
  </si>
  <si>
    <t>Názov zákazky: Profylaktika, servis, oprava a údržba, náhradné diely a nastavenie riadiaceho systému MITSUBISHI na CHÚV</t>
  </si>
  <si>
    <t xml:space="preserve">Identifikácia uchádzača: </t>
  </si>
  <si>
    <t>Názov spoločnosti :</t>
  </si>
  <si>
    <t xml:space="preserve">Adresa sídla/ miesto podnikania </t>
  </si>
  <si>
    <t xml:space="preserve">IČO: </t>
  </si>
  <si>
    <t>Návrh na plnenie kritérií - Cenová ponuka</t>
  </si>
  <si>
    <r>
      <rPr>
        <b/>
        <sz val="12"/>
        <color rgb="FF000000"/>
        <rFont val="Calibri"/>
        <family val="2"/>
        <charset val="238"/>
        <scheme val="minor"/>
      </rPr>
      <t xml:space="preserve">Cena celkom </t>
    </r>
    <r>
      <rPr>
        <b/>
        <sz val="11"/>
        <color indexed="8"/>
        <rFont val="Calibri"/>
        <family val="2"/>
        <charset val="238"/>
        <scheme val="minor"/>
      </rPr>
      <t xml:space="preserve">za pravisdelný a nepravidelný servis  RS Mitsubishi na CHUV   v EUR bez DPH :
/kritérium hodnotenia </t>
    </r>
  </si>
  <si>
    <t>Cena celkom za pravidelný a nepravidelný servis RS Mitsubishi na CHUV v EUR s DPH :</t>
  </si>
  <si>
    <t xml:space="preserve">Ponuková cena v súlade s Opisom predmetu zákazky na základe Výzvy na predkladanie ponúk </t>
  </si>
  <si>
    <t>V celkovej cene sú započítané dopravné aj režijné náklady potrené pre realizáciu zákazky</t>
  </si>
  <si>
    <t>Príloha č. 2 ) Výzvy na predkladanie ponúk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</si>
</sst>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.00\ [$€-41B];[Red]\-#,##0.00\ [$€-41B]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31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4" fillId="0" borderId="4" xfId="0" applyFont="1" applyBorder="1" applyAlignment="1" applyProtection="1">
      <alignment horizontal="center" vertical="center"/>
      <protection locked="0"/>
    </xf>
    <xf numFmtId="49" fontId="5" fillId="0" borderId="8" xfId="0" applyNumberFormat="1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>
      <alignment vertical="center"/>
    </xf>
    <xf numFmtId="0" fontId="3" fillId="0" borderId="9" xfId="0" applyFont="1" applyBorder="1" applyAlignment="1">
      <alignment horizontal="center" vertical="center" wrapText="1"/>
    </xf>
    <xf numFmtId="164" fontId="3" fillId="2" borderId="9" xfId="0" applyNumberFormat="1" applyFont="1" applyFill="1" applyBorder="1" applyAlignment="1">
      <alignment horizontal="center" vertical="center" wrapText="1"/>
    </xf>
    <xf numFmtId="164" fontId="3" fillId="0" borderId="10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 applyProtection="1">
      <alignment horizontal="center" vertical="center"/>
      <protection locked="0"/>
    </xf>
    <xf numFmtId="164" fontId="3" fillId="2" borderId="9" xfId="1" applyNumberFormat="1" applyFont="1" applyFill="1" applyBorder="1" applyAlignment="1" applyProtection="1">
      <alignment horizontal="center" vertical="center" wrapText="1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164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165" fontId="4" fillId="0" borderId="16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3" fillId="0" borderId="0" xfId="0" applyFont="1" applyAlignment="1">
      <alignment horizontal="center"/>
    </xf>
    <xf numFmtId="0" fontId="3" fillId="0" borderId="0" xfId="0" applyFont="1"/>
    <xf numFmtId="164" fontId="2" fillId="4" borderId="25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 applyProtection="1">
      <alignment horizontal="center" vertical="center"/>
      <protection locked="0"/>
    </xf>
    <xf numFmtId="0" fontId="4" fillId="5" borderId="2" xfId="0" applyFont="1" applyFill="1" applyBorder="1" applyAlignment="1" applyProtection="1">
      <alignment horizontal="center" vertical="center"/>
      <protection locked="0"/>
    </xf>
    <xf numFmtId="0" fontId="4" fillId="5" borderId="2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164" fontId="3" fillId="2" borderId="15" xfId="1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/>
    </xf>
    <xf numFmtId="0" fontId="2" fillId="6" borderId="0" xfId="0" applyFont="1" applyFill="1" applyAlignment="1">
      <alignment horizontal="left" vertical="center" wrapText="1"/>
    </xf>
    <xf numFmtId="0" fontId="2" fillId="6" borderId="0" xfId="0" applyFont="1" applyFill="1" applyAlignment="1">
      <alignment horizontal="center" vertical="center" wrapText="1"/>
    </xf>
    <xf numFmtId="49" fontId="4" fillId="7" borderId="17" xfId="0" applyNumberFormat="1" applyFont="1" applyFill="1" applyBorder="1" applyAlignment="1" applyProtection="1">
      <alignment horizontal="center" vertical="center"/>
      <protection locked="0"/>
    </xf>
    <xf numFmtId="165" fontId="4" fillId="7" borderId="21" xfId="0" applyNumberFormat="1" applyFont="1" applyFill="1" applyBorder="1" applyAlignment="1" applyProtection="1">
      <alignment horizontal="center" vertical="center"/>
      <protection locked="0"/>
    </xf>
    <xf numFmtId="164" fontId="2" fillId="9" borderId="2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4" fillId="3" borderId="22" xfId="0" applyFont="1" applyFill="1" applyBorder="1" applyAlignment="1" applyProtection="1">
      <alignment horizontal="center"/>
      <protection locked="0"/>
    </xf>
    <xf numFmtId="0" fontId="4" fillId="3" borderId="23" xfId="0" applyFont="1" applyFill="1" applyBorder="1" applyAlignment="1" applyProtection="1">
      <alignment horizontal="center"/>
      <protection locked="0"/>
    </xf>
    <xf numFmtId="0" fontId="4" fillId="3" borderId="24" xfId="0" applyFont="1" applyFill="1" applyBorder="1" applyAlignment="1" applyProtection="1">
      <alignment horizontal="center"/>
      <protection locked="0"/>
    </xf>
    <xf numFmtId="0" fontId="3" fillId="3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8" borderId="22" xfId="0" applyFont="1" applyFill="1" applyBorder="1" applyAlignment="1" applyProtection="1">
      <alignment horizontal="center" wrapText="1"/>
      <protection locked="0"/>
    </xf>
    <xf numFmtId="0" fontId="4" fillId="8" borderId="23" xfId="0" applyFont="1" applyFill="1" applyBorder="1" applyAlignment="1" applyProtection="1">
      <alignment horizontal="center"/>
      <protection locked="0"/>
    </xf>
    <xf numFmtId="0" fontId="4" fillId="8" borderId="24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49" fontId="4" fillId="3" borderId="11" xfId="0" applyNumberFormat="1" applyFont="1" applyFill="1" applyBorder="1" applyAlignment="1" applyProtection="1">
      <alignment horizontal="left" vertical="center"/>
      <protection locked="0"/>
    </xf>
    <xf numFmtId="49" fontId="4" fillId="3" borderId="12" xfId="0" applyNumberFormat="1" applyFont="1" applyFill="1" applyBorder="1" applyAlignment="1" applyProtection="1">
      <alignment horizontal="left" vertical="center"/>
      <protection locked="0"/>
    </xf>
    <xf numFmtId="49" fontId="4" fillId="3" borderId="13" xfId="0" applyNumberFormat="1" applyFont="1" applyFill="1" applyBorder="1" applyAlignment="1" applyProtection="1">
      <alignment horizontal="left" vertical="center"/>
      <protection locked="0"/>
    </xf>
    <xf numFmtId="0" fontId="2" fillId="7" borderId="18" xfId="0" applyFont="1" applyFill="1" applyBorder="1" applyAlignment="1">
      <alignment horizontal="left" vertical="center" wrapText="1"/>
    </xf>
    <xf numFmtId="0" fontId="2" fillId="7" borderId="19" xfId="0" applyFont="1" applyFill="1" applyBorder="1" applyAlignment="1">
      <alignment horizontal="left" vertical="center" wrapText="1"/>
    </xf>
    <xf numFmtId="0" fontId="2" fillId="7" borderId="2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6" borderId="0" xfId="0" applyFont="1" applyFill="1" applyAlignment="1">
      <alignment horizontal="left" vertical="center" wrapText="1"/>
    </xf>
    <xf numFmtId="0" fontId="2" fillId="6" borderId="0" xfId="0" applyFont="1" applyFill="1" applyAlignment="1">
      <alignment horizontal="center" vertical="center" wrapText="1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5"/>
  <sheetViews>
    <sheetView tabSelected="1" workbookViewId="0">
      <selection activeCell="F6" sqref="F6"/>
    </sheetView>
  </sheetViews>
  <sheetFormatPr defaultRowHeight="14.4" x14ac:dyDescent="0.3"/>
  <cols>
    <col min="1" max="1" width="5.44140625" customWidth="1"/>
    <col min="2" max="2" width="46.5546875" customWidth="1"/>
    <col min="3" max="3" width="10.6640625" customWidth="1"/>
    <col min="4" max="4" width="11" customWidth="1"/>
    <col min="5" max="5" width="12.5546875" customWidth="1"/>
    <col min="6" max="6" width="13.6640625" customWidth="1"/>
  </cols>
  <sheetData>
    <row r="1" spans="1:6" x14ac:dyDescent="0.3">
      <c r="D1" t="s">
        <v>59</v>
      </c>
    </row>
    <row r="2" spans="1:6" ht="18" x14ac:dyDescent="0.35">
      <c r="B2" s="39" t="s">
        <v>54</v>
      </c>
      <c r="C2" s="39"/>
      <c r="D2" s="39"/>
    </row>
    <row r="3" spans="1:6" ht="29.25" customHeight="1" x14ac:dyDescent="0.3">
      <c r="A3" s="43" t="s">
        <v>49</v>
      </c>
      <c r="B3" s="43"/>
      <c r="C3" s="43"/>
      <c r="D3" s="43"/>
      <c r="E3" s="43"/>
      <c r="F3" s="43"/>
    </row>
    <row r="4" spans="1:6" ht="20.399999999999999" customHeight="1" x14ac:dyDescent="0.3">
      <c r="A4" s="54"/>
      <c r="B4" s="54"/>
      <c r="C4" s="24"/>
      <c r="D4" s="24"/>
      <c r="E4" s="24"/>
      <c r="F4" s="24"/>
    </row>
    <row r="5" spans="1:6" ht="20.399999999999999" customHeight="1" x14ac:dyDescent="0.3">
      <c r="A5" s="55" t="s">
        <v>50</v>
      </c>
      <c r="B5" s="55"/>
      <c r="C5" s="56"/>
      <c r="D5" s="56"/>
      <c r="E5" s="24"/>
      <c r="F5" s="24"/>
    </row>
    <row r="6" spans="1:6" ht="20.399999999999999" customHeight="1" x14ac:dyDescent="0.3">
      <c r="A6" s="55" t="s">
        <v>51</v>
      </c>
      <c r="B6" s="55"/>
      <c r="C6" s="56"/>
      <c r="D6" s="56"/>
      <c r="E6" s="24"/>
      <c r="F6" s="24"/>
    </row>
    <row r="7" spans="1:6" ht="20.399999999999999" customHeight="1" x14ac:dyDescent="0.3">
      <c r="A7" s="55" t="s">
        <v>52</v>
      </c>
      <c r="B7" s="55"/>
      <c r="C7" s="56"/>
      <c r="D7" s="56"/>
      <c r="E7" s="24"/>
      <c r="F7" s="24"/>
    </row>
    <row r="8" spans="1:6" ht="20.399999999999999" customHeight="1" x14ac:dyDescent="0.3">
      <c r="A8" s="55" t="s">
        <v>53</v>
      </c>
      <c r="B8" s="55"/>
      <c r="C8" s="56"/>
      <c r="D8" s="56"/>
      <c r="E8" s="24"/>
      <c r="F8" s="24"/>
    </row>
    <row r="9" spans="1:6" ht="20.399999999999999" customHeight="1" x14ac:dyDescent="0.3">
      <c r="A9" s="26"/>
      <c r="B9" s="26"/>
      <c r="C9" s="27"/>
      <c r="D9" s="27"/>
      <c r="E9" s="24"/>
      <c r="F9" s="24"/>
    </row>
    <row r="10" spans="1:6" ht="17.25" customHeight="1" thickBot="1" x14ac:dyDescent="0.35">
      <c r="A10" s="44" t="s">
        <v>57</v>
      </c>
      <c r="B10" s="44"/>
      <c r="C10" s="44"/>
      <c r="D10" s="44"/>
      <c r="E10" s="44"/>
      <c r="F10" s="44"/>
    </row>
    <row r="11" spans="1:6" ht="37.200000000000003" customHeight="1" thickBot="1" x14ac:dyDescent="0.35">
      <c r="A11" s="19" t="s">
        <v>0</v>
      </c>
      <c r="B11" s="20" t="s">
        <v>1</v>
      </c>
      <c r="C11" s="21" t="s">
        <v>2</v>
      </c>
      <c r="D11" s="21" t="s">
        <v>3</v>
      </c>
      <c r="E11" s="21" t="s">
        <v>4</v>
      </c>
      <c r="F11" s="22" t="s">
        <v>5</v>
      </c>
    </row>
    <row r="12" spans="1:6" ht="24" customHeight="1" x14ac:dyDescent="0.3">
      <c r="A12" s="1">
        <v>1</v>
      </c>
      <c r="B12" s="45" t="s">
        <v>6</v>
      </c>
      <c r="C12" s="46"/>
      <c r="D12" s="46"/>
      <c r="E12" s="46"/>
      <c r="F12" s="47"/>
    </row>
    <row r="13" spans="1:6" x14ac:dyDescent="0.3">
      <c r="A13" s="2" t="s">
        <v>7</v>
      </c>
      <c r="B13" s="3" t="s">
        <v>8</v>
      </c>
      <c r="C13" s="4" t="s">
        <v>9</v>
      </c>
      <c r="D13" s="4">
        <v>1</v>
      </c>
      <c r="E13" s="5"/>
      <c r="F13" s="6">
        <f t="array" ref="F13:F27">D13:D27*E13:E27</f>
        <v>0</v>
      </c>
    </row>
    <row r="14" spans="1:6" x14ac:dyDescent="0.3">
      <c r="A14" s="2" t="s">
        <v>10</v>
      </c>
      <c r="B14" s="3" t="s">
        <v>11</v>
      </c>
      <c r="C14" s="4" t="s">
        <v>9</v>
      </c>
      <c r="D14" s="4">
        <v>1</v>
      </c>
      <c r="E14" s="5"/>
      <c r="F14" s="6">
        <v>0</v>
      </c>
    </row>
    <row r="15" spans="1:6" x14ac:dyDescent="0.3">
      <c r="A15" s="2" t="s">
        <v>12</v>
      </c>
      <c r="B15" s="3" t="s">
        <v>13</v>
      </c>
      <c r="C15" s="4" t="s">
        <v>9</v>
      </c>
      <c r="D15" s="4">
        <v>1</v>
      </c>
      <c r="E15" s="5"/>
      <c r="F15" s="6">
        <v>0</v>
      </c>
    </row>
    <row r="16" spans="1:6" x14ac:dyDescent="0.3">
      <c r="A16" s="2" t="s">
        <v>14</v>
      </c>
      <c r="B16" s="3" t="s">
        <v>15</v>
      </c>
      <c r="C16" s="4" t="s">
        <v>9</v>
      </c>
      <c r="D16" s="4">
        <v>1</v>
      </c>
      <c r="E16" s="5"/>
      <c r="F16" s="6">
        <v>0</v>
      </c>
    </row>
    <row r="17" spans="1:6" x14ac:dyDescent="0.3">
      <c r="A17" s="2" t="s">
        <v>16</v>
      </c>
      <c r="B17" s="3" t="s">
        <v>17</v>
      </c>
      <c r="C17" s="4" t="s">
        <v>9</v>
      </c>
      <c r="D17" s="4">
        <v>1</v>
      </c>
      <c r="E17" s="5"/>
      <c r="F17" s="6">
        <v>0</v>
      </c>
    </row>
    <row r="18" spans="1:6" x14ac:dyDescent="0.3">
      <c r="A18" s="2" t="s">
        <v>18</v>
      </c>
      <c r="B18" s="3" t="s">
        <v>19</v>
      </c>
      <c r="C18" s="4" t="s">
        <v>9</v>
      </c>
      <c r="D18" s="4">
        <v>1</v>
      </c>
      <c r="E18" s="5"/>
      <c r="F18" s="6">
        <v>0</v>
      </c>
    </row>
    <row r="19" spans="1:6" x14ac:dyDescent="0.3">
      <c r="A19" s="2" t="s">
        <v>20</v>
      </c>
      <c r="B19" s="3" t="s">
        <v>21</v>
      </c>
      <c r="C19" s="4" t="s">
        <v>9</v>
      </c>
      <c r="D19" s="4">
        <v>1</v>
      </c>
      <c r="E19" s="5"/>
      <c r="F19" s="6">
        <v>0</v>
      </c>
    </row>
    <row r="20" spans="1:6" x14ac:dyDescent="0.3">
      <c r="A20" s="2" t="s">
        <v>22</v>
      </c>
      <c r="B20" s="3" t="s">
        <v>23</v>
      </c>
      <c r="C20" s="4" t="s">
        <v>9</v>
      </c>
      <c r="D20" s="4">
        <v>1</v>
      </c>
      <c r="E20" s="5"/>
      <c r="F20" s="6">
        <v>0</v>
      </c>
    </row>
    <row r="21" spans="1:6" x14ac:dyDescent="0.3">
      <c r="A21" s="2" t="s">
        <v>24</v>
      </c>
      <c r="B21" s="3" t="s">
        <v>25</v>
      </c>
      <c r="C21" s="4" t="s">
        <v>9</v>
      </c>
      <c r="D21" s="4">
        <v>1</v>
      </c>
      <c r="E21" s="5"/>
      <c r="F21" s="6">
        <v>0</v>
      </c>
    </row>
    <row r="22" spans="1:6" x14ac:dyDescent="0.3">
      <c r="A22" s="2" t="s">
        <v>26</v>
      </c>
      <c r="B22" s="3" t="s">
        <v>27</v>
      </c>
      <c r="C22" s="4" t="s">
        <v>9</v>
      </c>
      <c r="D22" s="4">
        <v>1</v>
      </c>
      <c r="E22" s="5"/>
      <c r="F22" s="6">
        <v>0</v>
      </c>
    </row>
    <row r="23" spans="1:6" x14ac:dyDescent="0.3">
      <c r="A23" s="2" t="s">
        <v>28</v>
      </c>
      <c r="B23" s="3" t="s">
        <v>29</v>
      </c>
      <c r="C23" s="4" t="s">
        <v>9</v>
      </c>
      <c r="D23" s="4">
        <v>1</v>
      </c>
      <c r="E23" s="5"/>
      <c r="F23" s="6">
        <v>0</v>
      </c>
    </row>
    <row r="24" spans="1:6" x14ac:dyDescent="0.3">
      <c r="A24" s="2" t="s">
        <v>30</v>
      </c>
      <c r="B24" s="3" t="s">
        <v>31</v>
      </c>
      <c r="C24" s="4" t="s">
        <v>9</v>
      </c>
      <c r="D24" s="4">
        <v>1</v>
      </c>
      <c r="E24" s="5"/>
      <c r="F24" s="6">
        <v>0</v>
      </c>
    </row>
    <row r="25" spans="1:6" x14ac:dyDescent="0.3">
      <c r="A25" s="2" t="s">
        <v>32</v>
      </c>
      <c r="B25" s="3" t="s">
        <v>33</v>
      </c>
      <c r="C25" s="4" t="s">
        <v>9</v>
      </c>
      <c r="D25" s="4">
        <v>1</v>
      </c>
      <c r="E25" s="5"/>
      <c r="F25" s="6">
        <v>0</v>
      </c>
    </row>
    <row r="26" spans="1:6" x14ac:dyDescent="0.3">
      <c r="A26" s="2" t="s">
        <v>34</v>
      </c>
      <c r="B26" s="3" t="s">
        <v>35</v>
      </c>
      <c r="C26" s="4" t="s">
        <v>9</v>
      </c>
      <c r="D26" s="4">
        <v>1</v>
      </c>
      <c r="E26" s="5"/>
      <c r="F26" s="6">
        <v>0</v>
      </c>
    </row>
    <row r="27" spans="1:6" x14ac:dyDescent="0.3">
      <c r="A27" s="2" t="s">
        <v>36</v>
      </c>
      <c r="B27" s="3" t="s">
        <v>37</v>
      </c>
      <c r="C27" s="4" t="s">
        <v>9</v>
      </c>
      <c r="D27" s="4">
        <v>1</v>
      </c>
      <c r="E27" s="8"/>
      <c r="F27" s="7">
        <v>0</v>
      </c>
    </row>
    <row r="28" spans="1:6" x14ac:dyDescent="0.3">
      <c r="A28" s="9" t="s">
        <v>38</v>
      </c>
      <c r="B28" s="48" t="s">
        <v>39</v>
      </c>
      <c r="C28" s="49"/>
      <c r="D28" s="49"/>
      <c r="E28" s="50"/>
      <c r="F28" s="10">
        <f>SUM(_xlfn.ANCHORARRAY(F13))</f>
        <v>0</v>
      </c>
    </row>
    <row r="29" spans="1:6" ht="18" customHeight="1" x14ac:dyDescent="0.3">
      <c r="A29" s="11">
        <v>2</v>
      </c>
      <c r="B29" s="12" t="s">
        <v>40</v>
      </c>
      <c r="C29" s="13" t="s">
        <v>41</v>
      </c>
      <c r="D29" s="13">
        <v>48</v>
      </c>
      <c r="E29" s="23"/>
      <c r="F29" s="14">
        <f>D29*E29</f>
        <v>0</v>
      </c>
    </row>
    <row r="30" spans="1:6" ht="19.2" customHeight="1" thickBot="1" x14ac:dyDescent="0.35">
      <c r="A30" s="28">
        <v>3</v>
      </c>
      <c r="B30" s="51" t="s">
        <v>42</v>
      </c>
      <c r="C30" s="52"/>
      <c r="D30" s="52"/>
      <c r="E30" s="53"/>
      <c r="F30" s="29">
        <v>1400</v>
      </c>
    </row>
    <row r="31" spans="1:6" ht="15" thickBot="1" x14ac:dyDescent="0.35">
      <c r="A31" s="15"/>
      <c r="B31" s="15"/>
      <c r="C31" s="16"/>
      <c r="D31" s="16"/>
      <c r="E31" s="17"/>
      <c r="F31" s="17"/>
    </row>
    <row r="32" spans="1:6" ht="35.25" customHeight="1" thickBot="1" x14ac:dyDescent="0.35">
      <c r="A32" s="40" t="s">
        <v>55</v>
      </c>
      <c r="B32" s="41"/>
      <c r="C32" s="41"/>
      <c r="D32" s="41"/>
      <c r="E32" s="42"/>
      <c r="F32" s="30">
        <f>F28+F29+F30</f>
        <v>1400</v>
      </c>
    </row>
    <row r="33" spans="1:6" ht="15" thickBot="1" x14ac:dyDescent="0.35">
      <c r="A33" s="17"/>
      <c r="B33" s="17"/>
      <c r="C33" s="17"/>
      <c r="D33" s="17"/>
      <c r="E33" s="17"/>
      <c r="F33" s="17"/>
    </row>
    <row r="34" spans="1:6" ht="15" thickBot="1" x14ac:dyDescent="0.35">
      <c r="A34" s="32" t="s">
        <v>43</v>
      </c>
      <c r="B34" s="33"/>
      <c r="C34" s="33"/>
      <c r="D34" s="33"/>
      <c r="E34" s="34"/>
      <c r="F34" s="18">
        <f>F32*0.2</f>
        <v>280</v>
      </c>
    </row>
    <row r="35" spans="1:6" ht="15" thickBot="1" x14ac:dyDescent="0.35">
      <c r="A35" s="17"/>
      <c r="B35" s="17"/>
      <c r="C35" s="17"/>
      <c r="D35" s="17"/>
      <c r="E35" s="17"/>
      <c r="F35" s="17"/>
    </row>
    <row r="36" spans="1:6" ht="15" thickBot="1" x14ac:dyDescent="0.35">
      <c r="A36" s="32" t="s">
        <v>56</v>
      </c>
      <c r="B36" s="33"/>
      <c r="C36" s="33"/>
      <c r="D36" s="33"/>
      <c r="E36" s="34"/>
      <c r="F36" s="18">
        <f>SUM(F32:F34)</f>
        <v>1680</v>
      </c>
    </row>
    <row r="37" spans="1:6" x14ac:dyDescent="0.3">
      <c r="A37" s="17"/>
      <c r="B37" s="17"/>
      <c r="C37" s="17"/>
      <c r="D37" s="17"/>
      <c r="E37" s="17"/>
      <c r="F37" s="17"/>
    </row>
    <row r="38" spans="1:6" x14ac:dyDescent="0.3">
      <c r="A38" s="35" t="s">
        <v>44</v>
      </c>
      <c r="B38" s="35"/>
      <c r="C38" s="35"/>
      <c r="D38" s="17"/>
      <c r="E38" s="17"/>
      <c r="F38" s="17"/>
    </row>
    <row r="39" spans="1:6" x14ac:dyDescent="0.3">
      <c r="A39" s="36" t="s">
        <v>45</v>
      </c>
      <c r="B39" s="36"/>
      <c r="C39" s="36"/>
      <c r="D39" s="36"/>
      <c r="E39" s="36"/>
      <c r="F39" s="36"/>
    </row>
    <row r="40" spans="1:6" x14ac:dyDescent="0.3">
      <c r="A40" s="37" t="s">
        <v>58</v>
      </c>
      <c r="B40" s="37"/>
      <c r="C40" s="37"/>
      <c r="D40" s="37"/>
      <c r="E40" s="37"/>
      <c r="F40" s="37"/>
    </row>
    <row r="41" spans="1:6" x14ac:dyDescent="0.3">
      <c r="A41" s="25"/>
      <c r="B41" s="25"/>
      <c r="C41" s="25"/>
      <c r="D41" s="25"/>
      <c r="E41" s="25"/>
      <c r="F41" s="25"/>
    </row>
    <row r="42" spans="1:6" x14ac:dyDescent="0.3">
      <c r="A42" s="17"/>
      <c r="B42" s="17"/>
      <c r="C42" s="17"/>
      <c r="D42" s="17"/>
      <c r="E42" s="17"/>
      <c r="F42" s="17"/>
    </row>
    <row r="43" spans="1:6" x14ac:dyDescent="0.3">
      <c r="A43" s="17"/>
      <c r="B43" s="17"/>
      <c r="C43" s="17"/>
      <c r="D43" s="17"/>
      <c r="E43" s="17"/>
      <c r="F43" s="17"/>
    </row>
    <row r="44" spans="1:6" x14ac:dyDescent="0.3">
      <c r="A44" s="35" t="s">
        <v>46</v>
      </c>
      <c r="B44" s="35"/>
      <c r="C44" s="35"/>
      <c r="D44" s="38" t="s">
        <v>47</v>
      </c>
      <c r="E44" s="38"/>
      <c r="F44" s="38"/>
    </row>
    <row r="45" spans="1:6" x14ac:dyDescent="0.3">
      <c r="A45" s="17"/>
      <c r="B45" s="17"/>
      <c r="C45" s="17"/>
      <c r="D45" s="31" t="s">
        <v>48</v>
      </c>
      <c r="E45" s="31"/>
      <c r="F45" s="31"/>
    </row>
  </sheetData>
  <mergeCells count="24">
    <mergeCell ref="B2:D2"/>
    <mergeCell ref="A32:E32"/>
    <mergeCell ref="A3:F3"/>
    <mergeCell ref="A10:F10"/>
    <mergeCell ref="B12:F12"/>
    <mergeCell ref="B28:E28"/>
    <mergeCell ref="B30:E30"/>
    <mergeCell ref="A4:B4"/>
    <mergeCell ref="A5:B5"/>
    <mergeCell ref="A6:B6"/>
    <mergeCell ref="A7:B7"/>
    <mergeCell ref="A8:B8"/>
    <mergeCell ref="C5:D5"/>
    <mergeCell ref="C6:D6"/>
    <mergeCell ref="C7:D7"/>
    <mergeCell ref="C8:D8"/>
    <mergeCell ref="D45:F45"/>
    <mergeCell ref="A34:E34"/>
    <mergeCell ref="A36:E36"/>
    <mergeCell ref="A38:C38"/>
    <mergeCell ref="A39:F39"/>
    <mergeCell ref="A40:F40"/>
    <mergeCell ref="A44:C44"/>
    <mergeCell ref="D44:F44"/>
  </mergeCells>
  <pageMargins left="0.7" right="0.7" top="0.75" bottom="0.7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Laczkó Tibor</dc:creator>
  <cp:lastModifiedBy>Šramová Dana</cp:lastModifiedBy>
  <cp:lastPrinted>2023-06-15T12:02:45Z</cp:lastPrinted>
  <dcterms:created xsi:type="dcterms:W3CDTF">2015-06-05T18:19:34Z</dcterms:created>
  <dcterms:modified xsi:type="dcterms:W3CDTF">2023-08-02T08:06:38Z</dcterms:modified>
</cp:coreProperties>
</file>