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7B626255-ACE3-4197-9C31-CCBE645E24C7}" xr6:coauthVersionLast="36" xr6:coauthVersionMax="36" xr10:uidLastSave="{00000000-0000-0000-0000-000000000000}"/>
  <bookViews>
    <workbookView xWindow="0" yWindow="0" windowWidth="15330" windowHeight="7680" xr2:uid="{00000000-000D-0000-FFFF-FFFF00000000}"/>
  </bookViews>
  <sheets>
    <sheet name="Hárok1" sheetId="1" r:id="rId1"/>
  </sheets>
  <definedNames>
    <definedName name="_xlnm.Print_Area" localSheetId="0">Hárok1!$A$1:$R$44</definedName>
  </definedNames>
  <calcPr calcId="191029"/>
</workbook>
</file>

<file path=xl/calcChain.xml><?xml version="1.0" encoding="utf-8"?>
<calcChain xmlns="http://schemas.openxmlformats.org/spreadsheetml/2006/main">
  <c r="M21" i="1" l="1"/>
  <c r="O21" i="1"/>
  <c r="N11" i="1" l="1"/>
  <c r="N17" i="1"/>
  <c r="M10" i="1"/>
  <c r="N10" i="1" s="1"/>
  <c r="M11" i="1"/>
  <c r="M12" i="1"/>
  <c r="N12" i="1" s="1"/>
  <c r="M13" i="1"/>
  <c r="N13" i="1" s="1"/>
  <c r="M14" i="1"/>
  <c r="N14" i="1" s="1"/>
  <c r="M15" i="1"/>
  <c r="N15" i="1" s="1"/>
  <c r="M16" i="1"/>
  <c r="N16" i="1" s="1"/>
  <c r="M17" i="1"/>
  <c r="M18" i="1"/>
  <c r="N18" i="1" s="1"/>
  <c r="M19" i="1"/>
  <c r="N19" i="1" s="1"/>
  <c r="M20" i="1"/>
  <c r="N20" i="1" s="1"/>
  <c r="L17" i="1"/>
  <c r="O17" i="1" s="1"/>
  <c r="K10" i="1"/>
  <c r="L10" i="1" s="1"/>
  <c r="O10" i="1" s="1"/>
  <c r="K11" i="1"/>
  <c r="L11" i="1" s="1"/>
  <c r="O11" i="1" s="1"/>
  <c r="K12" i="1"/>
  <c r="L12" i="1" s="1"/>
  <c r="O12" i="1" s="1"/>
  <c r="K13" i="1"/>
  <c r="L13" i="1" s="1"/>
  <c r="O13" i="1" s="1"/>
  <c r="K14" i="1"/>
  <c r="L14" i="1" s="1"/>
  <c r="O14" i="1" s="1"/>
  <c r="K15" i="1"/>
  <c r="L15" i="1" s="1"/>
  <c r="O15" i="1" s="1"/>
  <c r="K16" i="1"/>
  <c r="L16" i="1" s="1"/>
  <c r="O16" i="1" s="1"/>
  <c r="K17" i="1"/>
  <c r="K18" i="1"/>
  <c r="L18" i="1" s="1"/>
  <c r="O18" i="1" s="1"/>
  <c r="K19" i="1"/>
  <c r="L19" i="1" s="1"/>
  <c r="O19" i="1" s="1"/>
  <c r="K20" i="1"/>
  <c r="L20" i="1" s="1"/>
  <c r="O20" i="1" s="1"/>
  <c r="M9" i="1"/>
  <c r="N9" i="1" s="1"/>
  <c r="K9" i="1"/>
  <c r="L9" i="1" s="1"/>
  <c r="O9" i="1" s="1"/>
</calcChain>
</file>

<file path=xl/sharedStrings.xml><?xml version="1.0" encoding="utf-8"?>
<sst xmlns="http://schemas.openxmlformats.org/spreadsheetml/2006/main" count="92" uniqueCount="68">
  <si>
    <t>Názov položky</t>
  </si>
  <si>
    <t>ks</t>
  </si>
  <si>
    <t>P.č.</t>
  </si>
  <si>
    <t>MJ</t>
  </si>
  <si>
    <t xml:space="preserve">Predpokladané množstvo počas 12 mesiacov </t>
  </si>
  <si>
    <t xml:space="preserve">Názov tovaru </t>
  </si>
  <si>
    <t>Jednotková cena v EUR bez DPH za MJ</t>
  </si>
  <si>
    <t>Katalógové číslo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</si>
  <si>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</si>
  <si>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</si>
  <si>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</si>
  <si>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</si>
  <si>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</si>
  <si>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</si>
  <si>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</si>
  <si>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</si>
  <si>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</si>
  <si>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</si>
  <si>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</si>
  <si>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>Verejný obstarávateľ: Univerzitná nemocnica L. Pasteura Košice</t>
  </si>
  <si>
    <t xml:space="preserve">Návrh na plnenie kritéria - kalkulácia ceny </t>
  </si>
  <si>
    <t>IČO:</t>
  </si>
  <si>
    <t xml:space="preserve">Názov predmetu zákazky: Spotrebné materiály ku fakuemulzifikačným prístrojom </t>
  </si>
  <si>
    <t xml:space="preserve">Testovacia komôrka na testovanie systému pred operáciou (č. 03PH90) alebo ekvivalent </t>
  </si>
  <si>
    <t xml:space="preserve">Kazetový systém s hadičkami - IPC kazety "11" (č. 03QA11) alebo ekvivalent </t>
  </si>
  <si>
    <t>Vitréktómový set 23G (č. 03VI23Q) - Set zložený so svetelného vlákna 639Q, trokár setu č. S9.7100.23QL, vitrektómového noža 2470QB (č. 03VI23Q)</t>
  </si>
  <si>
    <t xml:space="preserve">Súprava na výmenu vzduchu a tekutiny (č.03QF10) alebo ekvivalent </t>
  </si>
  <si>
    <t xml:space="preserve">Silikónový návlek biely rozmer 20G (č.03PH96) alebo ekvivalent </t>
  </si>
  <si>
    <t xml:space="preserve">Svetelné vlákno, rozmer 23G (č.639Q) alebo ekvivalent </t>
  </si>
  <si>
    <t xml:space="preserve">Svetelné vlákno, rozmer 25G (č.659Q) alebo ekvivalent </t>
  </si>
  <si>
    <t xml:space="preserve">Trokár set, rozmer 23G, súprava ostrých nástrojov slúžiacich na zabezpečenie vstupu pri operáciách zadného segmentu oka (č.S9.7100.23QL) alebo ekvivalent </t>
  </si>
  <si>
    <t xml:space="preserve">ŠUKL kód </t>
  </si>
  <si>
    <t xml:space="preserve">Názov výrobcu tovaru </t>
  </si>
  <si>
    <t xml:space="preserve">Set na vyrovnávanie tlaku IOP set - irigačná súprava s pripojením na reguláciu tekutiny (č.03LU67) alebo ekvivalent </t>
  </si>
  <si>
    <t>Vitrektómový nôž BI-Blade s hadičkami, obojstranný, rozmer 25G (č. 2490QB) alebo ekvivalent</t>
  </si>
  <si>
    <t xml:space="preserve">Bimanuál, Irigačná rúčka, rozmer 21G, 0,8mm a 0,5mm (č. 02IA38) alebo ekvivalent </t>
  </si>
  <si>
    <t xml:space="preserve">Vitrektómový nôž BI-Blade s hadičkami, obojstranný, rozmer 23G (č. 2470QB) alebo ekvivalent </t>
  </si>
  <si>
    <t>12.</t>
  </si>
  <si>
    <t>DPH v %</t>
  </si>
  <si>
    <t>DPH v EUR</t>
  </si>
  <si>
    <t>časť I. Spotrebné materiály k  oftalmologickému prístroju  Pentasys</t>
  </si>
  <si>
    <t>Celková cena v EUR bez DPH za množstvo MJ</t>
  </si>
  <si>
    <t>Celková cena v EUR s DPH za  množstvo MJ</t>
  </si>
  <si>
    <t>Jednotková cena za MJ</t>
  </si>
  <si>
    <t xml:space="preserve">Celková cena za množstvo MJ </t>
  </si>
  <si>
    <t>Jednotková cena v EUR s DPH</t>
  </si>
  <si>
    <t>DIČ:</t>
  </si>
  <si>
    <t>IČ DPH:</t>
  </si>
  <si>
    <t>Obchodný názov uchádzača:</t>
  </si>
  <si>
    <t>Sídlo uchádzača:</t>
  </si>
  <si>
    <t>V:</t>
  </si>
  <si>
    <t xml:space="preserve">Dňa: </t>
  </si>
  <si>
    <t>Meno a priezvisko (titul) oprávnenej osoby:</t>
  </si>
  <si>
    <t xml:space="preserve">Podpis a pečiatka uchádzača </t>
  </si>
  <si>
    <t>Poznámka:</t>
  </si>
  <si>
    <t>- povinné údaje vyplní uchádzač</t>
  </si>
  <si>
    <t>13.</t>
  </si>
  <si>
    <t>14.</t>
  </si>
  <si>
    <t>15.</t>
  </si>
  <si>
    <t>Informatívny údaj o dodávateľskom balení (množstvo MJ v 1 balení)</t>
  </si>
  <si>
    <t>16.</t>
  </si>
  <si>
    <t>**ak uchádzač nie je platca DPH v stĺpci č.10 uvedie 0</t>
  </si>
  <si>
    <t>*** ak uchádzač je platca DPH v stĺpci č. 10 uvedie výšku sadzby DPH v   súlade so zákonom 222/2004 Z.z. o dani z pridanej hodnoty</t>
  </si>
  <si>
    <t>17.</t>
  </si>
  <si>
    <t>18.</t>
  </si>
  <si>
    <t>Jednotková cena za uchádzačom ponúkané balenie v EUR bez DPH</t>
  </si>
  <si>
    <t>Celková cena za počet uchádzačom ponúkané balenie v EUR bez DPH</t>
  </si>
  <si>
    <t>*kritérium na vyhodnotenie ponúk -  celková cena v EUR bez DPH za predpokladané množstvo MJ pre časť I.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</si>
</sst>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[$EUR]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9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right"/>
    </xf>
    <xf numFmtId="0" fontId="2" fillId="0" borderId="0" xfId="1" applyFont="1" applyAlignment="1">
      <alignment wrapText="1"/>
    </xf>
    <xf numFmtId="0" fontId="7" fillId="0" borderId="0" xfId="2" applyFont="1" applyAlignment="1">
      <alignment vertical="center"/>
    </xf>
    <xf numFmtId="0" fontId="7" fillId="0" borderId="0" xfId="2" applyNumberFormat="1" applyFont="1" applyBorder="1" applyAlignment="1">
      <alignment wrapText="1"/>
    </xf>
    <xf numFmtId="0" fontId="7" fillId="0" borderId="0" xfId="2" applyFont="1" applyAlignment="1">
      <alignment wrapText="1"/>
    </xf>
    <xf numFmtId="14" fontId="7" fillId="0" borderId="0" xfId="2" applyNumberFormat="1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Border="1" applyAlignment="1">
      <alignment horizontal="left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7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8" fillId="2" borderId="10" xfId="0" applyFont="1" applyFill="1" applyBorder="1" applyAlignment="1"/>
    <xf numFmtId="0" fontId="8" fillId="2" borderId="11" xfId="0" applyFont="1" applyFill="1" applyBorder="1" applyAlignment="1"/>
    <xf numFmtId="0" fontId="3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vertical="center"/>
    </xf>
    <xf numFmtId="0" fontId="6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vertical="center"/>
    </xf>
    <xf numFmtId="9" fontId="2" fillId="0" borderId="10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vertical="center"/>
    </xf>
    <xf numFmtId="9" fontId="2" fillId="0" borderId="28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center"/>
    </xf>
    <xf numFmtId="164" fontId="2" fillId="0" borderId="37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</cellXfs>
  <cellStyles count="3">
    <cellStyle name="Normálna" xfId="0" builtinId="0"/>
    <cellStyle name="Normálna 2" xfId="1" xr:uid="{6617E2DB-3F2C-478D-8B80-CDAF1E15F666}"/>
    <cellStyle name="Normálna 2 3" xfId="2" xr:uid="{CCA766B7-39B6-46A3-A113-91BA66749D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topLeftCell="A14" zoomScaleNormal="100" workbookViewId="0">
      <selection activeCell="F21" sqref="F21"/>
    </sheetView>
  </sheetViews>
  <sheetFormatPr defaultColWidth="9.140625" defaultRowHeight="16.5" x14ac:dyDescent="0.25"/>
  <cols>
    <col min="1" max="1" width="5.42578125" style="3" customWidth="1"/>
    <col min="2" max="2" width="57.28515625" style="1" customWidth="1"/>
    <col min="3" max="3" width="4.28515625" style="4" customWidth="1"/>
    <col min="4" max="4" width="10.5703125" style="3" customWidth="1"/>
    <col min="5" max="6" width="21.7109375" style="3" customWidth="1"/>
    <col min="7" max="8" width="13" style="3" customWidth="1"/>
    <col min="9" max="9" width="11.42578125" style="3" customWidth="1"/>
    <col min="10" max="10" width="6" style="3" customWidth="1"/>
    <col min="11" max="11" width="12.140625" style="3" customWidth="1"/>
    <col min="12" max="12" width="11.5703125" style="3" customWidth="1"/>
    <col min="13" max="13" width="16.140625" style="3" customWidth="1"/>
    <col min="14" max="14" width="12.140625" style="3" customWidth="1"/>
    <col min="15" max="15" width="14.42578125" style="3" customWidth="1"/>
    <col min="16" max="16" width="11.5703125" style="3" customWidth="1"/>
    <col min="17" max="17" width="13.7109375" style="3" customWidth="1"/>
    <col min="18" max="18" width="14.42578125" style="3" customWidth="1"/>
    <col min="19" max="16384" width="9.140625" style="3"/>
  </cols>
  <sheetData>
    <row r="1" spans="1:18" x14ac:dyDescent="0.25">
      <c r="A1" s="3" t="s">
        <v>19</v>
      </c>
    </row>
    <row r="2" spans="1:18" x14ac:dyDescent="0.25">
      <c r="A2" s="3" t="s">
        <v>22</v>
      </c>
    </row>
    <row r="3" spans="1:18" ht="4.5" customHeight="1" x14ac:dyDescent="0.25"/>
    <row r="4" spans="1:18" ht="30.75" customHeight="1" x14ac:dyDescent="0.25">
      <c r="A4" s="82" t="s">
        <v>20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8" ht="24" customHeight="1" thickBot="1" x14ac:dyDescent="0.3">
      <c r="A5" s="80" t="s">
        <v>40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8" ht="24" customHeight="1" x14ac:dyDescent="0.25">
      <c r="A6" s="66" t="s">
        <v>2</v>
      </c>
      <c r="B6" s="68" t="s">
        <v>0</v>
      </c>
      <c r="C6" s="70" t="s">
        <v>3</v>
      </c>
      <c r="D6" s="70" t="s">
        <v>4</v>
      </c>
      <c r="E6" s="70" t="s">
        <v>32</v>
      </c>
      <c r="F6" s="70" t="s">
        <v>5</v>
      </c>
      <c r="G6" s="70" t="s">
        <v>7</v>
      </c>
      <c r="H6" s="72" t="s">
        <v>31</v>
      </c>
      <c r="I6" s="74" t="s">
        <v>43</v>
      </c>
      <c r="J6" s="64"/>
      <c r="K6" s="64"/>
      <c r="L6" s="75"/>
      <c r="M6" s="63" t="s">
        <v>44</v>
      </c>
      <c r="N6" s="64"/>
      <c r="O6" s="65"/>
      <c r="P6" s="78" t="s">
        <v>59</v>
      </c>
      <c r="Q6" s="59" t="s">
        <v>65</v>
      </c>
      <c r="R6" s="61" t="s">
        <v>66</v>
      </c>
    </row>
    <row r="7" spans="1:18" s="6" customFormat="1" ht="63" customHeight="1" thickBot="1" x14ac:dyDescent="0.3">
      <c r="A7" s="67"/>
      <c r="B7" s="69"/>
      <c r="C7" s="71"/>
      <c r="D7" s="71"/>
      <c r="E7" s="71"/>
      <c r="F7" s="71"/>
      <c r="G7" s="71"/>
      <c r="H7" s="73"/>
      <c r="I7" s="10" t="s">
        <v>6</v>
      </c>
      <c r="J7" s="11" t="s">
        <v>38</v>
      </c>
      <c r="K7" s="11" t="s">
        <v>39</v>
      </c>
      <c r="L7" s="12" t="s">
        <v>45</v>
      </c>
      <c r="M7" s="13" t="s">
        <v>41</v>
      </c>
      <c r="N7" s="11" t="s">
        <v>39</v>
      </c>
      <c r="O7" s="35" t="s">
        <v>42</v>
      </c>
      <c r="P7" s="79"/>
      <c r="Q7" s="60"/>
      <c r="R7" s="62"/>
    </row>
    <row r="8" spans="1:18" s="34" customFormat="1" ht="12.75" x14ac:dyDescent="0.25">
      <c r="A8" s="45" t="s">
        <v>8</v>
      </c>
      <c r="B8" s="31" t="s">
        <v>9</v>
      </c>
      <c r="C8" s="31" t="s">
        <v>11</v>
      </c>
      <c r="D8" s="31" t="s">
        <v>10</v>
      </c>
      <c r="E8" s="31" t="s">
        <v>12</v>
      </c>
      <c r="F8" s="31" t="s">
        <v>13</v>
      </c>
      <c r="G8" s="31" t="s">
        <v>14</v>
      </c>
      <c r="H8" s="40" t="s">
        <v>15</v>
      </c>
      <c r="I8" s="32" t="s">
        <v>16</v>
      </c>
      <c r="J8" s="33" t="s">
        <v>17</v>
      </c>
      <c r="K8" s="33" t="s">
        <v>18</v>
      </c>
      <c r="L8" s="41" t="s">
        <v>37</v>
      </c>
      <c r="M8" s="32" t="s">
        <v>56</v>
      </c>
      <c r="N8" s="33" t="s">
        <v>57</v>
      </c>
      <c r="O8" s="41" t="s">
        <v>58</v>
      </c>
      <c r="P8" s="54" t="s">
        <v>60</v>
      </c>
      <c r="Q8" s="58" t="s">
        <v>63</v>
      </c>
      <c r="R8" s="58" t="s">
        <v>64</v>
      </c>
    </row>
    <row r="9" spans="1:18" ht="27" x14ac:dyDescent="0.25">
      <c r="A9" s="46" t="s">
        <v>8</v>
      </c>
      <c r="B9" s="9" t="s">
        <v>33</v>
      </c>
      <c r="C9" s="36" t="s">
        <v>1</v>
      </c>
      <c r="D9" s="39">
        <v>50</v>
      </c>
      <c r="E9" s="42"/>
      <c r="F9" s="42"/>
      <c r="G9" s="42"/>
      <c r="H9" s="42"/>
      <c r="I9" s="43"/>
      <c r="J9" s="44"/>
      <c r="K9" s="43">
        <f>I9*J9</f>
        <v>0</v>
      </c>
      <c r="L9" s="43">
        <f>I9+K9</f>
        <v>0</v>
      </c>
      <c r="M9" s="43">
        <f>I9*D9</f>
        <v>0</v>
      </c>
      <c r="N9" s="43">
        <f>M9*J9</f>
        <v>0</v>
      </c>
      <c r="O9" s="43">
        <f>L9*D9</f>
        <v>0</v>
      </c>
      <c r="P9" s="55"/>
      <c r="Q9" s="57"/>
      <c r="R9" s="57"/>
    </row>
    <row r="10" spans="1:18" ht="26.25" customHeight="1" x14ac:dyDescent="0.25">
      <c r="A10" s="46" t="s">
        <v>9</v>
      </c>
      <c r="B10" s="9" t="s">
        <v>23</v>
      </c>
      <c r="C10" s="7" t="s">
        <v>1</v>
      </c>
      <c r="D10" s="39">
        <v>20</v>
      </c>
      <c r="E10" s="42"/>
      <c r="F10" s="42"/>
      <c r="G10" s="42"/>
      <c r="H10" s="42"/>
      <c r="I10" s="43"/>
      <c r="J10" s="44"/>
      <c r="K10" s="43">
        <f t="shared" ref="K10:K20" si="0">I10*J10</f>
        <v>0</v>
      </c>
      <c r="L10" s="43">
        <f t="shared" ref="L10:L20" si="1">I10+K10</f>
        <v>0</v>
      </c>
      <c r="M10" s="43">
        <f t="shared" ref="M10:M20" si="2">I10*D10</f>
        <v>0</v>
      </c>
      <c r="N10" s="43">
        <f t="shared" ref="N10:N20" si="3">M10*J10</f>
        <v>0</v>
      </c>
      <c r="O10" s="43">
        <f t="shared" ref="O10:O20" si="4">L10*D10</f>
        <v>0</v>
      </c>
      <c r="P10" s="55"/>
      <c r="Q10" s="57"/>
      <c r="R10" s="57"/>
    </row>
    <row r="11" spans="1:18" x14ac:dyDescent="0.25">
      <c r="A11" s="46" t="s">
        <v>11</v>
      </c>
      <c r="B11" s="9" t="s">
        <v>24</v>
      </c>
      <c r="C11" s="7" t="s">
        <v>1</v>
      </c>
      <c r="D11" s="39">
        <v>150</v>
      </c>
      <c r="E11" s="42"/>
      <c r="F11" s="42"/>
      <c r="G11" s="42"/>
      <c r="H11" s="42"/>
      <c r="I11" s="43"/>
      <c r="J11" s="44"/>
      <c r="K11" s="43">
        <f t="shared" si="0"/>
        <v>0</v>
      </c>
      <c r="L11" s="43">
        <f t="shared" si="1"/>
        <v>0</v>
      </c>
      <c r="M11" s="43">
        <f t="shared" si="2"/>
        <v>0</v>
      </c>
      <c r="N11" s="43">
        <f t="shared" si="3"/>
        <v>0</v>
      </c>
      <c r="O11" s="43">
        <f t="shared" si="4"/>
        <v>0</v>
      </c>
      <c r="P11" s="55"/>
      <c r="Q11" s="57"/>
      <c r="R11" s="57"/>
    </row>
    <row r="12" spans="1:18" x14ac:dyDescent="0.25">
      <c r="A12" s="46" t="s">
        <v>10</v>
      </c>
      <c r="B12" s="9" t="s">
        <v>26</v>
      </c>
      <c r="C12" s="7" t="s">
        <v>1</v>
      </c>
      <c r="D12" s="39">
        <v>100</v>
      </c>
      <c r="E12" s="42"/>
      <c r="F12" s="42"/>
      <c r="G12" s="42"/>
      <c r="H12" s="42"/>
      <c r="I12" s="43"/>
      <c r="J12" s="44"/>
      <c r="K12" s="43">
        <f t="shared" si="0"/>
        <v>0</v>
      </c>
      <c r="L12" s="43">
        <f t="shared" si="1"/>
        <v>0</v>
      </c>
      <c r="M12" s="43">
        <f t="shared" si="2"/>
        <v>0</v>
      </c>
      <c r="N12" s="43">
        <f t="shared" si="3"/>
        <v>0</v>
      </c>
      <c r="O12" s="43">
        <f t="shared" si="4"/>
        <v>0</v>
      </c>
      <c r="P12" s="55"/>
      <c r="Q12" s="57"/>
      <c r="R12" s="57"/>
    </row>
    <row r="13" spans="1:18" ht="27" x14ac:dyDescent="0.25">
      <c r="A13" s="46" t="s">
        <v>12</v>
      </c>
      <c r="B13" s="9" t="s">
        <v>25</v>
      </c>
      <c r="C13" s="7" t="s">
        <v>1</v>
      </c>
      <c r="D13" s="39">
        <v>50</v>
      </c>
      <c r="E13" s="42"/>
      <c r="F13" s="42"/>
      <c r="G13" s="42"/>
      <c r="H13" s="42"/>
      <c r="I13" s="43"/>
      <c r="J13" s="44"/>
      <c r="K13" s="43">
        <f t="shared" si="0"/>
        <v>0</v>
      </c>
      <c r="L13" s="43">
        <f t="shared" si="1"/>
        <v>0</v>
      </c>
      <c r="M13" s="43">
        <f t="shared" si="2"/>
        <v>0</v>
      </c>
      <c r="N13" s="43">
        <f t="shared" si="3"/>
        <v>0</v>
      </c>
      <c r="O13" s="43">
        <f t="shared" si="4"/>
        <v>0</v>
      </c>
      <c r="P13" s="55"/>
      <c r="Q13" s="57"/>
      <c r="R13" s="57"/>
    </row>
    <row r="14" spans="1:18" ht="27" x14ac:dyDescent="0.25">
      <c r="A14" s="46" t="s">
        <v>13</v>
      </c>
      <c r="B14" s="9" t="s">
        <v>34</v>
      </c>
      <c r="C14" s="7" t="s">
        <v>1</v>
      </c>
      <c r="D14" s="39">
        <v>20</v>
      </c>
      <c r="E14" s="42"/>
      <c r="F14" s="42"/>
      <c r="G14" s="42"/>
      <c r="H14" s="42"/>
      <c r="I14" s="43"/>
      <c r="J14" s="44"/>
      <c r="K14" s="43">
        <f t="shared" si="0"/>
        <v>0</v>
      </c>
      <c r="L14" s="43">
        <f t="shared" si="1"/>
        <v>0</v>
      </c>
      <c r="M14" s="43">
        <f t="shared" si="2"/>
        <v>0</v>
      </c>
      <c r="N14" s="43">
        <f t="shared" si="3"/>
        <v>0</v>
      </c>
      <c r="O14" s="43">
        <f t="shared" si="4"/>
        <v>0</v>
      </c>
      <c r="P14" s="55"/>
      <c r="Q14" s="57"/>
      <c r="R14" s="57"/>
    </row>
    <row r="15" spans="1:18" x14ac:dyDescent="0.25">
      <c r="A15" s="46" t="s">
        <v>14</v>
      </c>
      <c r="B15" s="9" t="s">
        <v>35</v>
      </c>
      <c r="C15" s="7" t="s">
        <v>1</v>
      </c>
      <c r="D15" s="39">
        <v>4</v>
      </c>
      <c r="E15" s="42"/>
      <c r="F15" s="42"/>
      <c r="G15" s="42"/>
      <c r="H15" s="42"/>
      <c r="I15" s="43"/>
      <c r="J15" s="44"/>
      <c r="K15" s="43">
        <f t="shared" si="0"/>
        <v>0</v>
      </c>
      <c r="L15" s="43">
        <f t="shared" si="1"/>
        <v>0</v>
      </c>
      <c r="M15" s="43">
        <f t="shared" si="2"/>
        <v>0</v>
      </c>
      <c r="N15" s="43">
        <f t="shared" si="3"/>
        <v>0</v>
      </c>
      <c r="O15" s="43">
        <f t="shared" si="4"/>
        <v>0</v>
      </c>
      <c r="P15" s="55"/>
      <c r="Q15" s="57"/>
      <c r="R15" s="57"/>
    </row>
    <row r="16" spans="1:18" x14ac:dyDescent="0.25">
      <c r="A16" s="46" t="s">
        <v>15</v>
      </c>
      <c r="B16" s="9" t="s">
        <v>27</v>
      </c>
      <c r="C16" s="7" t="s">
        <v>1</v>
      </c>
      <c r="D16" s="39">
        <v>20</v>
      </c>
      <c r="E16" s="42"/>
      <c r="F16" s="42"/>
      <c r="G16" s="42"/>
      <c r="H16" s="42"/>
      <c r="I16" s="43"/>
      <c r="J16" s="44"/>
      <c r="K16" s="43">
        <f t="shared" si="0"/>
        <v>0</v>
      </c>
      <c r="L16" s="43">
        <f t="shared" si="1"/>
        <v>0</v>
      </c>
      <c r="M16" s="43">
        <f t="shared" si="2"/>
        <v>0</v>
      </c>
      <c r="N16" s="43">
        <f t="shared" si="3"/>
        <v>0</v>
      </c>
      <c r="O16" s="43">
        <f t="shared" si="4"/>
        <v>0</v>
      </c>
      <c r="P16" s="55"/>
      <c r="Q16" s="57"/>
      <c r="R16" s="57"/>
    </row>
    <row r="17" spans="1:18" ht="27" x14ac:dyDescent="0.25">
      <c r="A17" s="46" t="s">
        <v>16</v>
      </c>
      <c r="B17" s="9" t="s">
        <v>36</v>
      </c>
      <c r="C17" s="7" t="s">
        <v>1</v>
      </c>
      <c r="D17" s="39">
        <v>65</v>
      </c>
      <c r="E17" s="42"/>
      <c r="F17" s="42"/>
      <c r="G17" s="42"/>
      <c r="H17" s="42"/>
      <c r="I17" s="43"/>
      <c r="J17" s="44"/>
      <c r="K17" s="43">
        <f t="shared" si="0"/>
        <v>0</v>
      </c>
      <c r="L17" s="43">
        <f t="shared" si="1"/>
        <v>0</v>
      </c>
      <c r="M17" s="43">
        <f t="shared" si="2"/>
        <v>0</v>
      </c>
      <c r="N17" s="43">
        <f t="shared" si="3"/>
        <v>0</v>
      </c>
      <c r="O17" s="43">
        <f t="shared" si="4"/>
        <v>0</v>
      </c>
      <c r="P17" s="55"/>
      <c r="Q17" s="57"/>
      <c r="R17" s="57"/>
    </row>
    <row r="18" spans="1:18" x14ac:dyDescent="0.25">
      <c r="A18" s="46" t="s">
        <v>17</v>
      </c>
      <c r="B18" s="9" t="s">
        <v>28</v>
      </c>
      <c r="C18" s="7" t="s">
        <v>1</v>
      </c>
      <c r="D18" s="39">
        <v>10</v>
      </c>
      <c r="E18" s="42"/>
      <c r="F18" s="42"/>
      <c r="G18" s="42"/>
      <c r="H18" s="42"/>
      <c r="I18" s="43"/>
      <c r="J18" s="44"/>
      <c r="K18" s="43">
        <f t="shared" si="0"/>
        <v>0</v>
      </c>
      <c r="L18" s="43">
        <f t="shared" si="1"/>
        <v>0</v>
      </c>
      <c r="M18" s="43">
        <f t="shared" si="2"/>
        <v>0</v>
      </c>
      <c r="N18" s="43">
        <f t="shared" si="3"/>
        <v>0</v>
      </c>
      <c r="O18" s="43">
        <f t="shared" si="4"/>
        <v>0</v>
      </c>
      <c r="P18" s="55"/>
      <c r="Q18" s="57"/>
      <c r="R18" s="57"/>
    </row>
    <row r="19" spans="1:18" x14ac:dyDescent="0.25">
      <c r="A19" s="46" t="s">
        <v>18</v>
      </c>
      <c r="B19" s="9" t="s">
        <v>29</v>
      </c>
      <c r="C19" s="7" t="s">
        <v>1</v>
      </c>
      <c r="D19" s="39">
        <v>10</v>
      </c>
      <c r="E19" s="42"/>
      <c r="F19" s="42"/>
      <c r="G19" s="42"/>
      <c r="H19" s="42"/>
      <c r="I19" s="43"/>
      <c r="J19" s="44"/>
      <c r="K19" s="43">
        <f t="shared" si="0"/>
        <v>0</v>
      </c>
      <c r="L19" s="43">
        <f t="shared" si="1"/>
        <v>0</v>
      </c>
      <c r="M19" s="43">
        <f t="shared" si="2"/>
        <v>0</v>
      </c>
      <c r="N19" s="43">
        <f t="shared" si="3"/>
        <v>0</v>
      </c>
      <c r="O19" s="43">
        <f t="shared" si="4"/>
        <v>0</v>
      </c>
      <c r="P19" s="55"/>
      <c r="Q19" s="57"/>
      <c r="R19" s="57"/>
    </row>
    <row r="20" spans="1:18" ht="27.75" thickBot="1" x14ac:dyDescent="0.3">
      <c r="A20" s="47" t="s">
        <v>37</v>
      </c>
      <c r="B20" s="48" t="s">
        <v>30</v>
      </c>
      <c r="C20" s="49" t="s">
        <v>1</v>
      </c>
      <c r="D20" s="50">
        <v>15</v>
      </c>
      <c r="E20" s="51"/>
      <c r="F20" s="51"/>
      <c r="G20" s="51"/>
      <c r="H20" s="51"/>
      <c r="I20" s="52"/>
      <c r="J20" s="53"/>
      <c r="K20" s="52">
        <f t="shared" si="0"/>
        <v>0</v>
      </c>
      <c r="L20" s="52">
        <f t="shared" si="1"/>
        <v>0</v>
      </c>
      <c r="M20" s="52">
        <f t="shared" si="2"/>
        <v>0</v>
      </c>
      <c r="N20" s="52">
        <f t="shared" si="3"/>
        <v>0</v>
      </c>
      <c r="O20" s="87">
        <f t="shared" si="4"/>
        <v>0</v>
      </c>
      <c r="P20" s="56"/>
      <c r="Q20" s="57"/>
      <c r="R20" s="57"/>
    </row>
    <row r="21" spans="1:18" x14ac:dyDescent="0.25">
      <c r="B21" s="8"/>
      <c r="M21" s="89">
        <f>SUM(M9:M20)</f>
        <v>0</v>
      </c>
      <c r="N21" s="37"/>
      <c r="O21" s="88">
        <f>SUM(O9:O20)</f>
        <v>0</v>
      </c>
    </row>
    <row r="22" spans="1:18" ht="5.25" customHeight="1" x14ac:dyDescent="0.25">
      <c r="M22" s="5"/>
      <c r="O22" s="5"/>
    </row>
    <row r="23" spans="1:18" s="14" customFormat="1" ht="15" customHeight="1" x14ac:dyDescent="0.2">
      <c r="B23" s="38" t="s">
        <v>67</v>
      </c>
    </row>
    <row r="24" spans="1:18" s="14" customFormat="1" ht="15" customHeight="1" x14ac:dyDescent="0.2">
      <c r="B24" s="14" t="s">
        <v>61</v>
      </c>
    </row>
    <row r="25" spans="1:18" s="14" customFormat="1" ht="15" customHeight="1" x14ac:dyDescent="0.2">
      <c r="B25" s="14" t="s">
        <v>62</v>
      </c>
    </row>
    <row r="26" spans="1:18" s="14" customFormat="1" ht="15" customHeight="1" x14ac:dyDescent="0.2"/>
    <row r="27" spans="1:18" s="2" customFormat="1" x14ac:dyDescent="0.3">
      <c r="A27" s="15"/>
      <c r="B27" s="15"/>
      <c r="C27" s="15"/>
      <c r="D27" s="15"/>
      <c r="E27" s="16"/>
    </row>
    <row r="28" spans="1:18" s="2" customFormat="1" x14ac:dyDescent="0.3">
      <c r="A28" s="83" t="s">
        <v>48</v>
      </c>
      <c r="B28" s="84"/>
      <c r="C28" s="85"/>
      <c r="D28" s="85"/>
      <c r="E28" s="85"/>
      <c r="F28" s="85"/>
    </row>
    <row r="29" spans="1:18" s="2" customFormat="1" x14ac:dyDescent="0.3">
      <c r="A29" s="83" t="s">
        <v>49</v>
      </c>
      <c r="B29" s="84"/>
      <c r="C29" s="85"/>
      <c r="D29" s="85"/>
      <c r="E29" s="85"/>
      <c r="F29" s="85"/>
    </row>
    <row r="30" spans="1:18" s="2" customFormat="1" x14ac:dyDescent="0.3">
      <c r="A30" s="83" t="s">
        <v>21</v>
      </c>
      <c r="B30" s="84"/>
      <c r="C30" s="85"/>
      <c r="D30" s="85"/>
      <c r="E30" s="85"/>
      <c r="F30" s="85"/>
    </row>
    <row r="31" spans="1:18" s="2" customFormat="1" x14ac:dyDescent="0.3">
      <c r="A31" s="83" t="s">
        <v>46</v>
      </c>
      <c r="B31" s="84"/>
      <c r="C31" s="85"/>
      <c r="D31" s="85"/>
      <c r="E31" s="85"/>
      <c r="F31" s="85"/>
    </row>
    <row r="32" spans="1:18" s="2" customFormat="1" x14ac:dyDescent="0.3">
      <c r="A32" s="83" t="s">
        <v>47</v>
      </c>
      <c r="B32" s="84"/>
      <c r="C32" s="85"/>
      <c r="D32" s="85"/>
      <c r="E32" s="85"/>
      <c r="F32" s="85"/>
    </row>
    <row r="33" spans="1:6" s="2" customFormat="1" ht="5.25" customHeight="1" x14ac:dyDescent="0.3">
      <c r="A33" s="17"/>
      <c r="B33" s="17"/>
      <c r="C33" s="15"/>
      <c r="D33" s="15"/>
      <c r="E33" s="16"/>
    </row>
    <row r="34" spans="1:6" s="2" customFormat="1" x14ac:dyDescent="0.3">
      <c r="A34" s="18"/>
      <c r="B34" s="18"/>
      <c r="C34" s="18"/>
      <c r="D34" s="18"/>
      <c r="E34" s="16"/>
    </row>
    <row r="35" spans="1:6" s="2" customFormat="1" x14ac:dyDescent="0.3">
      <c r="A35" s="19" t="s">
        <v>50</v>
      </c>
      <c r="B35" s="29"/>
      <c r="C35" s="20"/>
      <c r="D35" s="21"/>
      <c r="E35" s="16"/>
    </row>
    <row r="36" spans="1:6" s="2" customFormat="1" x14ac:dyDescent="0.3">
      <c r="A36" s="19" t="s">
        <v>51</v>
      </c>
      <c r="B36" s="30"/>
      <c r="C36" s="22"/>
      <c r="D36" s="23"/>
      <c r="E36" s="16"/>
    </row>
    <row r="37" spans="1:6" s="2" customFormat="1" x14ac:dyDescent="0.3">
      <c r="A37" s="21"/>
      <c r="B37" s="21"/>
      <c r="C37" s="21"/>
      <c r="D37" s="21"/>
      <c r="E37" s="16"/>
    </row>
    <row r="38" spans="1:6" s="2" customFormat="1" x14ac:dyDescent="0.3">
      <c r="A38" s="21"/>
      <c r="B38" s="21"/>
      <c r="C38" s="21"/>
      <c r="D38" s="24"/>
      <c r="E38" s="16"/>
    </row>
    <row r="39" spans="1:6" s="2" customFormat="1" x14ac:dyDescent="0.3">
      <c r="A39" s="21"/>
      <c r="B39" s="21"/>
      <c r="C39" s="25" t="s">
        <v>52</v>
      </c>
      <c r="D39" s="86"/>
      <c r="E39" s="86"/>
      <c r="F39" s="86"/>
    </row>
    <row r="40" spans="1:6" s="2" customFormat="1" x14ac:dyDescent="0.3">
      <c r="A40" s="21"/>
      <c r="B40" s="21"/>
      <c r="C40" s="26"/>
      <c r="D40" s="27" t="s">
        <v>53</v>
      </c>
      <c r="E40" s="16"/>
    </row>
    <row r="41" spans="1:6" s="2" customFormat="1" x14ac:dyDescent="0.3">
      <c r="A41" s="21"/>
      <c r="B41" s="21"/>
      <c r="C41" s="21"/>
      <c r="D41" s="21"/>
      <c r="E41" s="16"/>
    </row>
    <row r="42" spans="1:6" s="2" customFormat="1" x14ac:dyDescent="0.3">
      <c r="A42" s="76" t="s">
        <v>54</v>
      </c>
      <c r="B42" s="76"/>
      <c r="C42" s="26"/>
      <c r="D42" s="26"/>
      <c r="E42" s="16"/>
    </row>
    <row r="43" spans="1:6" s="2" customFormat="1" x14ac:dyDescent="0.3">
      <c r="A43" s="29"/>
      <c r="B43" s="77" t="s">
        <v>55</v>
      </c>
      <c r="C43" s="77"/>
      <c r="D43" s="28"/>
      <c r="E43" s="16"/>
    </row>
    <row r="44" spans="1:6" s="2" customFormat="1" x14ac:dyDescent="0.3">
      <c r="A44" s="21"/>
      <c r="B44" s="21"/>
      <c r="C44" s="21"/>
      <c r="D44" s="21"/>
      <c r="E44" s="16"/>
    </row>
  </sheetData>
  <mergeCells count="28">
    <mergeCell ref="A42:B42"/>
    <mergeCell ref="B43:C43"/>
    <mergeCell ref="P6:P7"/>
    <mergeCell ref="A5:P5"/>
    <mergeCell ref="A4:P4"/>
    <mergeCell ref="A31:B31"/>
    <mergeCell ref="C31:F31"/>
    <mergeCell ref="A32:B32"/>
    <mergeCell ref="C32:F32"/>
    <mergeCell ref="D39:F39"/>
    <mergeCell ref="A28:B28"/>
    <mergeCell ref="C28:F28"/>
    <mergeCell ref="A29:B29"/>
    <mergeCell ref="C29:F29"/>
    <mergeCell ref="A30:B30"/>
    <mergeCell ref="C30:F30"/>
    <mergeCell ref="Q6:Q7"/>
    <mergeCell ref="R6:R7"/>
    <mergeCell ref="M6:O6"/>
    <mergeCell ref="A6:A7"/>
    <mergeCell ref="B6:B7"/>
    <mergeCell ref="C6:C7"/>
    <mergeCell ref="D6:D7"/>
    <mergeCell ref="E6:E7"/>
    <mergeCell ref="F6:F7"/>
    <mergeCell ref="G6:G7"/>
    <mergeCell ref="H6:H7"/>
    <mergeCell ref="I6:L6"/>
  </mergeCells>
  <pageMargins left="0.15748031496062992" right="0.15748031496062992" top="0.74803149606299213" bottom="0.74803149606299213" header="0.31496062992125984" footer="0.31496062992125984"/>
  <pageSetup paperSize="9" scale="53" fitToHeight="0" orientation="landscape" horizontalDpi="300" verticalDpi="300" r:id="rId1"/>
  <headerFooter>
    <oddHeader xml:space="preserve">&amp;R&amp;"Arial Narrow,Kurzíva"&amp;9Príloha č. 6 Návrh na plnenie kritéria - kalkulácia ceny časť I.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2023-06-20T09:16:21Z</dcterms:modified>
</cp:coreProperties>
</file>