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0" windowHeight="4635" tabRatio="873" activeTab="0"/>
  </bookViews>
  <sheets>
    <sheet name="Príloha č. 7 - časť II.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<sst xmlns="http://schemas.openxmlformats.org/spreadsheetml/2006/main" count="58" uniqueCount="50">
  <si>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Obchodný názov uchádzača:</t>
  </si>
  <si>
    <t>Sídlo uchádzača:</t>
  </si>
  <si>
    <t>IČO:</t>
  </si>
  <si>
    <t>DIČ:</t>
  </si>
  <si>
    <t>V:</t>
  </si>
  <si>
    <t>Meno a priezvisko (titul) oprávnenej osoby:</t>
  </si>
  <si>
    <t xml:space="preserve">Podpis a pečiatka uchádzača </t>
  </si>
  <si>
    <t>Poznámka:</t>
  </si>
  <si>
    <t>- povinné údaje vyplní uchádzač</t>
  </si>
  <si>
    <t>1.</t>
  </si>
  <si>
    <t>2.</t>
  </si>
  <si>
    <t>Dňa:</t>
  </si>
  <si>
    <t>Katalógové číslo</t>
  </si>
  <si>
    <t>ks</t>
  </si>
  <si>
    <t>Por. č.</t>
  </si>
  <si>
    <t>Merná jednotka
(MJ)</t>
  </si>
  <si>
    <t>Obchodný názov ponúkaného tovaru</t>
  </si>
  <si>
    <t>Názov výrobcu ponúkaného tovaru</t>
  </si>
  <si>
    <t>Kód ŠUKL</t>
  </si>
  <si>
    <t>Jednotková cena
v EUR
bez DPH</t>
  </si>
  <si>
    <t>Sadzba DPH
v %</t>
  </si>
  <si>
    <t>Výška DPH
v EUR</t>
  </si>
  <si>
    <t>Jednotková cena
v EUR
s DPH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</si>
  <si>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</si>
  <si>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</si>
  <si>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</si>
  <si>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</si>
  <si>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</si>
  <si>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</si>
  <si>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</si>
  <si>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</si>
  <si>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</si>
  <si>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</si>
  <si>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</si>
  <si>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Celková cena
za  počet MJ
v EUR s DPH</t>
  </si>
  <si>
    <t>Celková cena
za počet MJ
v EUR bez DPH</t>
  </si>
  <si>
    <t xml:space="preserve">Verejný obstrávateľ: Východoslovenský onkologický ústav, a.s. Rastislavova 43, 041 91  Košice </t>
  </si>
  <si>
    <t xml:space="preserve">Predpokladaný počet MJ počas 12 mesiacov  </t>
  </si>
  <si>
    <t xml:space="preserve">4. </t>
  </si>
  <si>
    <r>
      <t xml:space="preserve">Predmet zákazky: </t>
    </r>
    <r>
      <rPr>
        <b/>
        <sz val="10"/>
        <color indexed="8"/>
        <rFont val="Arial Narrow"/>
        <family val="2"/>
      </rPr>
      <t xml:space="preserve">Uzavretý systém na podávanie cytostatík </t>
    </r>
  </si>
  <si>
    <t>časť II. Uzatvorený systém podávania cytostatík pre riediareň</t>
  </si>
  <si>
    <t>NÁVRH NA PLNENIE KRITÉRIA - kalkulácia ceny časť II. Uzatvorený systém podávania cytostatík pre riediareň</t>
  </si>
  <si>
    <r>
      <t xml:space="preserve">kritérium na vyhodnotenie ponúk - </t>
    </r>
    <r>
      <rPr>
        <b/>
        <sz val="10"/>
        <rFont val="Arial Narrow"/>
        <family val="2"/>
      </rPr>
      <t xml:space="preserve">celková cena v EUR s DPH </t>
    </r>
    <r>
      <rPr>
        <sz val="10"/>
        <rFont val="Arial Narrow"/>
        <family val="2"/>
      </rPr>
      <t>za časť II. predmetu zákazky (stĺpec 14, červené orámovanie)</t>
    </r>
  </si>
  <si>
    <t xml:space="preserve">Názov položky časť II. predmetu zákazky </t>
  </si>
  <si>
    <t xml:space="preserve">Uzatvorený samčí konektor </t>
  </si>
  <si>
    <t xml:space="preserve">Uzatvorený aspiračný tŕň s bezihlovým vstupon Luer Look </t>
  </si>
  <si>
    <t xml:space="preserve">Uzatvorený univerzálny aspiračný tŕň s bezihlovým vstupom Luer Lock s plastovými úchytkami </t>
  </si>
  <si>
    <t xml:space="preserve">Uzatovrený aspiračný tŕň s bezihlovým vstupom Luer Lock, plastovými úchytkami a balónom </t>
  </si>
  <si>
    <t>6.</t>
  </si>
  <si>
    <t xml:space="preserve">Uzatvorený aspiračný tŕň s bezihlovým vstupom Luer Lock s plastovými úchytkami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</si>
</sst>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#,##0.00\ [$€-1]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\P\r\a\vd\a;&quot;Pravda&quot;;&quot;Nepravda&quot;"/>
    <numFmt numFmtId="185" formatCode="[$€-2]\ #\ ##,000_);[Red]\([$¥€-2]\ #\ ##,000\)"/>
    <numFmt numFmtId="186" formatCode="#,##0.0000\ [$EUR]"/>
    <numFmt numFmtId="187" formatCode="[$-41B]dddd\ d\.\ mmmm\ yyyy"/>
    <numFmt numFmtId="188" formatCode="0.0"/>
    <numFmt numFmtId="189" formatCode="[$-F800]dddd\,\ mmmm\ dd\,\ yyyy"/>
    <numFmt numFmtId="190" formatCode="#,##0.000\ [$EUR]"/>
    <numFmt numFmtId="191" formatCode="#,##0.00\ [$EUR]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 Narrow"/>
      <family val="2"/>
    </font>
    <font>
      <b/>
      <sz val="7.5"/>
      <color indexed="8"/>
      <name val="Arial Narrow"/>
      <family val="2"/>
    </font>
    <font>
      <i/>
      <sz val="8"/>
      <color indexed="8"/>
      <name val="Calibri"/>
      <family val="2"/>
    </font>
    <font>
      <i/>
      <sz val="7"/>
      <color indexed="8"/>
      <name val="Arial Narrow"/>
      <family val="2"/>
    </font>
    <font>
      <b/>
      <sz val="7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7.5"/>
      <color theme="1"/>
      <name val="Arial Narrow"/>
      <family val="2"/>
    </font>
    <font>
      <i/>
      <sz val="8"/>
      <color theme="1"/>
      <name val="Calibri"/>
      <family val="2"/>
    </font>
    <font>
      <b/>
      <sz val="7"/>
      <color theme="1"/>
      <name val="Arial Narrow"/>
      <family val="2"/>
    </font>
    <font>
      <sz val="9"/>
      <color theme="1"/>
      <name val="Arial Narrow"/>
      <family val="2"/>
    </font>
    <font>
      <i/>
      <sz val="7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medium"/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>
        <color indexed="63"/>
      </bottom>
    </border>
    <border>
      <left style="thin">
        <color rgb="FFFF0000"/>
      </left>
      <right style="medium"/>
      <top style="thin">
        <color rgb="FFFF0000"/>
      </top>
      <bottom style="thin">
        <color rgb="FFFF0000"/>
      </bottom>
    </border>
    <border>
      <left style="thin">
        <color rgb="FFFF0000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theme="1"/>
      </bottom>
    </border>
    <border>
      <left>
        <color indexed="63"/>
      </left>
      <right>
        <color indexed="63"/>
      </right>
      <top style="thin">
        <color rgb="FFFF0000"/>
      </top>
      <bottom style="thin">
        <color theme="1"/>
      </bottom>
    </border>
    <border>
      <left style="thin">
        <color rgb="FFFF0000"/>
      </left>
      <right style="medium"/>
      <top style="thin">
        <color rgb="FFFF0000"/>
      </top>
      <bottom style="thin">
        <color theme="1"/>
      </bottom>
    </border>
    <border>
      <left style="thin"/>
      <right style="dotted"/>
      <top style="medium"/>
      <bottom/>
    </border>
    <border>
      <left style="dotted"/>
      <right style="dotted"/>
      <top style="medium"/>
      <bottom>
        <color indexed="63"/>
      </bottom>
    </border>
    <border>
      <left style="dotted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theme="1"/>
      </bottom>
    </border>
    <border>
      <left style="dotted"/>
      <right style="medium"/>
      <top style="medium"/>
      <bottom>
        <color indexed="63"/>
      </bottom>
    </border>
    <border>
      <left style="thin">
        <color theme="1"/>
      </left>
      <right style="medium"/>
      <top>
        <color indexed="63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>
        <color indexed="63"/>
      </bottom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medium"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189" fontId="3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50" fillId="0" borderId="0" xfId="50" applyFont="1" applyAlignment="1" applyProtection="1">
      <alignment vertical="center" wrapText="1"/>
      <protection locked="0"/>
    </xf>
    <xf numFmtId="0" fontId="51" fillId="0" borderId="0" xfId="50" applyFont="1" applyAlignment="1" applyProtection="1">
      <alignment horizontal="center" vertical="top" wrapText="1"/>
      <protection locked="0"/>
    </xf>
    <xf numFmtId="49" fontId="50" fillId="0" borderId="0" xfId="50" applyNumberFormat="1" applyFont="1" applyAlignment="1" applyProtection="1">
      <alignment horizontal="center" vertical="center" wrapText="1"/>
      <protection locked="0"/>
    </xf>
    <xf numFmtId="0" fontId="50" fillId="0" borderId="0" xfId="50" applyFont="1" applyAlignment="1" applyProtection="1">
      <alignment wrapText="1"/>
      <protection locked="0"/>
    </xf>
    <xf numFmtId="49" fontId="50" fillId="0" borderId="0" xfId="50" applyNumberFormat="1" applyFont="1" applyAlignment="1" applyProtection="1">
      <alignment wrapText="1"/>
      <protection locked="0"/>
    </xf>
    <xf numFmtId="0" fontId="50" fillId="0" borderId="0" xfId="48" applyFont="1" applyBorder="1" applyAlignment="1">
      <alignment vertical="top" wrapText="1"/>
      <protection/>
    </xf>
    <xf numFmtId="0" fontId="50" fillId="0" borderId="0" xfId="50" applyFont="1" applyAlignment="1" applyProtection="1">
      <alignment/>
      <protection locked="0"/>
    </xf>
    <xf numFmtId="0" fontId="50" fillId="0" borderId="0" xfId="50" applyFont="1" applyAlignment="1">
      <alignment horizontal="right" vertical="center"/>
      <protection/>
    </xf>
    <xf numFmtId="0" fontId="50" fillId="0" borderId="0" xfId="50" applyFont="1" applyAlignment="1">
      <alignment wrapText="1"/>
      <protection/>
    </xf>
    <xf numFmtId="0" fontId="50" fillId="0" borderId="0" xfId="50" applyFont="1">
      <alignment/>
      <protection/>
    </xf>
    <xf numFmtId="0" fontId="50" fillId="0" borderId="0" xfId="50" applyFont="1" applyAlignment="1">
      <alignment horizontal="center"/>
      <protection/>
    </xf>
    <xf numFmtId="0" fontId="50" fillId="0" borderId="0" xfId="58" applyFont="1" applyAlignment="1">
      <alignment wrapText="1"/>
      <protection/>
    </xf>
    <xf numFmtId="0" fontId="50" fillId="0" borderId="0" xfId="5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50" fillId="0" borderId="0" xfId="50" applyFont="1" applyBorder="1" applyAlignment="1" applyProtection="1">
      <alignment wrapText="1"/>
      <protection locked="0"/>
    </xf>
    <xf numFmtId="0" fontId="50" fillId="0" borderId="0" xfId="50" applyFont="1" applyBorder="1" applyAlignment="1" applyProtection="1">
      <alignment horizontal="left" vertical="center"/>
      <protection locked="0"/>
    </xf>
    <xf numFmtId="0" fontId="50" fillId="33" borderId="0" xfId="50" applyFont="1" applyFill="1" applyBorder="1" applyAlignment="1" applyProtection="1">
      <alignment/>
      <protection locked="0"/>
    </xf>
    <xf numFmtId="0" fontId="50" fillId="33" borderId="0" xfId="50" applyFont="1" applyFill="1" applyBorder="1" applyAlignment="1" applyProtection="1">
      <alignment vertical="center" wrapText="1"/>
      <protection locked="0"/>
    </xf>
    <xf numFmtId="0" fontId="50" fillId="33" borderId="0" xfId="50" applyFont="1" applyFill="1" applyBorder="1" applyAlignment="1" applyProtection="1">
      <alignment wrapText="1"/>
      <protection locked="0"/>
    </xf>
    <xf numFmtId="0" fontId="50" fillId="33" borderId="0" xfId="50" applyFont="1" applyFill="1" applyBorder="1" applyProtection="1">
      <alignment/>
      <protection locked="0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0" fillId="33" borderId="10" xfId="0" applyFill="1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86" fontId="2" fillId="0" borderId="0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0" fillId="33" borderId="0" xfId="0" applyFont="1" applyFill="1" applyAlignment="1">
      <alignment vertical="center" wrapText="1"/>
    </xf>
    <xf numFmtId="0" fontId="50" fillId="33" borderId="0" xfId="0" applyFont="1" applyFill="1" applyAlignment="1">
      <alignment wrapText="1"/>
    </xf>
    <xf numFmtId="0" fontId="50" fillId="0" borderId="12" xfId="0" applyFont="1" applyBorder="1" applyAlignment="1">
      <alignment horizontal="center" vertical="center" wrapText="1"/>
    </xf>
    <xf numFmtId="9" fontId="54" fillId="33" borderId="0" xfId="0" applyNumberFormat="1" applyFont="1" applyFill="1" applyBorder="1" applyAlignment="1">
      <alignment horizontal="center" vertical="top" wrapText="1"/>
    </xf>
    <xf numFmtId="173" fontId="54" fillId="33" borderId="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3" fontId="2" fillId="33" borderId="16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191" fontId="55" fillId="33" borderId="15" xfId="0" applyNumberFormat="1" applyFont="1" applyFill="1" applyBorder="1" applyAlignment="1">
      <alignment vertical="center"/>
    </xf>
    <xf numFmtId="191" fontId="55" fillId="33" borderId="0" xfId="0" applyNumberFormat="1" applyFont="1" applyFill="1" applyBorder="1" applyAlignment="1">
      <alignment vertical="center"/>
    </xf>
    <xf numFmtId="0" fontId="50" fillId="0" borderId="0" xfId="0" applyFont="1" applyBorder="1" applyAlignment="1">
      <alignment horizontal="left" vertical="center" wrapText="1"/>
    </xf>
    <xf numFmtId="0" fontId="50" fillId="0" borderId="0" xfId="50" applyFont="1" applyAlignment="1" applyProtection="1">
      <alignment horizontal="left" vertical="center" wrapText="1"/>
      <protection locked="0"/>
    </xf>
    <xf numFmtId="0" fontId="51" fillId="0" borderId="0" xfId="47" applyNumberFormat="1" applyFont="1" applyAlignment="1">
      <alignment horizontal="left" vertical="top" wrapText="1"/>
      <protection/>
    </xf>
    <xf numFmtId="186" fontId="2" fillId="33" borderId="0" xfId="0" applyNumberFormat="1" applyFont="1" applyFill="1" applyBorder="1" applyAlignment="1">
      <alignment horizontal="center" vertical="center" wrapText="1"/>
    </xf>
    <xf numFmtId="186" fontId="4" fillId="33" borderId="15" xfId="0" applyNumberFormat="1" applyFont="1" applyFill="1" applyBorder="1" applyAlignment="1">
      <alignment vertical="center" wrapText="1"/>
    </xf>
    <xf numFmtId="186" fontId="55" fillId="33" borderId="10" xfId="0" applyNumberFormat="1" applyFont="1" applyFill="1" applyBorder="1" applyAlignment="1">
      <alignment vertical="center"/>
    </xf>
    <xf numFmtId="186" fontId="55" fillId="33" borderId="16" xfId="0" applyNumberFormat="1" applyFont="1" applyFill="1" applyBorder="1" applyAlignment="1">
      <alignment vertical="center"/>
    </xf>
    <xf numFmtId="186" fontId="55" fillId="33" borderId="19" xfId="0" applyNumberFormat="1" applyFont="1" applyFill="1" applyBorder="1" applyAlignment="1">
      <alignment vertical="center"/>
    </xf>
    <xf numFmtId="186" fontId="55" fillId="33" borderId="20" xfId="0" applyNumberFormat="1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86" fontId="55" fillId="33" borderId="14" xfId="0" applyNumberFormat="1" applyFont="1" applyFill="1" applyBorder="1" applyAlignment="1">
      <alignment vertical="center"/>
    </xf>
    <xf numFmtId="9" fontId="55" fillId="33" borderId="13" xfId="0" applyNumberFormat="1" applyFont="1" applyFill="1" applyBorder="1" applyAlignment="1">
      <alignment horizontal="center" vertical="center"/>
    </xf>
    <xf numFmtId="191" fontId="55" fillId="33" borderId="14" xfId="0" applyNumberFormat="1" applyFont="1" applyFill="1" applyBorder="1" applyAlignment="1">
      <alignment vertical="center"/>
    </xf>
    <xf numFmtId="186" fontId="55" fillId="33" borderId="13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horizontal="right" vertical="center" wrapText="1"/>
    </xf>
    <xf numFmtId="176" fontId="5" fillId="0" borderId="22" xfId="0" applyNumberFormat="1" applyFont="1" applyFill="1" applyBorder="1" applyAlignment="1">
      <alignment horizontal="right" vertical="center" wrapText="1"/>
    </xf>
    <xf numFmtId="0" fontId="4" fillId="33" borderId="23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vertical="center" wrapText="1"/>
    </xf>
    <xf numFmtId="186" fontId="4" fillId="33" borderId="24" xfId="0" applyNumberFormat="1" applyFont="1" applyFill="1" applyBorder="1" applyAlignment="1">
      <alignment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191" fontId="55" fillId="33" borderId="24" xfId="0" applyNumberFormat="1" applyFont="1" applyFill="1" applyBorder="1" applyAlignment="1">
      <alignment vertical="center"/>
    </xf>
    <xf numFmtId="186" fontId="55" fillId="33" borderId="23" xfId="0" applyNumberFormat="1" applyFont="1" applyFill="1" applyBorder="1" applyAlignment="1">
      <alignment vertical="center"/>
    </xf>
    <xf numFmtId="186" fontId="55" fillId="33" borderId="25" xfId="0" applyNumberFormat="1" applyFont="1" applyFill="1" applyBorder="1" applyAlignment="1">
      <alignment vertical="center"/>
    </xf>
    <xf numFmtId="0" fontId="54" fillId="5" borderId="26" xfId="0" applyFont="1" applyFill="1" applyBorder="1" applyAlignment="1">
      <alignment horizontal="center" vertical="center" wrapText="1"/>
    </xf>
    <xf numFmtId="0" fontId="54" fillId="5" borderId="27" xfId="0" applyFont="1" applyFill="1" applyBorder="1" applyAlignment="1">
      <alignment horizontal="center" vertical="center" wrapText="1"/>
    </xf>
    <xf numFmtId="9" fontId="54" fillId="5" borderId="27" xfId="0" applyNumberFormat="1" applyFont="1" applyFill="1" applyBorder="1" applyAlignment="1">
      <alignment horizontal="center" vertical="center" wrapText="1"/>
    </xf>
    <xf numFmtId="173" fontId="54" fillId="5" borderId="26" xfId="0" applyNumberFormat="1" applyFont="1" applyFill="1" applyBorder="1" applyAlignment="1">
      <alignment horizontal="center" vertical="center" wrapText="1"/>
    </xf>
    <xf numFmtId="9" fontId="54" fillId="5" borderId="28" xfId="0" applyNumberFormat="1" applyFont="1" applyFill="1" applyBorder="1" applyAlignment="1">
      <alignment horizontal="center" vertical="center" wrapText="1"/>
    </xf>
    <xf numFmtId="173" fontId="54" fillId="5" borderId="27" xfId="0" applyNumberFormat="1" applyFont="1" applyFill="1" applyBorder="1" applyAlignment="1">
      <alignment horizontal="center" vertical="center" wrapText="1"/>
    </xf>
    <xf numFmtId="173" fontId="54" fillId="5" borderId="28" xfId="0" applyNumberFormat="1" applyFont="1" applyFill="1" applyBorder="1" applyAlignment="1">
      <alignment horizontal="center" vertical="center" wrapText="1"/>
    </xf>
    <xf numFmtId="173" fontId="54" fillId="5" borderId="29" xfId="0" applyNumberFormat="1" applyFont="1" applyFill="1" applyBorder="1" applyAlignment="1">
      <alignment horizontal="center" vertical="center" wrapText="1"/>
    </xf>
    <xf numFmtId="173" fontId="54" fillId="5" borderId="3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4" fillId="5" borderId="31" xfId="0" applyFont="1" applyFill="1" applyBorder="1" applyAlignment="1">
      <alignment horizontal="left" vertical="center" wrapText="1"/>
    </xf>
    <xf numFmtId="0" fontId="54" fillId="5" borderId="32" xfId="0" applyFont="1" applyFill="1" applyBorder="1" applyAlignment="1">
      <alignment horizontal="center" vertical="center" wrapText="1"/>
    </xf>
    <xf numFmtId="3" fontId="2" fillId="33" borderId="33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vertical="center" wrapText="1"/>
    </xf>
    <xf numFmtId="0" fontId="4" fillId="33" borderId="35" xfId="0" applyFont="1" applyFill="1" applyBorder="1" applyAlignment="1">
      <alignment vertical="center" wrapText="1"/>
    </xf>
    <xf numFmtId="0" fontId="54" fillId="5" borderId="36" xfId="0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50" fillId="0" borderId="43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6" fillId="33" borderId="45" xfId="0" applyFont="1" applyFill="1" applyBorder="1" applyAlignment="1">
      <alignment horizontal="center" vertical="center" wrapText="1"/>
    </xf>
    <xf numFmtId="9" fontId="56" fillId="33" borderId="45" xfId="0" applyNumberFormat="1" applyFont="1" applyFill="1" applyBorder="1" applyAlignment="1">
      <alignment horizontal="center" vertical="center" wrapText="1"/>
    </xf>
    <xf numFmtId="173" fontId="56" fillId="33" borderId="45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 horizontal="left" wrapText="1"/>
    </xf>
    <xf numFmtId="0" fontId="54" fillId="5" borderId="31" xfId="0" applyFont="1" applyFill="1" applyBorder="1" applyAlignment="1">
      <alignment horizontal="center" vertical="center" wrapText="1"/>
    </xf>
    <xf numFmtId="0" fontId="54" fillId="5" borderId="46" xfId="0" applyFont="1" applyFill="1" applyBorder="1" applyAlignment="1">
      <alignment horizontal="center" vertical="center" wrapText="1"/>
    </xf>
    <xf numFmtId="0" fontId="50" fillId="0" borderId="0" xfId="50" applyFont="1" applyAlignment="1" applyProtection="1">
      <alignment horizontal="left" vertical="center" wrapText="1"/>
      <protection locked="0"/>
    </xf>
    <xf numFmtId="0" fontId="50" fillId="0" borderId="47" xfId="50" applyFont="1" applyBorder="1" applyAlignment="1" applyProtection="1">
      <alignment horizontal="left" vertical="center" wrapText="1"/>
      <protection locked="0"/>
    </xf>
    <xf numFmtId="0" fontId="0" fillId="33" borderId="48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0" fillId="33" borderId="0" xfId="0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50" fillId="0" borderId="0" xfId="50" applyFont="1" applyAlignment="1" applyProtection="1">
      <alignment horizontal="left" vertical="top" wrapText="1"/>
      <protection locked="0"/>
    </xf>
    <xf numFmtId="0" fontId="50" fillId="0" borderId="47" xfId="50" applyFont="1" applyBorder="1" applyAlignment="1" applyProtection="1">
      <alignment horizontal="left" vertical="top" wrapText="1"/>
      <protection locked="0"/>
    </xf>
    <xf numFmtId="0" fontId="51" fillId="0" borderId="0" xfId="47" applyNumberFormat="1" applyFont="1" applyAlignment="1">
      <alignment horizontal="left" vertical="top" wrapText="1"/>
      <protection/>
    </xf>
    <xf numFmtId="0" fontId="2" fillId="0" borderId="11" xfId="0" applyFont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56" fillId="33" borderId="50" xfId="0" applyFont="1" applyFill="1" applyBorder="1" applyAlignment="1">
      <alignment horizontal="center" vertical="center" wrapText="1"/>
    </xf>
    <xf numFmtId="0" fontId="56" fillId="33" borderId="51" xfId="0" applyFont="1" applyFill="1" applyBorder="1" applyAlignment="1">
      <alignment horizontal="center" vertical="center" wrapText="1"/>
    </xf>
  </cellXfs>
  <cellStyles count="7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2 3 3" xfId="51"/>
    <cellStyle name="Normálna 2 4" xfId="52"/>
    <cellStyle name="Normálna 2 5" xfId="53"/>
    <cellStyle name="Normálna 3" xfId="54"/>
    <cellStyle name="Normálna 3 2" xfId="55"/>
    <cellStyle name="Normálna 4" xfId="56"/>
    <cellStyle name="Normálna 4 2" xfId="57"/>
    <cellStyle name="Normálna 4 2 2" xfId="58"/>
    <cellStyle name="Normálna 5" xfId="59"/>
    <cellStyle name="Normálna 6" xfId="60"/>
    <cellStyle name="Normálna 6 2" xfId="61"/>
    <cellStyle name="Normálna 7" xfId="62"/>
    <cellStyle name="Normálna 8" xfId="63"/>
    <cellStyle name="Normálna 9" xfId="64"/>
    <cellStyle name="Normálne 2" xfId="65"/>
    <cellStyle name="normálne 2 2" xfId="66"/>
    <cellStyle name="normálne 2 2 2" xfId="67"/>
    <cellStyle name="Normálne 2 3" xfId="68"/>
    <cellStyle name="Normálne 4" xfId="69"/>
    <cellStyle name="Percent" xfId="70"/>
    <cellStyle name="Followed Hyperlink" xfId="71"/>
    <cellStyle name="Poznámka" xfId="72"/>
    <cellStyle name="Prepojená bunka" xfId="73"/>
    <cellStyle name="Spolu" xfId="74"/>
    <cellStyle name="Text upozornenia" xfId="75"/>
    <cellStyle name="Vstup" xfId="76"/>
    <cellStyle name="Výpočet" xfId="77"/>
    <cellStyle name="Výstup" xfId="78"/>
    <cellStyle name="Vysvetľujúci text" xfId="79"/>
    <cellStyle name="Zlá" xfId="80"/>
    <cellStyle name="Zvýraznenie1" xfId="81"/>
    <cellStyle name="Zvýraznenie2" xfId="82"/>
    <cellStyle name="Zvýraznenie3" xfId="83"/>
    <cellStyle name="Zvýraznenie4" xfId="84"/>
    <cellStyle name="Zvýraznenie5" xfId="85"/>
    <cellStyle name="Zvýraznenie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I23" sqref="I23"/>
    </sheetView>
  </sheetViews>
  <sheetFormatPr defaultColWidth="9.140625" defaultRowHeight="15"/>
  <cols>
    <col min="1" max="1" width="5.28125" style="14" customWidth="1"/>
    <col min="2" max="2" width="27.28125" style="14" customWidth="1"/>
    <col min="3" max="3" width="3.421875" style="14" customWidth="1"/>
    <col min="4" max="4" width="7.421875" style="14" customWidth="1"/>
    <col min="5" max="5" width="8.8515625" style="14" customWidth="1"/>
    <col min="6" max="6" width="11.28125" style="14" customWidth="1"/>
    <col min="7" max="7" width="11.57421875" style="14" customWidth="1"/>
    <col min="8" max="8" width="10.7109375" style="14" customWidth="1"/>
    <col min="9" max="9" width="7.00390625" style="14" customWidth="1"/>
    <col min="10" max="10" width="9.57421875" style="14" customWidth="1"/>
    <col min="11" max="11" width="6.421875" style="14" customWidth="1"/>
    <col min="14" max="14" width="10.140625" style="0" customWidth="1"/>
    <col min="15" max="15" width="11.28125" style="0" customWidth="1"/>
  </cols>
  <sheetData>
    <row r="1" spans="1:12" s="22" customFormat="1" ht="12.75" customHeight="1">
      <c r="A1" s="98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31"/>
    </row>
    <row r="2" spans="1:12" s="22" customFormat="1" ht="12.75" customHeight="1">
      <c r="A2" s="99" t="s">
        <v>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32"/>
    </row>
    <row r="3" spans="1:11" ht="15" customHeight="1">
      <c r="A3" s="112" t="s">
        <v>40</v>
      </c>
      <c r="B3" s="112"/>
      <c r="C3" s="112"/>
      <c r="D3" s="112"/>
      <c r="E3" s="112"/>
      <c r="F3" s="112"/>
      <c r="G3" s="112"/>
      <c r="H3" s="112"/>
      <c r="I3"/>
      <c r="J3"/>
      <c r="K3"/>
    </row>
    <row r="4" spans="1:11" ht="15" customHeight="1">
      <c r="A4" s="48"/>
      <c r="B4" s="48"/>
      <c r="C4" s="48"/>
      <c r="D4" s="48"/>
      <c r="E4" s="48"/>
      <c r="F4" s="48"/>
      <c r="G4" s="48"/>
      <c r="H4" s="48"/>
      <c r="I4"/>
      <c r="J4"/>
      <c r="K4"/>
    </row>
    <row r="5" spans="1:15" ht="18.75" customHeight="1" thickBot="1">
      <c r="A5" s="114" t="s">
        <v>41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s="79" customFormat="1" ht="55.5" customHeight="1">
      <c r="A6" s="80" t="s">
        <v>14</v>
      </c>
      <c r="B6" s="100" t="s">
        <v>43</v>
      </c>
      <c r="C6" s="101"/>
      <c r="D6" s="70" t="s">
        <v>15</v>
      </c>
      <c r="E6" s="85" t="s">
        <v>37</v>
      </c>
      <c r="F6" s="81" t="s">
        <v>16</v>
      </c>
      <c r="G6" s="71" t="s">
        <v>17</v>
      </c>
      <c r="H6" s="71" t="s">
        <v>12</v>
      </c>
      <c r="I6" s="72" t="s">
        <v>18</v>
      </c>
      <c r="J6" s="73" t="s">
        <v>19</v>
      </c>
      <c r="K6" s="74" t="s">
        <v>20</v>
      </c>
      <c r="L6" s="75" t="s">
        <v>21</v>
      </c>
      <c r="M6" s="76" t="s">
        <v>22</v>
      </c>
      <c r="N6" s="77" t="s">
        <v>35</v>
      </c>
      <c r="O6" s="78" t="s">
        <v>34</v>
      </c>
    </row>
    <row r="7" spans="1:15" s="92" customFormat="1" ht="17.25" customHeight="1">
      <c r="A7" s="95" t="s">
        <v>9</v>
      </c>
      <c r="B7" s="117" t="s">
        <v>10</v>
      </c>
      <c r="C7" s="118"/>
      <c r="D7" s="95" t="s">
        <v>23</v>
      </c>
      <c r="E7" s="95" t="s">
        <v>24</v>
      </c>
      <c r="F7" s="95" t="s">
        <v>25</v>
      </c>
      <c r="G7" s="95" t="s">
        <v>48</v>
      </c>
      <c r="H7" s="95" t="s">
        <v>26</v>
      </c>
      <c r="I7" s="96" t="s">
        <v>27</v>
      </c>
      <c r="J7" s="97" t="s">
        <v>28</v>
      </c>
      <c r="K7" s="96" t="s">
        <v>29</v>
      </c>
      <c r="L7" s="97" t="s">
        <v>30</v>
      </c>
      <c r="M7" s="97" t="s">
        <v>31</v>
      </c>
      <c r="N7" s="97" t="s">
        <v>32</v>
      </c>
      <c r="O7" s="97" t="s">
        <v>33</v>
      </c>
    </row>
    <row r="8" spans="1:15" s="21" customFormat="1" ht="27.75" customHeight="1">
      <c r="A8" s="93" t="s">
        <v>9</v>
      </c>
      <c r="B8" s="115" t="s">
        <v>44</v>
      </c>
      <c r="C8" s="115"/>
      <c r="D8" s="94" t="s">
        <v>13</v>
      </c>
      <c r="E8" s="86">
        <v>28000</v>
      </c>
      <c r="F8" s="56"/>
      <c r="G8" s="55"/>
      <c r="H8" s="56"/>
      <c r="I8" s="55"/>
      <c r="J8" s="57"/>
      <c r="K8" s="58"/>
      <c r="L8" s="59">
        <f>(J8/100)*20</f>
        <v>0</v>
      </c>
      <c r="M8" s="60">
        <f>J8+L8</f>
        <v>0</v>
      </c>
      <c r="N8" s="60">
        <f>J8*E8</f>
        <v>0</v>
      </c>
      <c r="O8" s="54">
        <f>M8*E8</f>
        <v>0</v>
      </c>
    </row>
    <row r="9" spans="1:15" ht="27" customHeight="1">
      <c r="A9" s="42" t="s">
        <v>10</v>
      </c>
      <c r="B9" s="113" t="s">
        <v>45</v>
      </c>
      <c r="C9" s="113"/>
      <c r="D9" s="29" t="s">
        <v>13</v>
      </c>
      <c r="E9" s="87">
        <v>1000</v>
      </c>
      <c r="F9" s="82"/>
      <c r="G9" s="37"/>
      <c r="H9" s="38"/>
      <c r="I9" s="40"/>
      <c r="J9" s="49"/>
      <c r="K9" s="40"/>
      <c r="L9" s="45">
        <f>(J9/100)*20</f>
        <v>0</v>
      </c>
      <c r="M9" s="52">
        <f>J9+L9</f>
        <v>0</v>
      </c>
      <c r="N9" s="52">
        <f>J9*E9</f>
        <v>0</v>
      </c>
      <c r="O9" s="53">
        <f>M9*E9</f>
        <v>0</v>
      </c>
    </row>
    <row r="10" spans="1:15" ht="45" customHeight="1">
      <c r="A10" s="43" t="s">
        <v>23</v>
      </c>
      <c r="B10" s="107" t="s">
        <v>46</v>
      </c>
      <c r="C10" s="107"/>
      <c r="D10" s="33" t="s">
        <v>13</v>
      </c>
      <c r="E10" s="88">
        <v>39500</v>
      </c>
      <c r="F10" s="83"/>
      <c r="G10" s="36"/>
      <c r="H10" s="39"/>
      <c r="I10" s="36"/>
      <c r="J10" s="50"/>
      <c r="K10" s="41"/>
      <c r="L10" s="44">
        <f>(J10/100)*20</f>
        <v>0</v>
      </c>
      <c r="M10" s="51">
        <f>J10+L10</f>
        <v>0</v>
      </c>
      <c r="N10" s="51">
        <f>J10*E10</f>
        <v>0</v>
      </c>
      <c r="O10" s="53">
        <f>M10*E10</f>
        <v>0</v>
      </c>
    </row>
    <row r="11" spans="1:15" ht="42.75" customHeight="1">
      <c r="A11" s="42" t="s">
        <v>38</v>
      </c>
      <c r="B11" s="113" t="s">
        <v>49</v>
      </c>
      <c r="C11" s="113"/>
      <c r="D11" s="29" t="s">
        <v>13</v>
      </c>
      <c r="E11" s="87">
        <v>6100</v>
      </c>
      <c r="F11" s="84"/>
      <c r="G11" s="63"/>
      <c r="H11" s="64"/>
      <c r="I11" s="63"/>
      <c r="J11" s="65"/>
      <c r="K11" s="66"/>
      <c r="L11" s="67">
        <f>(J11/100)*20</f>
        <v>0</v>
      </c>
      <c r="M11" s="68">
        <f>J11+L11</f>
        <v>0</v>
      </c>
      <c r="N11" s="68">
        <f>J11*E11</f>
        <v>0</v>
      </c>
      <c r="O11" s="69">
        <f>M11*E11</f>
        <v>0</v>
      </c>
    </row>
    <row r="12" spans="1:15" ht="39.75" customHeight="1" thickBot="1">
      <c r="A12" s="89" t="s">
        <v>25</v>
      </c>
      <c r="B12" s="116" t="s">
        <v>47</v>
      </c>
      <c r="C12" s="116"/>
      <c r="D12" s="90" t="s">
        <v>13</v>
      </c>
      <c r="E12" s="91">
        <v>1000</v>
      </c>
      <c r="F12" s="84"/>
      <c r="G12" s="63"/>
      <c r="H12" s="64"/>
      <c r="I12" s="63"/>
      <c r="J12" s="65"/>
      <c r="K12" s="66"/>
      <c r="L12" s="67">
        <f>(J12/100)*20</f>
        <v>0</v>
      </c>
      <c r="M12" s="68">
        <f>J12+L12</f>
        <v>0</v>
      </c>
      <c r="N12" s="68">
        <f>J12*E12</f>
        <v>0</v>
      </c>
      <c r="O12" s="69">
        <f>M12*E12</f>
        <v>0</v>
      </c>
    </row>
    <row r="13" spans="1:15" ht="26.25" customHeight="1" thickBot="1">
      <c r="A13" s="25"/>
      <c r="B13" s="26"/>
      <c r="C13" s="26"/>
      <c r="D13" s="46"/>
      <c r="E13" s="27"/>
      <c r="F13" s="30"/>
      <c r="G13" s="30"/>
      <c r="H13" s="27"/>
      <c r="I13" s="27"/>
      <c r="J13" s="28"/>
      <c r="K13" s="27"/>
      <c r="L13" s="27"/>
      <c r="M13" s="27"/>
      <c r="N13" s="61">
        <f>SUM(N8:N12)</f>
        <v>0</v>
      </c>
      <c r="O13" s="62">
        <f>SUM(O8:O12)</f>
        <v>0</v>
      </c>
    </row>
    <row r="14" spans="1:15" s="23" customFormat="1" ht="15.75" customHeight="1">
      <c r="A14" s="25"/>
      <c r="B14" s="109" t="s">
        <v>42</v>
      </c>
      <c r="C14" s="109"/>
      <c r="D14" s="109"/>
      <c r="E14" s="109"/>
      <c r="F14" s="109"/>
      <c r="G14" s="109"/>
      <c r="H14" s="109"/>
      <c r="I14" s="109"/>
      <c r="J14" s="35"/>
      <c r="K14" s="34"/>
      <c r="L14" s="35"/>
      <c r="M14" s="35"/>
      <c r="N14" s="35"/>
      <c r="O14" s="35"/>
    </row>
    <row r="16" spans="1:11" ht="15">
      <c r="A16" s="110" t="s">
        <v>0</v>
      </c>
      <c r="B16" s="111"/>
      <c r="C16" s="104"/>
      <c r="D16" s="105"/>
      <c r="E16" s="106"/>
      <c r="F16" s="2"/>
      <c r="G16" s="1"/>
      <c r="H16" s="1"/>
      <c r="I16" s="1"/>
      <c r="J16" s="1"/>
      <c r="K16" s="1"/>
    </row>
    <row r="17" spans="1:11" ht="15">
      <c r="A17" s="102" t="s">
        <v>1</v>
      </c>
      <c r="B17" s="103"/>
      <c r="C17" s="104"/>
      <c r="D17" s="105"/>
      <c r="E17" s="106"/>
      <c r="F17" s="3"/>
      <c r="G17" s="1"/>
      <c r="H17" s="1"/>
      <c r="I17" s="1"/>
      <c r="J17" s="1"/>
      <c r="K17" s="1"/>
    </row>
    <row r="18" spans="1:11" ht="15">
      <c r="A18" s="102" t="s">
        <v>2</v>
      </c>
      <c r="B18" s="103"/>
      <c r="C18" s="104"/>
      <c r="D18" s="105"/>
      <c r="E18" s="106"/>
      <c r="F18" s="3"/>
      <c r="G18" s="1"/>
      <c r="H18" s="1"/>
      <c r="I18" s="1"/>
      <c r="J18" s="1"/>
      <c r="K18" s="1"/>
    </row>
    <row r="19" spans="1:11" ht="15">
      <c r="A19" s="102" t="s">
        <v>3</v>
      </c>
      <c r="B19" s="103"/>
      <c r="C19" s="104"/>
      <c r="D19" s="105"/>
      <c r="E19" s="106"/>
      <c r="F19" s="3"/>
      <c r="G19" s="1"/>
      <c r="H19" s="17"/>
      <c r="I19" s="17"/>
      <c r="J19" s="18"/>
      <c r="K19" s="18"/>
    </row>
    <row r="20" spans="1:11" ht="15">
      <c r="A20" s="47"/>
      <c r="B20" s="47"/>
      <c r="C20" s="47"/>
      <c r="D20" s="47"/>
      <c r="E20" s="1"/>
      <c r="F20" s="1"/>
      <c r="G20" s="5"/>
      <c r="H20" s="8" t="s">
        <v>5</v>
      </c>
      <c r="I20" s="104"/>
      <c r="J20" s="106"/>
      <c r="K20" s="19"/>
    </row>
    <row r="21" spans="1:11" ht="15">
      <c r="A21" s="4" t="s">
        <v>4</v>
      </c>
      <c r="B21" s="24"/>
      <c r="C21"/>
      <c r="D21"/>
      <c r="E21" s="4"/>
      <c r="F21" s="4"/>
      <c r="G21" s="7"/>
      <c r="H21" s="10"/>
      <c r="I21" s="11" t="s">
        <v>6</v>
      </c>
      <c r="J21" s="7"/>
      <c r="K21" s="20"/>
    </row>
    <row r="22" spans="1:11" ht="15">
      <c r="A22" s="4" t="s">
        <v>11</v>
      </c>
      <c r="B22" s="24"/>
      <c r="C22"/>
      <c r="D22"/>
      <c r="E22" s="4"/>
      <c r="F22" s="15"/>
      <c r="G22" s="6"/>
      <c r="H22" s="17"/>
      <c r="I22" s="17"/>
      <c r="J22" s="17"/>
      <c r="K22" s="17"/>
    </row>
    <row r="23" spans="1:11" ht="15">
      <c r="A23" s="4"/>
      <c r="B23" s="5"/>
      <c r="C23" s="4"/>
      <c r="D23" s="5"/>
      <c r="E23" s="8"/>
      <c r="F23" s="108"/>
      <c r="G23" s="108"/>
      <c r="H23" s="9"/>
      <c r="I23" s="9"/>
      <c r="J23" s="9"/>
      <c r="K23" s="9"/>
    </row>
    <row r="24" spans="1:11" ht="15">
      <c r="A24" s="7" t="s">
        <v>7</v>
      </c>
      <c r="B24" s="7"/>
      <c r="C24" s="7"/>
      <c r="D24" s="7"/>
      <c r="E24" s="10"/>
      <c r="F24" s="11"/>
      <c r="G24" s="7"/>
      <c r="H24" s="12"/>
      <c r="I24" s="12"/>
      <c r="J24" s="12"/>
      <c r="K24" s="12"/>
    </row>
    <row r="25" spans="1:11" ht="15">
      <c r="A25" s="24"/>
      <c r="B25" s="16" t="s">
        <v>8</v>
      </c>
      <c r="C25" s="13"/>
      <c r="D25" s="13"/>
      <c r="E25" s="13"/>
      <c r="F25" s="13"/>
      <c r="G25" s="13"/>
      <c r="H25" s="12"/>
      <c r="I25" s="12"/>
      <c r="J25" s="12"/>
      <c r="K25" s="12"/>
    </row>
  </sheetData>
  <sheetProtection/>
  <mergeCells count="22">
    <mergeCell ref="A18:B18"/>
    <mergeCell ref="C18:E18"/>
    <mergeCell ref="A19:B19"/>
    <mergeCell ref="C19:E19"/>
    <mergeCell ref="I20:J20"/>
    <mergeCell ref="F23:G23"/>
    <mergeCell ref="B14:I14"/>
    <mergeCell ref="A16:B16"/>
    <mergeCell ref="C16:E16"/>
    <mergeCell ref="A17:B17"/>
    <mergeCell ref="C17:E17"/>
    <mergeCell ref="B11:C11"/>
    <mergeCell ref="B8:C8"/>
    <mergeCell ref="B9:C9"/>
    <mergeCell ref="B10:C10"/>
    <mergeCell ref="B12:C12"/>
    <mergeCell ref="A1:K1"/>
    <mergeCell ref="A2:K2"/>
    <mergeCell ref="A3:H3"/>
    <mergeCell ref="A5:O5"/>
    <mergeCell ref="B6:C6"/>
    <mergeCell ref="B7:C7"/>
  </mergeCells>
  <printOptions/>
  <pageMargins left="0.2362204724409449" right="0.2362204724409449" top="0.7874015748031497" bottom="0.3937007874015748" header="0.31496062992125984" footer="0.31496062992125984"/>
  <pageSetup horizontalDpi="600" verticalDpi="600" orientation="landscape" paperSize="9" scale="85" r:id="rId1"/>
  <headerFooter>
    <oddHeader>&amp;R&amp;"Arial Narrow,Tučné"&amp;10Príloha č. 7&amp;"Arial Narrow,Normálne"
Návrh na plnenie kritéria - kalkulácia ceny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un83355</cp:lastModifiedBy>
  <cp:lastPrinted>2023-04-10T14:57:55Z</cp:lastPrinted>
  <dcterms:created xsi:type="dcterms:W3CDTF">2022-06-12T03:33:09Z</dcterms:created>
  <dcterms:modified xsi:type="dcterms:W3CDTF">2023-05-03T11:19:18Z</dcterms:modified>
  <cp:category/>
  <cp:version/>
  <cp:contentType/>
  <cp:contentStatus/>
</cp:coreProperties>
</file>