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7.2_2022_66_PRV_2023\Obec Janov\VO\PHZ stavebný dozor\Josephine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PPA'!$B$27:$B$34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A27" i="1" l="1"/>
  <c r="J30" i="1"/>
  <c r="K30" i="1" s="1"/>
  <c r="A4" i="1" l="1"/>
  <c r="A25" i="1"/>
  <c r="A14" i="1"/>
  <c r="A39" i="1"/>
  <c r="A38" i="1" s="1"/>
  <c r="K31" i="1"/>
  <c r="A10" i="1"/>
  <c r="A28" i="1"/>
  <c r="A23" i="1"/>
  <c r="A8" i="1"/>
  <c r="A22" i="1"/>
  <c r="A21" i="1"/>
  <c r="A7" i="1"/>
  <c r="A34" i="1"/>
  <c r="A30" i="1"/>
  <c r="A17" i="1"/>
  <c r="A32" i="1"/>
  <c r="A29" i="1"/>
  <c r="A15" i="1"/>
  <c r="J31" i="1"/>
  <c r="A31" i="1"/>
  <c r="A20" i="1"/>
  <c r="A13" i="1"/>
  <c r="A6" i="1"/>
  <c r="A19" i="1"/>
  <c r="A12" i="1"/>
  <c r="A35" i="1"/>
  <c r="A26" i="1"/>
  <c r="A18" i="1"/>
  <c r="A11" i="1"/>
  <c r="A5" i="1"/>
  <c r="A33" i="1"/>
  <c r="A24" i="1"/>
  <c r="A16" i="1"/>
  <c r="A9" i="1"/>
  <c r="A41" i="1" l="1"/>
  <c r="A43" i="1"/>
  <c r="A40" i="1"/>
  <c r="A42" i="1"/>
  <c r="A44" i="1"/>
  <c r="A36" i="1"/>
  <c r="A37" i="1"/>
  <c r="A45" i="1" l="1"/>
</calcChain>
</file>

<file path=xl/sharedStrings.xml><?xml version="1.0" encoding="utf-8"?>
<sst xmlns="http://schemas.openxmlformats.org/spreadsheetml/2006/main" count="34" uniqueCount="34">
  <si>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</si>
  <si>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</si>
  <si>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</si>
  <si>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</si>
  <si>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</si>
  <si>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</si>
  <si>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</si>
  <si>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</si>
  <si>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</si>
  <si>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</si>
  <si>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</si>
  <si>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</si>
  <si>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</si>
  <si>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</si>
  <si>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</si>
  <si>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</si>
  <si>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</si>
  <si>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</si>
  <si>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</si>
  <si>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</si>
  <si>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</si>
  <si>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</si>
  <si>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</si>
  <si>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</si>
  <si>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</si>
  <si>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</si>
  <si>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</si>
  <si>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</si>
  <si>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</si>
  <si>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</si>
  <si>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</si>
  <si>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</si>
  <si>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Poskytnutie služby - stavebný dozor</t>
  </si>
  <si>
    <t xml:space="preserve">Príloha č. 1: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</si>
</sst>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3_D_v&#253;zva_60_PRV_2022%20-%20Spolo&#269;n&#233;%20zariadenia/Obec%20Lontov/VO/PHZ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7">
          <cell r="B27" t="str">
            <v>4.1 (2020)</v>
          </cell>
        </row>
        <row r="28">
          <cell r="B28" t="str">
            <v>4.1 (2022)</v>
          </cell>
        </row>
        <row r="29">
          <cell r="B29" t="str">
            <v>4.2 (2021)</v>
          </cell>
        </row>
        <row r="30">
          <cell r="B30" t="str">
            <v>4.3 (2022)</v>
          </cell>
        </row>
        <row r="31">
          <cell r="B31" t="str">
            <v>4.3 E (2022)</v>
          </cell>
        </row>
        <row r="32">
          <cell r="B32" t="str">
            <v>8.3 (2022)</v>
          </cell>
        </row>
        <row r="33">
          <cell r="B33" t="str">
            <v>8.5 (2022)</v>
          </cell>
        </row>
        <row r="34">
          <cell r="B34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38" t="s">
        <v>33</v>
      </c>
      <c r="K4" s="38"/>
      <c r="M4" s="6"/>
    </row>
    <row r="5" spans="1:13" s="2" customFormat="1" ht="23.25" x14ac:dyDescent="0.25">
      <c r="A5" s="2">
        <f>A27</f>
        <v>1</v>
      </c>
      <c r="B5" s="39" t="s">
        <v>28</v>
      </c>
      <c r="C5" s="39"/>
      <c r="D5" s="39"/>
      <c r="E5" s="39"/>
      <c r="F5" s="39"/>
      <c r="G5" s="39"/>
      <c r="H5" s="39"/>
      <c r="I5" s="39"/>
      <c r="J5" s="39"/>
      <c r="K5" s="39"/>
      <c r="M5" s="6"/>
    </row>
    <row r="6" spans="1:13" s="2" customFormat="1" x14ac:dyDescent="0.25">
      <c r="A6" s="2">
        <f>A27</f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f>A27</f>
        <v>1</v>
      </c>
      <c r="B7" s="39" t="s">
        <v>29</v>
      </c>
      <c r="C7" s="39"/>
      <c r="D7" s="39"/>
      <c r="E7" s="39"/>
      <c r="F7" s="39"/>
      <c r="G7" s="39"/>
      <c r="H7" s="39"/>
      <c r="I7" s="39"/>
      <c r="J7" s="39"/>
      <c r="K7" s="39"/>
      <c r="M7" s="6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40" t="s">
        <v>1</v>
      </c>
      <c r="C9" s="40"/>
      <c r="D9" s="40"/>
      <c r="E9" s="40"/>
      <c r="F9" s="40"/>
      <c r="G9" s="40"/>
      <c r="H9" s="40"/>
      <c r="I9" s="40"/>
      <c r="J9" s="40"/>
      <c r="K9" s="40"/>
    </row>
    <row r="10" spans="1:13" x14ac:dyDescent="0.25">
      <c r="A10" s="2">
        <f>A27</f>
        <v>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3" x14ac:dyDescent="0.25">
      <c r="A11" s="2">
        <f>A27</f>
        <v>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41" t="s">
        <v>30</v>
      </c>
      <c r="D13" s="42"/>
      <c r="E13" s="42"/>
      <c r="F13" s="42"/>
      <c r="G13" s="43"/>
      <c r="M13" s="6"/>
    </row>
    <row r="14" spans="1:13" s="2" customFormat="1" ht="19.5" customHeight="1" x14ac:dyDescent="0.25">
      <c r="A14" s="2">
        <f>A27</f>
        <v>1</v>
      </c>
      <c r="C14" s="33" t="s">
        <v>2</v>
      </c>
      <c r="D14" s="34"/>
      <c r="E14" s="35"/>
      <c r="F14" s="36"/>
      <c r="G14" s="37"/>
      <c r="M14" s="6"/>
    </row>
    <row r="15" spans="1:13" s="2" customFormat="1" ht="39" customHeight="1" x14ac:dyDescent="0.25">
      <c r="A15" s="2">
        <f>A27</f>
        <v>1</v>
      </c>
      <c r="C15" s="44" t="s">
        <v>3</v>
      </c>
      <c r="D15" s="45"/>
      <c r="E15" s="46"/>
      <c r="F15" s="47"/>
      <c r="G15" s="48"/>
      <c r="M15" s="6"/>
    </row>
    <row r="16" spans="1:13" s="2" customFormat="1" ht="19.5" customHeight="1" x14ac:dyDescent="0.25">
      <c r="A16" s="2">
        <f>A27</f>
        <v>1</v>
      </c>
      <c r="C16" s="49" t="s">
        <v>4</v>
      </c>
      <c r="D16" s="50"/>
      <c r="E16" s="46"/>
      <c r="F16" s="47"/>
      <c r="G16" s="48"/>
      <c r="M16" s="6"/>
    </row>
    <row r="17" spans="1:13" s="2" customFormat="1" ht="19.5" customHeight="1" x14ac:dyDescent="0.25">
      <c r="A17" s="2">
        <f>A27</f>
        <v>1</v>
      </c>
      <c r="C17" s="49" t="s">
        <v>5</v>
      </c>
      <c r="D17" s="50"/>
      <c r="E17" s="46"/>
      <c r="F17" s="47"/>
      <c r="G17" s="48"/>
      <c r="M17" s="6"/>
    </row>
    <row r="18" spans="1:13" s="2" customFormat="1" ht="30" customHeight="1" x14ac:dyDescent="0.25">
      <c r="A18" s="2">
        <f>A27</f>
        <v>1</v>
      </c>
      <c r="C18" s="51" t="s">
        <v>6</v>
      </c>
      <c r="D18" s="52"/>
      <c r="E18" s="46"/>
      <c r="F18" s="47"/>
      <c r="G18" s="48"/>
      <c r="M18" s="6"/>
    </row>
    <row r="19" spans="1:13" s="2" customFormat="1" ht="19.5" customHeight="1" x14ac:dyDescent="0.25">
      <c r="A19" s="2">
        <f>A27</f>
        <v>1</v>
      </c>
      <c r="C19" s="49" t="s">
        <v>7</v>
      </c>
      <c r="D19" s="50"/>
      <c r="E19" s="46"/>
      <c r="F19" s="47"/>
      <c r="G19" s="48"/>
      <c r="M19" s="6"/>
    </row>
    <row r="20" spans="1:13" s="2" customFormat="1" ht="19.5" customHeight="1" x14ac:dyDescent="0.25">
      <c r="A20" s="2">
        <f>A27</f>
        <v>1</v>
      </c>
      <c r="C20" s="49" t="s">
        <v>8</v>
      </c>
      <c r="D20" s="50"/>
      <c r="E20" s="46"/>
      <c r="F20" s="47"/>
      <c r="G20" s="48"/>
      <c r="M20" s="6"/>
    </row>
    <row r="21" spans="1:13" s="2" customFormat="1" ht="19.5" customHeight="1" x14ac:dyDescent="0.25">
      <c r="A21" s="2">
        <f>A27</f>
        <v>1</v>
      </c>
      <c r="C21" s="49" t="s">
        <v>9</v>
      </c>
      <c r="D21" s="50"/>
      <c r="E21" s="46"/>
      <c r="F21" s="47"/>
      <c r="G21" s="48"/>
      <c r="M21" s="6"/>
    </row>
    <row r="22" spans="1:13" s="2" customFormat="1" ht="19.5" customHeight="1" x14ac:dyDescent="0.25">
      <c r="A22" s="2">
        <f>A27</f>
        <v>1</v>
      </c>
      <c r="C22" s="49" t="s">
        <v>10</v>
      </c>
      <c r="D22" s="50"/>
      <c r="E22" s="46"/>
      <c r="F22" s="47"/>
      <c r="G22" s="48"/>
      <c r="M22" s="6"/>
    </row>
    <row r="23" spans="1:13" s="2" customFormat="1" ht="19.5" customHeight="1" x14ac:dyDescent="0.25">
      <c r="A23" s="2">
        <f>A27</f>
        <v>1</v>
      </c>
      <c r="C23" s="49" t="s">
        <v>11</v>
      </c>
      <c r="D23" s="50"/>
      <c r="E23" s="53"/>
      <c r="F23" s="54"/>
      <c r="G23" s="55"/>
      <c r="M23" s="6"/>
    </row>
    <row r="24" spans="1:13" s="2" customFormat="1" ht="19.5" customHeight="1" thickBot="1" x14ac:dyDescent="0.3">
      <c r="A24" s="2">
        <f>A27</f>
        <v>1</v>
      </c>
      <c r="C24" s="56" t="s">
        <v>12</v>
      </c>
      <c r="D24" s="57"/>
      <c r="E24" s="58"/>
      <c r="F24" s="59"/>
      <c r="G24" s="60"/>
      <c r="M24" s="6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61" t="s">
        <v>13</v>
      </c>
      <c r="C27" s="61"/>
      <c r="D27" s="62" t="s">
        <v>32</v>
      </c>
      <c r="E27" s="62"/>
      <c r="F27" s="62"/>
      <c r="G27" s="62"/>
      <c r="H27" s="62"/>
      <c r="I27" s="62"/>
      <c r="J27" s="62"/>
      <c r="K27" s="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63" t="s">
        <v>14</v>
      </c>
      <c r="C29" s="64"/>
      <c r="D29" s="65"/>
      <c r="E29" s="66" t="s">
        <v>15</v>
      </c>
      <c r="F29" s="67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f>A27*IF(B30&lt;&gt;"",1,0)</f>
        <v>1</v>
      </c>
      <c r="B30" s="73" t="str">
        <f>D27</f>
        <v>Poskytnutie služby - stavebný dozor</v>
      </c>
      <c r="C30" s="74"/>
      <c r="D30" s="75"/>
      <c r="E30" s="76"/>
      <c r="F30" s="77"/>
      <c r="G30" s="14" t="s">
        <v>21</v>
      </c>
      <c r="H30" s="15"/>
      <c r="I30" s="16">
        <v>1</v>
      </c>
      <c r="J30" s="17" t="str">
        <f t="shared" ref="J30" si="0">IF(AND(H30&lt;&gt;"",I30&lt;&gt;""),H30*I30,"")</f>
        <v/>
      </c>
      <c r="K30" s="18" t="str">
        <f t="shared" ref="K30" si="1">IF(J30&lt;&gt;"",J30*IF($E$18="platiteľ DPH",1.2,1),"")</f>
        <v/>
      </c>
    </row>
    <row r="31" spans="1:13" ht="25.5" customHeight="1" thickBot="1" x14ac:dyDescent="0.3">
      <c r="A31" s="2">
        <f>A27</f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25">
      <c r="A32" s="2">
        <f>A27</f>
        <v>1</v>
      </c>
      <c r="B32" s="23" t="s">
        <v>23</v>
      </c>
    </row>
    <row r="33" spans="1:13" x14ac:dyDescent="0.25">
      <c r="A33" s="2">
        <f>A27</f>
        <v>1</v>
      </c>
    </row>
    <row r="34" spans="1:13" x14ac:dyDescent="0.25">
      <c r="A34" s="2">
        <f>A27</f>
        <v>1</v>
      </c>
    </row>
    <row r="35" spans="1:13" x14ac:dyDescent="0.25">
      <c r="A35" s="2">
        <f>A27*IF([1]summary!$K$23="",1,0)</f>
        <v>1</v>
      </c>
      <c r="C35" s="70" t="s">
        <v>24</v>
      </c>
      <c r="D35" s="71"/>
      <c r="E35" s="71"/>
      <c r="F35" s="71"/>
      <c r="G35" s="71"/>
      <c r="H35" s="71"/>
      <c r="I35" s="71"/>
      <c r="J35" s="72"/>
    </row>
    <row r="36" spans="1:13" x14ac:dyDescent="0.25">
      <c r="A36" s="2">
        <f>A35</f>
        <v>1</v>
      </c>
    </row>
    <row r="37" spans="1:13" x14ac:dyDescent="0.25">
      <c r="A37" s="2">
        <f>A35</f>
        <v>1</v>
      </c>
    </row>
    <row r="38" spans="1:13" x14ac:dyDescent="0.25">
      <c r="A38" s="2">
        <f>A39</f>
        <v>1</v>
      </c>
    </row>
    <row r="39" spans="1:13" x14ac:dyDescent="0.25">
      <c r="A39" s="2">
        <f>A27</f>
        <v>1</v>
      </c>
      <c r="C39" s="24" t="s">
        <v>25</v>
      </c>
      <c r="D39" s="25"/>
    </row>
    <row r="40" spans="1:13" s="26" customFormat="1" x14ac:dyDescent="0.25">
      <c r="A40" s="2">
        <f>A39</f>
        <v>1</v>
      </c>
      <c r="C40" s="24"/>
      <c r="M40" s="27"/>
    </row>
    <row r="41" spans="1:13" s="26" customFormat="1" ht="15" customHeight="1" x14ac:dyDescent="0.25">
      <c r="A41" s="2">
        <f>A39</f>
        <v>1</v>
      </c>
      <c r="C41" s="24" t="s">
        <v>26</v>
      </c>
      <c r="D41" s="28"/>
      <c r="G41" s="29"/>
      <c r="H41" s="29"/>
      <c r="I41" s="29"/>
      <c r="J41" s="29"/>
      <c r="K41" s="29"/>
      <c r="M41" s="27"/>
    </row>
    <row r="42" spans="1:13" s="26" customFormat="1" x14ac:dyDescent="0.25">
      <c r="A42" s="2">
        <f>A39</f>
        <v>1</v>
      </c>
      <c r="F42" s="30"/>
      <c r="G42" s="68" t="s">
        <v>31</v>
      </c>
      <c r="H42" s="68"/>
      <c r="I42" s="68"/>
      <c r="J42" s="68"/>
      <c r="K42" s="68"/>
      <c r="M42" s="27"/>
    </row>
    <row r="43" spans="1:13" s="26" customFormat="1" x14ac:dyDescent="0.25">
      <c r="A43" s="2">
        <f>A39</f>
        <v>1</v>
      </c>
      <c r="F43" s="30"/>
      <c r="G43" s="31"/>
      <c r="H43" s="31"/>
      <c r="I43" s="31"/>
      <c r="J43" s="31"/>
      <c r="K43" s="31"/>
      <c r="M43" s="27"/>
    </row>
    <row r="44" spans="1:13" ht="15" customHeight="1" x14ac:dyDescent="0.25">
      <c r="A44" s="2">
        <f>A39*IF([1]summary!$K$23="",1,0)</f>
        <v>1</v>
      </c>
      <c r="B44" s="69" t="s">
        <v>27</v>
      </c>
      <c r="C44" s="69"/>
      <c r="D44" s="69"/>
      <c r="E44" s="69"/>
      <c r="F44" s="69"/>
      <c r="G44" s="69"/>
      <c r="H44" s="69"/>
      <c r="I44" s="69"/>
      <c r="J44" s="69"/>
      <c r="K44" s="69"/>
      <c r="L44" s="32"/>
    </row>
    <row r="45" spans="1:13" x14ac:dyDescent="0.25">
      <c r="A45" s="2">
        <f>A44</f>
        <v>1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32"/>
    </row>
  </sheetData>
  <sheetProtection algorithmName="SHA-512" hashValue="2aVQYmRok73kGGOTGZFDoYS7Ege3WODD5QtLvUnZGANwaCN/swsoiiYl1dUm6En0QCNx/W5YBHxOznwB3b5MhA==" saltValue="oDx5aX4W1+zVUMjBX5RLoQ==" spinCount="100000" sheet="1" objects="1" scenarios="1" formatCells="0" formatColumns="0" formatRows="0" insertColumns="0" selectLockedCells="1"/>
  <autoFilter ref="A1:A45"/>
  <mergeCells count="36">
    <mergeCell ref="G42:K42"/>
    <mergeCell ref="B44:K45"/>
    <mergeCell ref="C35:J35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2023-01-17T09:47:24Z</dcterms:created>
  <dcterms:modified xsi:type="dcterms:W3CDTF">2023-07-31T15:21:27Z</dcterms:modified>
</cp:coreProperties>
</file>