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.vesela\OneDrive - Hlavne mesto SR Bratislava\Desktop\Veselá ZZZ\OVO kuchyňka\"/>
    </mc:Choice>
  </mc:AlternateContent>
  <xr:revisionPtr revIDLastSave="0" documentId="13_ncr:1_{2CE7D4A4-3BFF-4E4F-AFF8-F9AC9FD442DC}" xr6:coauthVersionLast="47" xr6:coauthVersionMax="47" xr10:uidLastSave="{00000000-0000-0000-0000-000000000000}"/>
  <bookViews>
    <workbookView xWindow="57480" yWindow="-120" windowWidth="29040" windowHeight="15840" xr2:uid="{8ADAEE77-0290-444B-BDD3-3B6153AC1597}"/>
  </bookViews>
  <sheets>
    <sheet name="Návrh na plnenie kritérií (2)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 (2)'!$A$2:$G$49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F26" i="6" s="1"/>
  <c r="E27" i="6"/>
  <c r="F27" i="6" s="1"/>
  <c r="E28" i="6"/>
  <c r="F28" i="6" s="1"/>
  <c r="E29" i="6"/>
  <c r="F29" i="6" s="1"/>
  <c r="E30" i="6"/>
  <c r="F30" i="6" s="1"/>
  <c r="E23" i="6"/>
  <c r="F23" i="6" s="1"/>
  <c r="E24" i="6"/>
  <c r="F24" i="6" s="1"/>
  <c r="E25" i="6"/>
  <c r="F25" i="6" s="1"/>
  <c r="C32" i="6"/>
  <c r="E22" i="6"/>
  <c r="F22" i="6" s="1"/>
  <c r="F20" i="6"/>
  <c r="E20" i="6"/>
  <c r="F31" i="6" l="1"/>
</calcChain>
</file>

<file path=xl/sharedStrings.xml><?xml version="1.0" encoding="utf-8"?>
<sst xmlns="http://schemas.openxmlformats.org/spreadsheetml/2006/main" count="71" uniqueCount="69">
  <si>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</si>
  <si>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</si>
  <si>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</si>
  <si>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</si>
  <si>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</si>
  <si>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</si>
  <si>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</si>
  <si>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</si>
  <si>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</si>
  <si>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</si>
  <si>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</si>
  <si>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</si>
  <si>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</si>
  <si>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</si>
  <si>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</si>
  <si>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</si>
  <si>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</si>
  <si>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</si>
  <si>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</si>
  <si>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</si>
  <si>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</si>
  <si>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</si>
  <si>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</si>
  <si>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</si>
  <si>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</si>
  <si>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</si>
  <si>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</si>
  <si>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</si>
  <si>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</si>
  <si>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</si>
  <si>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</si>
  <si>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</si>
  <si>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</si>
  <si>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</si>
  <si>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</si>
  <si>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</si>
  <si>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</si>
  <si>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</si>
  <si>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</si>
  <si>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</si>
  <si>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</si>
  <si>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</si>
  <si>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</si>
  <si>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</si>
  <si>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</si>
  <si>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</si>
  <si>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</si>
  <si>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</si>
  <si>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</si>
  <si>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</si>
  <si>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</si>
  <si>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t>Kritérium č. 1: Cena s DPH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</si>
  <si>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</si>
  <si>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</si>
  <si>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</si>
  <si>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Príloha č. 2 - Návrh na plnenie kritérií v zákazke „Kuchynská linka na mieru“</t>
  </si>
  <si>
    <t xml:space="preserve">Predložením tejto ponuky čestne vyhlasujem, že postupujem v súlade s etickým kódexom uchádzača vydaným Úradom pre verejné obstarávanie: https://www.uvo.gov.sk/zaujemcauchadzac/eticky-kodex-zaujemcu-uchadzaca-54b.html </t>
  </si>
  <si>
    <t xml:space="preserve">Stolársky výrobok - Kuchynka so skrinkami </t>
  </si>
  <si>
    <t>Úchytka / vešiačik</t>
  </si>
  <si>
    <t>LED osvetlenie</t>
  </si>
  <si>
    <t>Zameranie skutkového stavu, vypracovanie dielenskej dokumentácie, dodanie vrátane vynesenia, dopravy, montáže a zabudovania prvkov sanity a spotrebičov</t>
  </si>
  <si>
    <t>Vstavaná chladnička s mrazničkou</t>
  </si>
  <si>
    <t>Vstavaná umývačka riadu</t>
  </si>
  <si>
    <t>Sanita / Drez</t>
  </si>
  <si>
    <t>Sanita / Batéria</t>
  </si>
  <si>
    <t>Sanita / Dávkovač saponátu a mydla</t>
  </si>
  <si>
    <t>Pomocné kritérium na hodnotenie ponúk v prípade rovnosti ponúk</t>
  </si>
  <si>
    <t>Lehota dodania (v kalendárnych dňoch)*</t>
  </si>
  <si>
    <t>*Max. lehota dodania je 45 kalendárnych dní a preto pomocné kritérium môže byť rovné alebo nižšie ako táto max. hodnota.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</si>
</sst>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90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2" fillId="0" borderId="10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2" fillId="0" borderId="2" xfId="2" applyFont="1" applyFill="1" applyAlignment="1">
      <alignment horizontal="center"/>
    </xf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2" fontId="12" fillId="0" borderId="2" xfId="2" applyNumberFormat="1" applyFont="1" applyFill="1" applyAlignment="1">
      <alignment horizontal="center"/>
    </xf>
    <xf numFmtId="2" fontId="12" fillId="0" borderId="11" xfId="2" applyNumberFormat="1" applyFont="1" applyFill="1" applyBorder="1" applyAlignment="1">
      <alignment horizontal="center"/>
    </xf>
    <xf numFmtId="2" fontId="16" fillId="0" borderId="11" xfId="2" applyNumberFormat="1" applyFont="1" applyFill="1" applyBorder="1" applyAlignment="1">
      <alignment horizontal="center"/>
    </xf>
    <xf numFmtId="0" fontId="17" fillId="0" borderId="12" xfId="2" applyFont="1" applyFill="1" applyBorder="1"/>
    <xf numFmtId="0" fontId="12" fillId="0" borderId="16" xfId="2" applyFont="1" applyFill="1" applyBorder="1" applyAlignment="1">
      <alignment wrapText="1"/>
    </xf>
    <xf numFmtId="0" fontId="13" fillId="0" borderId="11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4" fillId="5" borderId="26" xfId="2" applyFont="1" applyFill="1" applyBorder="1" applyAlignment="1" applyProtection="1">
      <alignment horizontal="center"/>
      <protection locked="0" hidden="1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4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3" fillId="0" borderId="2" xfId="2" applyFont="1" applyFill="1" applyAlignment="1">
      <alignment horizontal="left"/>
    </xf>
    <xf numFmtId="164" fontId="17" fillId="0" borderId="13" xfId="2" applyNumberFormat="1" applyFont="1" applyFill="1" applyBorder="1" applyAlignment="1">
      <alignment horizontal="right" vertical="center"/>
    </xf>
    <xf numFmtId="164" fontId="17" fillId="0" borderId="14" xfId="2" applyNumberFormat="1" applyFont="1" applyFill="1" applyBorder="1" applyAlignment="1">
      <alignment horizontal="right" vertical="center"/>
    </xf>
    <xf numFmtId="0" fontId="4" fillId="0" borderId="18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4" fillId="5" borderId="7" xfId="2" applyFont="1" applyFill="1" applyBorder="1" applyAlignment="1" applyProtection="1">
      <alignment horizontal="left"/>
      <protection locked="0" hidden="1"/>
    </xf>
    <xf numFmtId="0" fontId="4" fillId="5" borderId="12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left"/>
      <protection locked="0" hidden="1"/>
    </xf>
    <xf numFmtId="0" fontId="4" fillId="5" borderId="13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center"/>
      <protection locked="0" hidden="1"/>
    </xf>
    <xf numFmtId="0" fontId="4" fillId="5" borderId="9" xfId="2" applyFont="1" applyFill="1" applyBorder="1" applyAlignment="1" applyProtection="1">
      <alignment horizontal="center"/>
      <protection locked="0" hidden="1"/>
    </xf>
    <xf numFmtId="0" fontId="4" fillId="5" borderId="13" xfId="2" applyFont="1" applyFill="1" applyBorder="1" applyAlignment="1" applyProtection="1">
      <alignment horizontal="center"/>
      <protection locked="0" hidden="1"/>
    </xf>
    <xf numFmtId="0" fontId="4" fillId="5" borderId="14" xfId="2" applyFont="1" applyFill="1" applyBorder="1" applyAlignment="1" applyProtection="1">
      <alignment horizontal="center"/>
      <protection locked="0" hidden="1"/>
    </xf>
    <xf numFmtId="0" fontId="12" fillId="0" borderId="20" xfId="2" applyFont="1" applyFill="1" applyBorder="1" applyAlignment="1">
      <alignment horizontal="center" wrapText="1"/>
    </xf>
    <xf numFmtId="0" fontId="12" fillId="0" borderId="1" xfId="2" applyFont="1" applyFill="1" applyBorder="1" applyAlignment="1">
      <alignment horizontal="center" wrapText="1"/>
    </xf>
    <xf numFmtId="0" fontId="12" fillId="0" borderId="21" xfId="2" applyFont="1" applyFill="1" applyBorder="1" applyAlignment="1">
      <alignment horizontal="center" wrapText="1"/>
    </xf>
    <xf numFmtId="0" fontId="13" fillId="0" borderId="22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/>
    </xf>
    <xf numFmtId="0" fontId="12" fillId="0" borderId="24" xfId="2" applyFont="1" applyFill="1" applyBorder="1" applyAlignment="1">
      <alignment horizontal="left"/>
    </xf>
    <xf numFmtId="0" fontId="12" fillId="0" borderId="25" xfId="2" applyFont="1" applyFill="1" applyBorder="1" applyAlignment="1">
      <alignment horizontal="left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0" fillId="5" borderId="13" xfId="3" applyFont="1" applyFill="1" applyBorder="1" applyAlignment="1" applyProtection="1">
      <alignment vertical="center" wrapText="1"/>
      <protection locked="0" hidden="1"/>
    </xf>
    <xf numFmtId="0" fontId="1" fillId="5" borderId="13" xfId="3" applyFill="1" applyBorder="1" applyAlignment="1" applyProtection="1">
      <alignment vertical="center" wrapText="1"/>
      <protection locked="0" hidden="1"/>
    </xf>
    <xf numFmtId="2" fontId="12" fillId="5" borderId="2" xfId="2" applyNumberFormat="1" applyFont="1" applyFill="1" applyAlignment="1" applyProtection="1">
      <alignment horizontal="center"/>
      <protection locked="0"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104775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95250</xdr:colOff>
          <xdr:row>13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95250</xdr:colOff>
          <xdr:row>14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7</xdr:col>
          <xdr:colOff>95250</xdr:colOff>
          <xdr:row>15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54"/>
  <sheetViews>
    <sheetView tabSelected="1" zoomScaleNormal="100" zoomScaleSheetLayoutView="115" workbookViewId="0">
      <selection activeCell="D22" sqref="D22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6" width="23.85546875" customWidth="1"/>
    <col min="7" max="7" width="3" customWidth="1"/>
  </cols>
  <sheetData>
    <row r="1" spans="1:10" ht="15.75" thickBot="1" x14ac:dyDescent="0.3">
      <c r="A1" s="39"/>
      <c r="B1" s="40"/>
      <c r="C1" s="40"/>
      <c r="D1" s="40"/>
      <c r="E1" s="40"/>
      <c r="F1" s="40"/>
      <c r="G1" s="39"/>
    </row>
    <row r="2" spans="1:10" ht="45.75" customHeight="1" thickBot="1" x14ac:dyDescent="0.3">
      <c r="A2" s="39"/>
      <c r="B2" s="41" t="s">
        <v>55</v>
      </c>
      <c r="C2" s="42"/>
      <c r="D2" s="42"/>
      <c r="E2" s="42"/>
      <c r="F2" s="43"/>
      <c r="G2" s="39"/>
    </row>
    <row r="3" spans="1:10" ht="15.75" thickBot="1" x14ac:dyDescent="0.3">
      <c r="A3" s="39"/>
      <c r="B3" s="44"/>
      <c r="C3" s="44"/>
      <c r="D3" s="44"/>
      <c r="E3" s="44"/>
      <c r="F3" s="44"/>
      <c r="G3" s="39"/>
    </row>
    <row r="4" spans="1:10" x14ac:dyDescent="0.25">
      <c r="A4" s="39"/>
      <c r="B4" s="13" t="s">
        <v>0</v>
      </c>
      <c r="C4" s="83"/>
      <c r="D4" s="83"/>
      <c r="E4" s="83"/>
      <c r="F4" s="84"/>
      <c r="G4" s="39"/>
    </row>
    <row r="5" spans="1:10" x14ac:dyDescent="0.25">
      <c r="A5" s="39"/>
      <c r="B5" s="14" t="s">
        <v>1</v>
      </c>
      <c r="C5" s="85"/>
      <c r="D5" s="85"/>
      <c r="E5" s="85"/>
      <c r="F5" s="86"/>
      <c r="G5" s="39"/>
      <c r="H5" s="1"/>
      <c r="I5" s="1"/>
      <c r="J5" s="1"/>
    </row>
    <row r="6" spans="1:10" x14ac:dyDescent="0.25">
      <c r="A6" s="39"/>
      <c r="B6" s="14" t="s">
        <v>17</v>
      </c>
      <c r="C6" s="85"/>
      <c r="D6" s="85"/>
      <c r="E6" s="85"/>
      <c r="F6" s="86"/>
      <c r="G6" s="39"/>
    </row>
    <row r="7" spans="1:10" x14ac:dyDescent="0.25">
      <c r="A7" s="39"/>
      <c r="B7" s="14" t="s">
        <v>2</v>
      </c>
      <c r="C7" s="85"/>
      <c r="D7" s="85"/>
      <c r="E7" s="85"/>
      <c r="F7" s="86"/>
      <c r="G7" s="39"/>
    </row>
    <row r="8" spans="1:10" x14ac:dyDescent="0.25">
      <c r="A8" s="39"/>
      <c r="B8" s="14" t="s">
        <v>3</v>
      </c>
      <c r="C8" s="85"/>
      <c r="D8" s="85"/>
      <c r="E8" s="85"/>
      <c r="F8" s="86"/>
      <c r="G8" s="39"/>
    </row>
    <row r="9" spans="1:10" x14ac:dyDescent="0.25">
      <c r="A9" s="39"/>
      <c r="B9" s="14" t="s">
        <v>49</v>
      </c>
      <c r="C9" s="85"/>
      <c r="D9" s="85"/>
      <c r="E9" s="85"/>
      <c r="F9" s="86"/>
      <c r="G9" s="39"/>
    </row>
    <row r="10" spans="1:10" ht="15.75" customHeight="1" thickBot="1" x14ac:dyDescent="0.3">
      <c r="A10" s="39"/>
      <c r="B10" s="15" t="s">
        <v>50</v>
      </c>
      <c r="C10" s="87" t="s">
        <v>4</v>
      </c>
      <c r="D10" s="88"/>
      <c r="E10" s="45"/>
      <c r="F10" s="46"/>
      <c r="G10" s="39"/>
    </row>
    <row r="11" spans="1:10" ht="15.75" thickBot="1" x14ac:dyDescent="0.3">
      <c r="A11" s="39"/>
      <c r="B11" s="44"/>
      <c r="C11" s="44"/>
      <c r="D11" s="44"/>
      <c r="E11" s="44"/>
      <c r="F11" s="44"/>
      <c r="G11" s="39"/>
    </row>
    <row r="12" spans="1:10" ht="30" customHeight="1" x14ac:dyDescent="0.25">
      <c r="A12" s="39"/>
      <c r="B12" s="47" t="s">
        <v>21</v>
      </c>
      <c r="C12" s="48"/>
      <c r="D12" s="48"/>
      <c r="E12" s="48"/>
      <c r="F12" s="49"/>
      <c r="G12" s="39"/>
    </row>
    <row r="13" spans="1:10" ht="45" customHeight="1" x14ac:dyDescent="0.25">
      <c r="A13" s="39"/>
      <c r="B13" s="37" t="s">
        <v>52</v>
      </c>
      <c r="C13" s="38"/>
      <c r="D13" s="38"/>
      <c r="E13" s="38"/>
      <c r="F13" s="16"/>
      <c r="G13" s="39"/>
    </row>
    <row r="14" spans="1:10" ht="45" customHeight="1" x14ac:dyDescent="0.25">
      <c r="A14" s="39"/>
      <c r="B14" s="37" t="s">
        <v>53</v>
      </c>
      <c r="C14" s="38"/>
      <c r="D14" s="38"/>
      <c r="E14" s="38"/>
      <c r="F14" s="16"/>
      <c r="G14" s="39"/>
    </row>
    <row r="15" spans="1:10" ht="45" customHeight="1" x14ac:dyDescent="0.25">
      <c r="A15" s="39"/>
      <c r="B15" s="50" t="s">
        <v>54</v>
      </c>
      <c r="C15" s="51"/>
      <c r="D15" s="51"/>
      <c r="E15" s="51"/>
      <c r="F15" s="16"/>
      <c r="G15" s="39"/>
    </row>
    <row r="16" spans="1:10" ht="45" customHeight="1" thickBot="1" x14ac:dyDescent="0.3">
      <c r="A16" s="39"/>
      <c r="B16" s="52" t="s">
        <v>56</v>
      </c>
      <c r="C16" s="53"/>
      <c r="D16" s="53"/>
      <c r="E16" s="53"/>
      <c r="F16" s="17"/>
      <c r="G16" s="39"/>
    </row>
    <row r="17" spans="1:7" ht="15.75" thickBot="1" x14ac:dyDescent="0.3">
      <c r="A17" s="39"/>
      <c r="B17" s="44"/>
      <c r="C17" s="44"/>
      <c r="D17" s="44"/>
      <c r="E17" s="44"/>
      <c r="F17" s="44"/>
      <c r="G17" s="39"/>
    </row>
    <row r="18" spans="1:7" x14ac:dyDescent="0.25">
      <c r="A18" s="39"/>
      <c r="B18" s="54" t="s">
        <v>51</v>
      </c>
      <c r="C18" s="55"/>
      <c r="D18" s="55"/>
      <c r="E18" s="55"/>
      <c r="F18" s="56"/>
      <c r="G18" s="39"/>
    </row>
    <row r="19" spans="1:7" ht="15" customHeight="1" x14ac:dyDescent="0.25">
      <c r="A19" s="39"/>
      <c r="B19" s="18" t="s">
        <v>8</v>
      </c>
      <c r="C19" s="19" t="s">
        <v>7</v>
      </c>
      <c r="D19" s="19"/>
      <c r="E19" s="20" t="s">
        <v>6</v>
      </c>
      <c r="F19" s="21" t="s">
        <v>5</v>
      </c>
      <c r="G19" s="39"/>
    </row>
    <row r="20" spans="1:7" x14ac:dyDescent="0.25">
      <c r="A20" s="39"/>
      <c r="B20" s="26" t="s">
        <v>9</v>
      </c>
      <c r="C20" s="57">
        <v>100</v>
      </c>
      <c r="D20" s="57"/>
      <c r="E20" s="27" t="str">
        <f>IF(C20=100,"neuplatňuje sa","sem doplň minimum")</f>
        <v>neuplatňuje sa</v>
      </c>
      <c r="F20" s="28" t="str">
        <f>IF(C20=100,"neuplatňuje sa","sem doplň maximum")</f>
        <v>neuplatňuje sa</v>
      </c>
      <c r="G20" s="39"/>
    </row>
    <row r="21" spans="1:7" ht="30" x14ac:dyDescent="0.25">
      <c r="A21" s="39"/>
      <c r="B21" s="23" t="s">
        <v>10</v>
      </c>
      <c r="C21" s="24" t="s">
        <v>11</v>
      </c>
      <c r="D21" s="24" t="s">
        <v>12</v>
      </c>
      <c r="E21" s="24" t="s">
        <v>14</v>
      </c>
      <c r="F21" s="34" t="s">
        <v>13</v>
      </c>
      <c r="G21" s="39"/>
    </row>
    <row r="22" spans="1:7" ht="30" customHeight="1" x14ac:dyDescent="0.25">
      <c r="A22" s="39"/>
      <c r="B22" s="22" t="s">
        <v>57</v>
      </c>
      <c r="C22" s="25">
        <v>1</v>
      </c>
      <c r="D22" s="89">
        <v>0</v>
      </c>
      <c r="E22" s="29">
        <f>IF(C$10="Som platcom DPH",D22*0.2,0)</f>
        <v>0</v>
      </c>
      <c r="F22" s="30">
        <f>SUM(D22+E22)*C22</f>
        <v>0</v>
      </c>
      <c r="G22" s="39"/>
    </row>
    <row r="23" spans="1:7" ht="30" customHeight="1" x14ac:dyDescent="0.25">
      <c r="A23" s="39"/>
      <c r="B23" s="22" t="s">
        <v>58</v>
      </c>
      <c r="C23" s="25">
        <v>6</v>
      </c>
      <c r="D23" s="89">
        <v>0</v>
      </c>
      <c r="E23" s="29">
        <f t="shared" ref="E23:E30" si="0">IF(C$10="Som platcom DPH",D23*0.2,0)</f>
        <v>0</v>
      </c>
      <c r="F23" s="30">
        <f t="shared" ref="F23:F30" si="1">SUM(D23+E23)*C23</f>
        <v>0</v>
      </c>
      <c r="G23" s="39"/>
    </row>
    <row r="24" spans="1:7" ht="30" customHeight="1" x14ac:dyDescent="0.25">
      <c r="A24" s="39"/>
      <c r="B24" s="22" t="s">
        <v>59</v>
      </c>
      <c r="C24" s="25">
        <v>1</v>
      </c>
      <c r="D24" s="89">
        <v>0</v>
      </c>
      <c r="E24" s="29">
        <f t="shared" si="0"/>
        <v>0</v>
      </c>
      <c r="F24" s="30">
        <f t="shared" si="1"/>
        <v>0</v>
      </c>
      <c r="G24" s="39"/>
    </row>
    <row r="25" spans="1:7" ht="30" customHeight="1" x14ac:dyDescent="0.25">
      <c r="A25" s="39"/>
      <c r="B25" s="33" t="s">
        <v>61</v>
      </c>
      <c r="C25" s="25">
        <v>1</v>
      </c>
      <c r="D25" s="89">
        <v>0</v>
      </c>
      <c r="E25" s="29">
        <f t="shared" si="0"/>
        <v>0</v>
      </c>
      <c r="F25" s="30">
        <f t="shared" si="1"/>
        <v>0</v>
      </c>
      <c r="G25" s="39"/>
    </row>
    <row r="26" spans="1:7" ht="30" customHeight="1" x14ac:dyDescent="0.25">
      <c r="A26" s="39"/>
      <c r="B26" s="33" t="s">
        <v>62</v>
      </c>
      <c r="C26" s="25">
        <v>1</v>
      </c>
      <c r="D26" s="89">
        <v>0</v>
      </c>
      <c r="E26" s="29">
        <f t="shared" si="0"/>
        <v>0</v>
      </c>
      <c r="F26" s="30">
        <f t="shared" si="1"/>
        <v>0</v>
      </c>
      <c r="G26" s="39"/>
    </row>
    <row r="27" spans="1:7" ht="30" customHeight="1" x14ac:dyDescent="0.25">
      <c r="A27" s="39"/>
      <c r="B27" s="33" t="s">
        <v>63</v>
      </c>
      <c r="C27" s="25">
        <v>1</v>
      </c>
      <c r="D27" s="89">
        <v>0</v>
      </c>
      <c r="E27" s="29">
        <f t="shared" si="0"/>
        <v>0</v>
      </c>
      <c r="F27" s="30">
        <f t="shared" si="1"/>
        <v>0</v>
      </c>
      <c r="G27" s="39"/>
    </row>
    <row r="28" spans="1:7" ht="30" customHeight="1" x14ac:dyDescent="0.25">
      <c r="A28" s="39"/>
      <c r="B28" s="33" t="s">
        <v>64</v>
      </c>
      <c r="C28" s="25">
        <v>1</v>
      </c>
      <c r="D28" s="89">
        <v>0</v>
      </c>
      <c r="E28" s="29">
        <f t="shared" si="0"/>
        <v>0</v>
      </c>
      <c r="F28" s="30">
        <f t="shared" si="1"/>
        <v>0</v>
      </c>
      <c r="G28" s="39"/>
    </row>
    <row r="29" spans="1:7" ht="30" customHeight="1" x14ac:dyDescent="0.25">
      <c r="A29" s="39"/>
      <c r="B29" s="33" t="s">
        <v>65</v>
      </c>
      <c r="C29" s="25">
        <v>1</v>
      </c>
      <c r="D29" s="89">
        <v>0</v>
      </c>
      <c r="E29" s="29">
        <f t="shared" si="0"/>
        <v>0</v>
      </c>
      <c r="F29" s="30">
        <f t="shared" si="1"/>
        <v>0</v>
      </c>
      <c r="G29" s="39"/>
    </row>
    <row r="30" spans="1:7" ht="62.25" customHeight="1" x14ac:dyDescent="0.25">
      <c r="A30" s="39"/>
      <c r="B30" s="33" t="s">
        <v>60</v>
      </c>
      <c r="C30" s="25">
        <v>1</v>
      </c>
      <c r="D30" s="89">
        <v>0</v>
      </c>
      <c r="E30" s="29">
        <f t="shared" si="0"/>
        <v>0</v>
      </c>
      <c r="F30" s="30">
        <f t="shared" si="1"/>
        <v>0</v>
      </c>
      <c r="G30" s="39"/>
    </row>
    <row r="31" spans="1:7" ht="21" x14ac:dyDescent="0.35">
      <c r="A31" s="39"/>
      <c r="B31" s="64" t="s">
        <v>15</v>
      </c>
      <c r="C31" s="65"/>
      <c r="D31" s="65"/>
      <c r="E31" s="66"/>
      <c r="F31" s="31">
        <f>SUM(F22:F30)</f>
        <v>0</v>
      </c>
      <c r="G31" s="39"/>
    </row>
    <row r="32" spans="1:7" ht="19.5" thickBot="1" x14ac:dyDescent="0.35">
      <c r="A32" s="39"/>
      <c r="B32" s="32" t="s">
        <v>16</v>
      </c>
      <c r="C32" s="58" t="str">
        <f>IF(C20=100,"Toto je jediné kritérium a prepočet na body sa preto neuplatňuje",IF(B20="čím menej, tým lepšie",(C20*(F20-F31)/(F20-E20)),(C20*(F31-E20)/(F20-E20))))</f>
        <v>Toto je jediné kritérium a prepočet na body sa preto neuplatňuje</v>
      </c>
      <c r="D32" s="58"/>
      <c r="E32" s="58"/>
      <c r="F32" s="59"/>
      <c r="G32" s="39"/>
    </row>
    <row r="33" spans="1:7" ht="15" customHeight="1" thickBot="1" x14ac:dyDescent="0.3">
      <c r="A33" s="39"/>
      <c r="B33" s="60"/>
      <c r="C33" s="61"/>
      <c r="D33" s="61"/>
      <c r="E33" s="61"/>
      <c r="F33" s="62"/>
      <c r="G33" s="39"/>
    </row>
    <row r="34" spans="1:7" ht="15" customHeight="1" x14ac:dyDescent="0.25">
      <c r="A34" s="39"/>
      <c r="B34" s="75" t="s">
        <v>66</v>
      </c>
      <c r="C34" s="76"/>
      <c r="D34" s="76"/>
      <c r="E34" s="76"/>
      <c r="F34" s="77"/>
      <c r="G34" s="39"/>
    </row>
    <row r="35" spans="1:7" ht="32.25" customHeight="1" x14ac:dyDescent="0.25">
      <c r="A35" s="39"/>
      <c r="B35" s="78" t="s">
        <v>67</v>
      </c>
      <c r="C35" s="79"/>
      <c r="D35" s="79"/>
      <c r="E35" s="79"/>
      <c r="F35" s="36"/>
      <c r="G35" s="39"/>
    </row>
    <row r="36" spans="1:7" ht="15.75" thickBot="1" x14ac:dyDescent="0.3">
      <c r="A36" s="39"/>
      <c r="B36" s="80" t="s">
        <v>68</v>
      </c>
      <c r="C36" s="81"/>
      <c r="D36" s="81"/>
      <c r="E36" s="81"/>
      <c r="F36" s="82"/>
      <c r="G36" s="39"/>
    </row>
    <row r="37" spans="1:7" ht="15" customHeight="1" thickBot="1" x14ac:dyDescent="0.3">
      <c r="A37" s="39"/>
      <c r="B37" s="35"/>
      <c r="C37" s="35"/>
      <c r="D37" s="35"/>
      <c r="E37" s="35"/>
      <c r="F37" s="35"/>
      <c r="G37" s="39"/>
    </row>
    <row r="38" spans="1:7" x14ac:dyDescent="0.25">
      <c r="A38" s="39"/>
      <c r="B38" s="67" t="s">
        <v>18</v>
      </c>
      <c r="C38" s="69" t="s">
        <v>19</v>
      </c>
      <c r="D38" s="69"/>
      <c r="E38" s="71" t="s">
        <v>20</v>
      </c>
      <c r="F38" s="72"/>
      <c r="G38" s="39"/>
    </row>
    <row r="39" spans="1:7" ht="15.75" thickBot="1" x14ac:dyDescent="0.3">
      <c r="A39" s="39"/>
      <c r="B39" s="68"/>
      <c r="C39" s="70"/>
      <c r="D39" s="70"/>
      <c r="E39" s="73"/>
      <c r="F39" s="74"/>
      <c r="G39" s="39"/>
    </row>
    <row r="40" spans="1:7" x14ac:dyDescent="0.25">
      <c r="A40" s="39"/>
      <c r="B40" s="63"/>
      <c r="C40" s="63"/>
      <c r="D40" s="63"/>
      <c r="E40" s="63"/>
      <c r="F40" s="63"/>
      <c r="G40" s="39"/>
    </row>
    <row r="46" spans="1:7" ht="21" customHeight="1" x14ac:dyDescent="0.25"/>
    <row r="48" spans="1:7" ht="32.25" customHeight="1" x14ac:dyDescent="0.25"/>
    <row r="50" ht="15.75" customHeight="1" x14ac:dyDescent="0.25"/>
    <row r="51" ht="15.75" customHeight="1" x14ac:dyDescent="0.25"/>
    <row r="53" ht="21" customHeight="1" x14ac:dyDescent="0.25"/>
    <row r="54" ht="30" customHeight="1" x14ac:dyDescent="0.25"/>
  </sheetData>
  <sheetProtection algorithmName="SHA-512" hashValue="ygHTlv37yLSZdD66AjDdsmNCOiX9XS1i87UI9CdMPCDXAMpLSgaBuevJHYt8FCgaBM8WRaNoMsdds0VyA3+P6w==" saltValue="PSyFPRxVO4DWyYDOEt1VQQ==" spinCount="100000" sheet="1" objects="1" scenarios="1" selectLockedCells="1"/>
  <mergeCells count="32">
    <mergeCell ref="C20:D20"/>
    <mergeCell ref="C32:F32"/>
    <mergeCell ref="B33:F33"/>
    <mergeCell ref="B40:F40"/>
    <mergeCell ref="B31:E31"/>
    <mergeCell ref="B38:B39"/>
    <mergeCell ref="C38:D39"/>
    <mergeCell ref="E38:F39"/>
    <mergeCell ref="B34:F34"/>
    <mergeCell ref="B35:E35"/>
    <mergeCell ref="B36:F36"/>
    <mergeCell ref="B14:E14"/>
    <mergeCell ref="B15:E15"/>
    <mergeCell ref="B16:E16"/>
    <mergeCell ref="B17:F17"/>
    <mergeCell ref="B18:F18"/>
    <mergeCell ref="B13:E13"/>
    <mergeCell ref="A1:A40"/>
    <mergeCell ref="B1:F1"/>
    <mergeCell ref="G1:G40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2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95250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95250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7</xdr:col>
                    <xdr:colOff>95250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32</v>
      </c>
    </row>
    <row r="3" spans="1:1" x14ac:dyDescent="0.25">
      <c r="A3" s="3"/>
    </row>
    <row r="4" spans="1:1" x14ac:dyDescent="0.25">
      <c r="A4" s="8" t="s">
        <v>31</v>
      </c>
    </row>
    <row r="5" spans="1:1" x14ac:dyDescent="0.25">
      <c r="A5" s="3"/>
    </row>
    <row r="6" spans="1:1" x14ac:dyDescent="0.25">
      <c r="A6" s="6" t="s">
        <v>23</v>
      </c>
    </row>
    <row r="7" spans="1:1" x14ac:dyDescent="0.25">
      <c r="A7" s="7"/>
    </row>
    <row r="8" spans="1:1" ht="60.75" customHeight="1" x14ac:dyDescent="0.25">
      <c r="A8" s="9" t="s">
        <v>33</v>
      </c>
    </row>
    <row r="9" spans="1:1" x14ac:dyDescent="0.25">
      <c r="A9" s="9"/>
    </row>
    <row r="10" spans="1:1" x14ac:dyDescent="0.25">
      <c r="A10" s="9" t="s">
        <v>34</v>
      </c>
    </row>
    <row r="11" spans="1:1" x14ac:dyDescent="0.25">
      <c r="A11" s="9" t="s">
        <v>35</v>
      </c>
    </row>
    <row r="12" spans="1:1" x14ac:dyDescent="0.25">
      <c r="A12" s="9" t="s">
        <v>36</v>
      </c>
    </row>
    <row r="13" spans="1:1" x14ac:dyDescent="0.25">
      <c r="A13" s="9" t="s">
        <v>37</v>
      </c>
    </row>
    <row r="14" spans="1:1" x14ac:dyDescent="0.25">
      <c r="A14" s="9" t="s">
        <v>38</v>
      </c>
    </row>
    <row r="15" spans="1:1" x14ac:dyDescent="0.25">
      <c r="A15" s="9" t="s">
        <v>39</v>
      </c>
    </row>
    <row r="16" spans="1:1" x14ac:dyDescent="0.25">
      <c r="A16" s="9" t="s">
        <v>40</v>
      </c>
    </row>
    <row r="17" spans="1:1" ht="30" x14ac:dyDescent="0.25">
      <c r="A17" s="9" t="s">
        <v>41</v>
      </c>
    </row>
    <row r="18" spans="1:1" x14ac:dyDescent="0.25">
      <c r="A18" s="9" t="s">
        <v>42</v>
      </c>
    </row>
    <row r="19" spans="1:1" x14ac:dyDescent="0.25">
      <c r="A19" s="9" t="s">
        <v>43</v>
      </c>
    </row>
    <row r="20" spans="1:1" x14ac:dyDescent="0.25">
      <c r="A20" s="9" t="s">
        <v>44</v>
      </c>
    </row>
    <row r="21" spans="1:1" ht="30" x14ac:dyDescent="0.25">
      <c r="A21" s="9" t="s">
        <v>45</v>
      </c>
    </row>
    <row r="22" spans="1:1" x14ac:dyDescent="0.25">
      <c r="A22" s="9" t="s">
        <v>46</v>
      </c>
    </row>
    <row r="23" spans="1:1" x14ac:dyDescent="0.25">
      <c r="A23" s="10"/>
    </row>
    <row r="24" spans="1:1" ht="60" x14ac:dyDescent="0.25">
      <c r="A24" s="9" t="s">
        <v>47</v>
      </c>
    </row>
    <row r="25" spans="1:1" ht="13.5" customHeight="1" x14ac:dyDescent="0.25">
      <c r="A25" s="9"/>
    </row>
    <row r="26" spans="1:1" ht="30" x14ac:dyDescent="0.25">
      <c r="A26" s="9" t="s">
        <v>48</v>
      </c>
    </row>
  </sheetData>
  <sheetProtection algorithmName="SHA-512" hashValue="cAsF5IYdIRX6riyBCjUrz9IoqmBZFcXWRpsP9EEaIxWvz/vAF+I6AMJqE0gwJ1vF92+IRigDv666tkR2bVSvkw==" saltValue="ecUS/BGetrBFwl4buv/xq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22</v>
      </c>
    </row>
    <row r="3" spans="1:1" x14ac:dyDescent="0.25">
      <c r="A3" s="3"/>
    </row>
    <row r="4" spans="1:1" x14ac:dyDescent="0.25">
      <c r="A4" s="9" t="s">
        <v>31</v>
      </c>
    </row>
    <row r="5" spans="1:1" x14ac:dyDescent="0.25">
      <c r="A5" s="10"/>
    </row>
    <row r="6" spans="1:1" x14ac:dyDescent="0.25">
      <c r="A6" s="12" t="s">
        <v>23</v>
      </c>
    </row>
    <row r="7" spans="1:1" x14ac:dyDescent="0.25">
      <c r="A7" s="9"/>
    </row>
    <row r="8" spans="1:1" ht="60.75" customHeight="1" x14ac:dyDescent="0.25">
      <c r="A8" s="9" t="s">
        <v>26</v>
      </c>
    </row>
    <row r="9" spans="1:1" x14ac:dyDescent="0.25">
      <c r="A9" s="9" t="s">
        <v>24</v>
      </c>
    </row>
    <row r="10" spans="1:1" x14ac:dyDescent="0.25">
      <c r="A10" s="11"/>
    </row>
    <row r="11" spans="1:1" ht="30" x14ac:dyDescent="0.25">
      <c r="A11" s="9" t="s">
        <v>28</v>
      </c>
    </row>
    <row r="12" spans="1:1" x14ac:dyDescent="0.25">
      <c r="A12" s="9"/>
    </row>
    <row r="13" spans="1:1" ht="45" x14ac:dyDescent="0.25">
      <c r="A13" s="9" t="s">
        <v>29</v>
      </c>
    </row>
    <row r="14" spans="1:1" x14ac:dyDescent="0.25">
      <c r="A14" s="9"/>
    </row>
    <row r="15" spans="1:1" ht="45" x14ac:dyDescent="0.25">
      <c r="A15" s="9" t="s">
        <v>30</v>
      </c>
    </row>
    <row r="16" spans="1:1" x14ac:dyDescent="0.25">
      <c r="A16" s="9"/>
    </row>
    <row r="17" spans="1:1" ht="60" x14ac:dyDescent="0.25">
      <c r="A17" s="9" t="s">
        <v>27</v>
      </c>
    </row>
    <row r="18" spans="1:1" x14ac:dyDescent="0.25">
      <c r="A18" s="9"/>
    </row>
    <row r="19" spans="1:1" ht="75" x14ac:dyDescent="0.25">
      <c r="A19" s="9" t="s">
        <v>25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sheetProtection algorithmName="SHA-512" hashValue="CoodvcdJ7VXzVpxYncYhIpn5FMKWRzT9cK4x+dmqyajxWM2aHa+aJABgyyOQdL+rjJAasHPP+BK7INaDykdzeA==" saltValue="RuLL2wvuelfz/aWbojDT3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75F7D8AA9EB84C98F78A101D13BAF8" ma:contentTypeVersion="12" ma:contentTypeDescription="Create a new document." ma:contentTypeScope="" ma:versionID="24f8c8d940127ff617185bbf147ffd28">
  <xsd:schema xmlns:xsd="http://www.w3.org/2001/XMLSchema" xmlns:xs="http://www.w3.org/2001/XMLSchema" xmlns:p="http://schemas.microsoft.com/office/2006/metadata/properties" xmlns:ns2="f25dfce1-139c-4ab1-9cf5-17270cea3bbe" xmlns:ns3="fee36e29-5498-433b-9e19-d330eefa46e3" targetNamespace="http://schemas.microsoft.com/office/2006/metadata/properties" ma:root="true" ma:fieldsID="dc4af7fd579c08d9d0e98cf748f68e45" ns2:_="" ns3:_="">
    <xsd:import namespace="f25dfce1-139c-4ab1-9cf5-17270cea3bbe"/>
    <xsd:import namespace="fee36e29-5498-433b-9e19-d330eefa46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dfce1-139c-4ab1-9cf5-17270cea3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36e29-5498-433b-9e19-d330eefa46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6bd94c1-a8e0-41b7-9db2-149ce24c4fa0}" ma:internalName="TaxCatchAll" ma:showField="CatchAllData" ma:web="fee36e29-5498-433b-9e19-d330eefa4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e36e29-5498-433b-9e19-d330eefa46e3" xsi:nil="true"/>
    <lcf76f155ced4ddcb4097134ff3c332f xmlns="f25dfce1-139c-4ab1-9cf5-17270cea3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99A258-7F66-45CA-B3C3-7CF70A16D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dfce1-139c-4ab1-9cf5-17270cea3bbe"/>
    <ds:schemaRef ds:uri="fee36e29-5498-433b-9e19-d330eefa4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infopath/2007/PartnerControls"/>
    <ds:schemaRef ds:uri="http://purl.org/dc/terms/"/>
    <ds:schemaRef ds:uri="fee36e29-5498-433b-9e19-d330eefa46e3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f25dfce1-139c-4ab1-9cf5-17270cea3bbe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 (2)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 (2)'!Oblasť_tlače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Veselá Martina</cp:lastModifiedBy>
  <cp:revision/>
  <cp:lastPrinted>2023-05-31T12:54:37Z</cp:lastPrinted>
  <dcterms:created xsi:type="dcterms:W3CDTF">2022-09-22T09:41:16Z</dcterms:created>
  <dcterms:modified xsi:type="dcterms:W3CDTF">2023-09-14T08:57:34Z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0x010100D375F7D8AA9EB84C98F78A101D13BAF8</vt:lpwstr>
  </property>
  <property fmtid="{D5CDD505-2E9C-101B-9397-08002B2CF9AE}" pid="3" name="MediaServiceImageTags">
    <vt:lpwstr/>
  </property>
</Properties>
</file>