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Nábytok/Výzva č. 39_Nábytok SSV_MUH/Finál Jožka/"/>
    </mc:Choice>
  </mc:AlternateContent>
  <xr:revisionPtr revIDLastSave="25" documentId="8_{486AF1FF-D139-4CF5-B02B-D94804CBDB6A}" xr6:coauthVersionLast="47" xr6:coauthVersionMax="47" xr10:uidLastSave="{E42C4D20-C24A-45E2-BB99-124C6D4E7895}"/>
  <bookViews>
    <workbookView xWindow="-110" yWindow="-110" windowWidth="19420" windowHeight="10420" xr2:uid="{8ADAEE77-0290-444B-BDD3-3B6153AC1597}"/>
  </bookViews>
  <sheets>
    <sheet name="Príloha č. 2a - NPK 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'Príloha č. 2a - NPK '!$A$4:$F$42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6" l="1"/>
  <c r="F27" i="6" s="1"/>
  <c r="E28" i="6"/>
  <c r="F28" i="6" s="1"/>
  <c r="E29" i="6" l="1"/>
  <c r="F29" i="6" s="1"/>
  <c r="E30" i="6"/>
  <c r="F30" i="6" s="1"/>
  <c r="E31" i="6"/>
  <c r="F31" i="6" s="1"/>
  <c r="E32" i="6"/>
  <c r="F32" i="6" s="1"/>
  <c r="E25" i="6"/>
  <c r="F25" i="6" s="1"/>
  <c r="E26" i="6"/>
  <c r="F26" i="6" s="1"/>
  <c r="E24" i="6"/>
  <c r="F24" i="6" s="1"/>
  <c r="C34" i="6"/>
  <c r="F22" i="6"/>
  <c r="E22" i="6"/>
  <c r="F33" i="6" l="1"/>
</calcChain>
</file>

<file path=xl/sharedStrings.xml><?xml version="1.0" encoding="utf-8"?>
<sst xmlns="http://schemas.openxmlformats.org/spreadsheetml/2006/main" count="74" uniqueCount="72">
  <si>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</si>
  <si>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</si>
  <si>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</si>
  <si>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</si>
  <si>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</si>
  <si>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</si>
  <si>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</si>
  <si>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</si>
  <si>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</si>
  <si>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</si>
  <si>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</si>
  <si>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</si>
  <si>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</si>
  <si>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</si>
  <si>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</si>
  <si>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</si>
  <si>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</si>
  <si>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 xml:space="preserve">Dátum: 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</si>
  <si>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</si>
  <si>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</si>
  <si>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</si>
  <si>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</si>
  <si>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</si>
  <si>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</si>
  <si>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</si>
  <si>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</si>
  <si>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</si>
  <si>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</si>
  <si>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</si>
  <si>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</si>
  <si>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</si>
  <si>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</si>
  <si>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</si>
  <si>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</si>
  <si>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</si>
  <si>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</si>
  <si>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</si>
  <si>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</si>
  <si>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</si>
  <si>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</si>
  <si>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</si>
  <si>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</si>
  <si>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</si>
  <si>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</si>
  <si>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</si>
  <si>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</si>
  <si>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Pomocné kritérium na hodnotenie ponúk v prípade rovnosti ponúk</t>
  </si>
  <si>
    <t>Dynamický nákupný systém "Nákup nábytku"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</si>
  <si>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</si>
  <si>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</si>
  <si>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</si>
  <si>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Lehota dodania </t>
    </r>
    <r>
      <rPr>
        <sz val="12"/>
        <rFont val="Calibri"/>
        <family val="2"/>
        <charset val="238"/>
        <scheme val="minor"/>
      </rPr>
      <t xml:space="preserve">(v kalendárnych dňoch)*    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</si>
  <si>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</si>
  <si>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</si>
  <si>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</si>
  <si>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Množstvo</t>
  </si>
  <si>
    <t xml:space="preserve">Výška DPH </t>
  </si>
  <si>
    <t xml:space="preserve">Názov položky </t>
  </si>
  <si>
    <t>Jednotková cena bez DPH</t>
  </si>
  <si>
    <t xml:space="preserve">Celková cena s DPH </t>
  </si>
  <si>
    <t>Cena spolu:</t>
  </si>
  <si>
    <t>Príloha č. 2a - Návrh na plnenie kritérií pre časť 1 "Interiérové vybavenie miestností" vo výzve č. 39 "Interiérové zariadenie mestskej útulne Hradská“</t>
  </si>
  <si>
    <t>I. Skriňa veľká</t>
  </si>
  <si>
    <t>II. Jedálenský stôl rozkladací</t>
  </si>
  <si>
    <t>III. Konferenčný stôl</t>
  </si>
  <si>
    <t>IV. TV skrinka</t>
  </si>
  <si>
    <t>VIII. Stojanový vešiak</t>
  </si>
  <si>
    <t>IX. Všetky ostatné služby (ako napr. dovoz, manipulácia, atď.)</t>
  </si>
  <si>
    <r>
      <t>*</t>
    </r>
    <r>
      <rPr>
        <sz val="11"/>
        <rFont val="Calibri"/>
        <family val="2"/>
        <charset val="238"/>
        <scheme val="minor"/>
      </rPr>
      <t>Max. lehota dodania tovaru je</t>
    </r>
    <r>
      <rPr>
        <b/>
        <sz val="11"/>
        <rFont val="Calibri"/>
        <family val="2"/>
        <charset val="238"/>
        <scheme val="minor"/>
      </rPr>
      <t xml:space="preserve"> 40 kalendárnych dní </t>
    </r>
    <r>
      <rPr>
        <sz val="11"/>
        <rFont val="Calibri"/>
        <family val="2"/>
        <charset val="238"/>
        <scheme val="minor"/>
      </rPr>
      <t xml:space="preserve">a preto pomocné kritérium môže byť </t>
    </r>
    <r>
      <rPr>
        <b/>
        <sz val="11"/>
        <rFont val="Calibri"/>
        <family val="2"/>
        <charset val="238"/>
        <scheme val="minor"/>
      </rPr>
      <t xml:space="preserve">rovné alebo nižšie </t>
    </r>
    <r>
      <rPr>
        <sz val="11"/>
        <rFont val="Calibri"/>
        <family val="2"/>
        <charset val="238"/>
        <scheme val="minor"/>
      </rPr>
      <t>ako táto max. hodnota.</t>
    </r>
  </si>
  <si>
    <t>VI. Nočný stolík</t>
  </si>
  <si>
    <t>V. Pracovný stôl</t>
  </si>
  <si>
    <t>VII. Policový regál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</si>
</sst>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1"/>
      <color theme="8" tint="-0.249977111117893"/>
      <name val="Calibri Light"/>
      <family val="2"/>
      <charset val="238"/>
      <scheme val="maj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rgb="FFB2B2B2"/>
      </bottom>
      <diagonal/>
    </border>
    <border>
      <left/>
      <right/>
      <top style="thin">
        <color indexed="64"/>
      </top>
      <bottom style="thin">
        <color rgb="FFB2B2B2"/>
      </bottom>
      <diagonal/>
    </border>
    <border>
      <left/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</cellStyleXfs>
  <cellXfs count="102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11" xfId="2" applyFont="1" applyFill="1" applyBorder="1"/>
    <xf numFmtId="0" fontId="3" fillId="5" borderId="14" xfId="2" applyFont="1" applyFill="1" applyBorder="1"/>
    <xf numFmtId="0" fontId="0" fillId="6" borderId="0" xfId="0" applyFill="1"/>
    <xf numFmtId="0" fontId="11" fillId="6" borderId="10" xfId="2" applyFont="1" applyFill="1" applyBorder="1" applyAlignment="1">
      <alignment vertical="center" wrapText="1"/>
    </xf>
    <xf numFmtId="0" fontId="11" fillId="6" borderId="7" xfId="2" applyFont="1" applyFill="1" applyBorder="1" applyAlignment="1">
      <alignment vertical="center" wrapText="1"/>
    </xf>
    <xf numFmtId="0" fontId="11" fillId="6" borderId="12" xfId="2" applyFont="1" applyFill="1" applyBorder="1" applyAlignment="1">
      <alignment vertical="center" wrapText="1"/>
    </xf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2" fillId="0" borderId="10" xfId="2" applyFont="1" applyFill="1" applyBorder="1"/>
    <xf numFmtId="0" fontId="2" fillId="0" borderId="11" xfId="2" applyFont="1" applyFill="1" applyBorder="1"/>
    <xf numFmtId="0" fontId="0" fillId="0" borderId="10" xfId="2" applyFont="1" applyFill="1" applyBorder="1"/>
    <xf numFmtId="2" fontId="0" fillId="0" borderId="11" xfId="2" applyNumberFormat="1" applyFont="1" applyFill="1" applyBorder="1"/>
    <xf numFmtId="0" fontId="18" fillId="5" borderId="14" xfId="2" applyFont="1" applyFill="1" applyBorder="1" applyAlignment="1">
      <alignment horizontal="right" wrapText="1"/>
    </xf>
    <xf numFmtId="0" fontId="19" fillId="6" borderId="11" xfId="2" applyFont="1" applyFill="1" applyBorder="1" applyAlignment="1">
      <alignment wrapText="1"/>
    </xf>
    <xf numFmtId="0" fontId="17" fillId="0" borderId="10" xfId="2" applyFont="1" applyFill="1" applyBorder="1" applyAlignment="1">
      <alignment wrapText="1"/>
    </xf>
    <xf numFmtId="0" fontId="0" fillId="0" borderId="15" xfId="2" applyFont="1" applyFill="1" applyBorder="1"/>
    <xf numFmtId="166" fontId="0" fillId="0" borderId="11" xfId="2" applyNumberFormat="1" applyFont="1" applyFill="1" applyBorder="1"/>
    <xf numFmtId="0" fontId="17" fillId="0" borderId="11" xfId="2" applyFont="1" applyFill="1" applyBorder="1" applyAlignment="1">
      <alignment horizontal="right" wrapText="1"/>
    </xf>
    <xf numFmtId="0" fontId="2" fillId="0" borderId="2" xfId="2" applyFont="1" applyFill="1" applyAlignment="1">
      <alignment horizontal="left"/>
    </xf>
    <xf numFmtId="0" fontId="2" fillId="0" borderId="2" xfId="2" applyFont="1" applyFill="1"/>
    <xf numFmtId="2" fontId="0" fillId="0" borderId="2" xfId="2" applyNumberFormat="1" applyFont="1" applyFill="1"/>
    <xf numFmtId="0" fontId="17" fillId="0" borderId="2" xfId="2" applyFont="1" applyFill="1" applyAlignment="1">
      <alignment horizontal="center" wrapText="1"/>
    </xf>
    <xf numFmtId="0" fontId="0" fillId="0" borderId="2" xfId="2" applyFont="1" applyFill="1" applyAlignment="1">
      <alignment horizontal="center" vertical="center"/>
    </xf>
    <xf numFmtId="165" fontId="0" fillId="5" borderId="2" xfId="2" applyNumberFormat="1" applyFont="1" applyFill="1" applyAlignment="1">
      <alignment horizontal="center" vertical="center"/>
    </xf>
    <xf numFmtId="166" fontId="0" fillId="0" borderId="2" xfId="2" applyNumberFormat="1" applyFont="1" applyFill="1" applyAlignment="1">
      <alignment horizontal="center" vertical="center"/>
    </xf>
    <xf numFmtId="0" fontId="0" fillId="0" borderId="27" xfId="2" applyFont="1" applyFill="1" applyBorder="1"/>
    <xf numFmtId="0" fontId="0" fillId="0" borderId="13" xfId="2" applyFont="1" applyFill="1" applyBorder="1" applyAlignment="1">
      <alignment horizontal="center" vertical="center"/>
    </xf>
    <xf numFmtId="165" fontId="0" fillId="5" borderId="13" xfId="2" applyNumberFormat="1" applyFont="1" applyFill="1" applyBorder="1" applyAlignment="1">
      <alignment horizontal="center" vertical="center"/>
    </xf>
    <xf numFmtId="166" fontId="0" fillId="0" borderId="13" xfId="2" applyNumberFormat="1" applyFont="1" applyFill="1" applyBorder="1" applyAlignment="1">
      <alignment horizontal="center" vertical="center"/>
    </xf>
    <xf numFmtId="166" fontId="0" fillId="0" borderId="14" xfId="2" applyNumberFormat="1" applyFont="1" applyFill="1" applyBorder="1"/>
    <xf numFmtId="0" fontId="11" fillId="0" borderId="30" xfId="2" applyFont="1" applyFill="1" applyBorder="1"/>
    <xf numFmtId="166" fontId="17" fillId="0" borderId="34" xfId="2" applyNumberFormat="1" applyFont="1" applyFill="1" applyBorder="1"/>
    <xf numFmtId="0" fontId="11" fillId="5" borderId="8" xfId="2" applyFont="1" applyFill="1" applyBorder="1" applyAlignment="1">
      <alignment horizontal="left"/>
    </xf>
    <xf numFmtId="0" fontId="11" fillId="5" borderId="13" xfId="2" applyFont="1" applyFill="1" applyBorder="1" applyAlignment="1">
      <alignment horizontal="left"/>
    </xf>
    <xf numFmtId="0" fontId="0" fillId="6" borderId="10" xfId="2" applyFont="1" applyFill="1" applyBorder="1" applyAlignment="1">
      <alignment vertical="center" wrapText="1"/>
    </xf>
    <xf numFmtId="0" fontId="1" fillId="6" borderId="2" xfId="2" applyFont="1" applyFill="1" applyAlignment="1">
      <alignment vertical="center" wrapText="1"/>
    </xf>
    <xf numFmtId="0" fontId="12" fillId="0" borderId="1" xfId="2" applyFont="1" applyFill="1" applyBorder="1" applyAlignment="1">
      <alignment horizontal="left" vertical="center"/>
    </xf>
    <xf numFmtId="0" fontId="0" fillId="6" borderId="0" xfId="0" applyFill="1" applyAlignment="1">
      <alignment horizontal="center"/>
    </xf>
    <xf numFmtId="0" fontId="4" fillId="6" borderId="0" xfId="1" applyFill="1" applyBorder="1" applyAlignment="1">
      <alignment horizontal="center"/>
    </xf>
    <xf numFmtId="0" fontId="9" fillId="6" borderId="3" xfId="2" applyFont="1" applyFill="1" applyBorder="1" applyAlignment="1">
      <alignment horizontal="center" vertical="center" wrapText="1"/>
    </xf>
    <xf numFmtId="0" fontId="10" fillId="6" borderId="4" xfId="2" applyFont="1" applyFill="1" applyBorder="1" applyAlignment="1">
      <alignment horizontal="center" vertical="center" wrapText="1"/>
    </xf>
    <xf numFmtId="0" fontId="10" fillId="6" borderId="5" xfId="2" applyFont="1" applyFill="1" applyBorder="1" applyAlignment="1">
      <alignment horizontal="center" vertical="center" wrapText="1"/>
    </xf>
    <xf numFmtId="0" fontId="3" fillId="6" borderId="6" xfId="2" applyFont="1" applyFill="1" applyBorder="1" applyAlignment="1">
      <alignment horizontal="center"/>
    </xf>
    <xf numFmtId="0" fontId="1" fillId="5" borderId="8" xfId="3" applyFill="1" applyBorder="1" applyAlignment="1">
      <alignment horizontal="left" vertical="center" wrapText="1"/>
    </xf>
    <xf numFmtId="0" fontId="1" fillId="5" borderId="9" xfId="3" applyFill="1" applyBorder="1" applyAlignment="1">
      <alignment horizontal="left" vertical="center" wrapText="1"/>
    </xf>
    <xf numFmtId="0" fontId="1" fillId="5" borderId="2" xfId="3" applyFill="1" applyBorder="1" applyAlignment="1">
      <alignment horizontal="left" vertical="center" wrapText="1"/>
    </xf>
    <xf numFmtId="0" fontId="1" fillId="5" borderId="11" xfId="3" applyFill="1" applyBorder="1" applyAlignment="1">
      <alignment horizontal="left" vertical="center" wrapText="1"/>
    </xf>
    <xf numFmtId="0" fontId="11" fillId="6" borderId="12" xfId="2" applyFont="1" applyFill="1" applyBorder="1" applyAlignment="1">
      <alignment horizontal="left" vertical="center" wrapText="1"/>
    </xf>
    <xf numFmtId="0" fontId="11" fillId="6" borderId="13" xfId="2" applyFont="1" applyFill="1" applyBorder="1" applyAlignment="1">
      <alignment horizontal="left" vertical="center" wrapText="1"/>
    </xf>
    <xf numFmtId="0" fontId="11" fillId="6" borderId="10" xfId="2" applyFont="1" applyFill="1" applyBorder="1" applyAlignment="1">
      <alignment horizontal="left" vertical="center" wrapText="1"/>
    </xf>
    <xf numFmtId="0" fontId="11" fillId="6" borderId="2" xfId="2" applyFont="1" applyFill="1" applyAlignment="1">
      <alignment horizontal="left" vertical="center" wrapText="1"/>
    </xf>
    <xf numFmtId="0" fontId="11" fillId="5" borderId="7" xfId="2" applyFont="1" applyFill="1" applyBorder="1" applyAlignment="1">
      <alignment horizontal="left"/>
    </xf>
    <xf numFmtId="0" fontId="11" fillId="5" borderId="12" xfId="2" applyFont="1" applyFill="1" applyBorder="1" applyAlignment="1">
      <alignment horizontal="left"/>
    </xf>
    <xf numFmtId="0" fontId="11" fillId="6" borderId="10" xfId="2" applyFont="1" applyFill="1" applyBorder="1" applyAlignment="1">
      <alignment vertical="center" wrapText="1"/>
    </xf>
    <xf numFmtId="0" fontId="11" fillId="6" borderId="2" xfId="2" applyFont="1" applyFill="1" applyAlignment="1">
      <alignment vertical="center" wrapText="1"/>
    </xf>
    <xf numFmtId="0" fontId="11" fillId="5" borderId="19" xfId="2" applyFont="1" applyFill="1" applyBorder="1" applyAlignment="1">
      <alignment horizontal="center"/>
    </xf>
    <xf numFmtId="0" fontId="11" fillId="5" borderId="20" xfId="2" applyFont="1" applyFill="1" applyBorder="1" applyAlignment="1">
      <alignment horizontal="center"/>
    </xf>
    <xf numFmtId="0" fontId="11" fillId="5" borderId="21" xfId="2" applyFont="1" applyFill="1" applyBorder="1" applyAlignment="1">
      <alignment horizontal="center"/>
    </xf>
    <xf numFmtId="0" fontId="11" fillId="5" borderId="22" xfId="2" applyFont="1" applyFill="1" applyBorder="1" applyAlignment="1">
      <alignment horizontal="center"/>
    </xf>
    <xf numFmtId="0" fontId="14" fillId="6" borderId="0" xfId="0" applyFont="1" applyFill="1" applyAlignment="1">
      <alignment horizontal="center"/>
    </xf>
    <xf numFmtId="0" fontId="3" fillId="6" borderId="19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3" fillId="6" borderId="23" xfId="2" applyFont="1" applyFill="1" applyBorder="1" applyAlignment="1">
      <alignment horizontal="center"/>
    </xf>
    <xf numFmtId="0" fontId="9" fillId="6" borderId="16" xfId="2" applyFont="1" applyFill="1" applyBorder="1" applyAlignment="1">
      <alignment horizontal="center" vertical="center" wrapText="1"/>
    </xf>
    <xf numFmtId="0" fontId="10" fillId="6" borderId="17" xfId="2" applyFont="1" applyFill="1" applyBorder="1" applyAlignment="1">
      <alignment horizontal="center" vertical="center" wrapText="1"/>
    </xf>
    <xf numFmtId="0" fontId="10" fillId="6" borderId="18" xfId="2" applyFont="1" applyFill="1" applyBorder="1" applyAlignment="1">
      <alignment horizontal="center" vertical="center" wrapText="1"/>
    </xf>
    <xf numFmtId="0" fontId="19" fillId="6" borderId="27" xfId="2" applyFont="1" applyFill="1" applyBorder="1" applyAlignment="1">
      <alignment horizontal="left" wrapText="1"/>
    </xf>
    <xf numFmtId="0" fontId="19" fillId="6" borderId="28" xfId="2" applyFont="1" applyFill="1" applyBorder="1" applyAlignment="1">
      <alignment horizontal="left" wrapText="1"/>
    </xf>
    <xf numFmtId="0" fontId="19" fillId="6" borderId="29" xfId="2" applyFont="1" applyFill="1" applyBorder="1" applyAlignment="1">
      <alignment horizontal="left" wrapText="1"/>
    </xf>
    <xf numFmtId="0" fontId="12" fillId="6" borderId="24" xfId="2" applyFont="1" applyFill="1" applyBorder="1" applyAlignment="1">
      <alignment horizontal="center"/>
    </xf>
    <xf numFmtId="0" fontId="12" fillId="6" borderId="25" xfId="2" applyFont="1" applyFill="1" applyBorder="1" applyAlignment="1">
      <alignment horizontal="center"/>
    </xf>
    <xf numFmtId="0" fontId="12" fillId="6" borderId="26" xfId="2" applyFont="1" applyFill="1" applyBorder="1" applyAlignment="1">
      <alignment horizontal="center"/>
    </xf>
    <xf numFmtId="0" fontId="0" fillId="6" borderId="13" xfId="3" applyFont="1" applyFill="1" applyBorder="1" applyAlignment="1">
      <alignment vertical="center" wrapText="1"/>
    </xf>
    <xf numFmtId="0" fontId="1" fillId="6" borderId="13" xfId="3" applyFill="1" applyBorder="1" applyAlignment="1">
      <alignment vertical="center" wrapText="1"/>
    </xf>
    <xf numFmtId="0" fontId="3" fillId="5" borderId="13" xfId="2" applyFont="1" applyFill="1" applyBorder="1" applyAlignment="1">
      <alignment horizontal="center" vertical="center" wrapText="1"/>
    </xf>
    <xf numFmtId="0" fontId="3" fillId="5" borderId="14" xfId="2" applyFont="1" applyFill="1" applyBorder="1" applyAlignment="1">
      <alignment horizontal="center" vertical="center" wrapText="1"/>
    </xf>
    <xf numFmtId="0" fontId="9" fillId="6" borderId="7" xfId="2" applyFont="1" applyFill="1" applyBorder="1" applyAlignment="1">
      <alignment horizontal="center" vertical="center" wrapText="1"/>
    </xf>
    <xf numFmtId="0" fontId="10" fillId="6" borderId="8" xfId="2" applyFont="1" applyFill="1" applyBorder="1" applyAlignment="1">
      <alignment horizontal="center" vertical="center" wrapText="1"/>
    </xf>
    <xf numFmtId="0" fontId="10" fillId="6" borderId="9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0" fontId="16" fillId="0" borderId="8" xfId="2" applyFont="1" applyFill="1" applyBorder="1" applyAlignment="1">
      <alignment horizontal="center" vertical="center" wrapText="1"/>
    </xf>
    <xf numFmtId="0" fontId="16" fillId="0" borderId="9" xfId="2" applyFont="1" applyFill="1" applyBorder="1" applyAlignment="1">
      <alignment horizontal="center" vertical="center" wrapText="1"/>
    </xf>
    <xf numFmtId="0" fontId="0" fillId="0" borderId="2" xfId="2" applyFont="1" applyFill="1" applyAlignment="1">
      <alignment horizontal="left"/>
    </xf>
    <xf numFmtId="164" fontId="11" fillId="0" borderId="21" xfId="2" applyNumberFormat="1" applyFont="1" applyFill="1" applyBorder="1" applyAlignment="1">
      <alignment horizontal="right"/>
    </xf>
    <xf numFmtId="164" fontId="11" fillId="0" borderId="31" xfId="2" applyNumberFormat="1" applyFont="1" applyFill="1" applyBorder="1" applyAlignment="1">
      <alignment horizontal="right"/>
    </xf>
    <xf numFmtId="164" fontId="11" fillId="0" borderId="22" xfId="2" applyNumberFormat="1" applyFont="1" applyFill="1" applyBorder="1" applyAlignment="1">
      <alignment horizontal="right"/>
    </xf>
    <xf numFmtId="0" fontId="17" fillId="0" borderId="32" xfId="2" applyFont="1" applyFill="1" applyBorder="1" applyAlignment="1">
      <alignment horizontal="left"/>
    </xf>
    <xf numFmtId="0" fontId="17" fillId="0" borderId="33" xfId="2" applyFont="1" applyFill="1" applyBorder="1" applyAlignment="1">
      <alignment horizontal="left"/>
    </xf>
    <xf numFmtId="0" fontId="17" fillId="0" borderId="35" xfId="2" applyFont="1" applyFill="1" applyBorder="1" applyAlignment="1">
      <alignment horizontal="left"/>
    </xf>
    <xf numFmtId="0" fontId="20" fillId="6" borderId="0" xfId="0" applyFont="1" applyFill="1" applyAlignment="1">
      <alignment horizontal="center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88900</xdr:colOff>
          <xdr:row>15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82550</xdr:colOff>
          <xdr:row>15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6</xdr:col>
          <xdr:colOff>82550</xdr:colOff>
          <xdr:row>17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1936750</xdr:colOff>
          <xdr:row>17</xdr:row>
          <xdr:rowOff>0</xdr:rowOff>
        </xdr:from>
        <xdr:to>
          <xdr:col>6</xdr:col>
          <xdr:colOff>203200</xdr:colOff>
          <xdr:row>17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6</xdr:col>
          <xdr:colOff>82550</xdr:colOff>
          <xdr:row>16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A1:F42"/>
  <sheetViews>
    <sheetView showGridLines="0" tabSelected="1" topLeftCell="A23" zoomScale="70" zoomScaleNormal="70" zoomScaleSheetLayoutView="115" workbookViewId="0">
      <selection activeCell="F33" sqref="F33"/>
    </sheetView>
  </sheetViews>
  <sheetFormatPr defaultRowHeight="14.5" x14ac:dyDescent="0.35"/>
  <cols>
    <col min="1" max="1" width="3.26953125" style="14" customWidth="1"/>
    <col min="2" max="2" width="50" style="14" customWidth="1"/>
    <col min="3" max="3" width="11.90625" style="14" customWidth="1"/>
    <col min="4" max="4" width="28" style="14" customWidth="1"/>
    <col min="5" max="5" width="17.90625" style="14" customWidth="1"/>
    <col min="6" max="6" width="27.08984375" customWidth="1"/>
  </cols>
  <sheetData>
    <row r="1" spans="1:6" ht="25.5" customHeight="1" x14ac:dyDescent="0.45">
      <c r="B1" s="71" t="s">
        <v>47</v>
      </c>
      <c r="C1" s="71"/>
      <c r="D1" s="71"/>
      <c r="E1" s="71"/>
      <c r="F1" s="71"/>
    </row>
    <row r="2" spans="1:6" ht="25.5" customHeight="1" x14ac:dyDescent="0.45">
      <c r="B2" s="101" t="s">
        <v>53</v>
      </c>
      <c r="C2" s="101"/>
      <c r="D2" s="101"/>
      <c r="E2" s="101"/>
      <c r="F2" s="101"/>
    </row>
    <row r="3" spans="1:6" ht="15" thickBot="1" x14ac:dyDescent="0.4">
      <c r="A3" s="49"/>
      <c r="B3" s="50"/>
      <c r="C3" s="50"/>
      <c r="D3" s="50"/>
      <c r="E3" s="50"/>
      <c r="F3" s="50"/>
    </row>
    <row r="4" spans="1:6" ht="45.75" customHeight="1" thickBot="1" x14ac:dyDescent="0.4">
      <c r="A4" s="49"/>
      <c r="B4" s="51" t="s">
        <v>61</v>
      </c>
      <c r="C4" s="52"/>
      <c r="D4" s="52"/>
      <c r="E4" s="52"/>
      <c r="F4" s="53"/>
    </row>
    <row r="5" spans="1:6" s="14" customFormat="1" ht="15" thickBot="1" x14ac:dyDescent="0.4">
      <c r="A5" s="49"/>
      <c r="B5" s="54"/>
      <c r="C5" s="54"/>
      <c r="D5" s="54"/>
      <c r="E5" s="54"/>
      <c r="F5" s="54"/>
    </row>
    <row r="6" spans="1:6" ht="17.149999999999999" customHeight="1" x14ac:dyDescent="0.35">
      <c r="A6" s="49"/>
      <c r="B6" s="16" t="s">
        <v>0</v>
      </c>
      <c r="C6" s="55"/>
      <c r="D6" s="55"/>
      <c r="E6" s="55"/>
      <c r="F6" s="56"/>
    </row>
    <row r="7" spans="1:6" ht="17.149999999999999" customHeight="1" x14ac:dyDescent="0.35">
      <c r="A7" s="49"/>
      <c r="B7" s="15" t="s">
        <v>1</v>
      </c>
      <c r="C7" s="57"/>
      <c r="D7" s="57"/>
      <c r="E7" s="57"/>
      <c r="F7" s="58"/>
    </row>
    <row r="8" spans="1:6" ht="17.149999999999999" customHeight="1" x14ac:dyDescent="0.35">
      <c r="A8" s="49"/>
      <c r="B8" s="15" t="s">
        <v>2</v>
      </c>
      <c r="C8" s="57"/>
      <c r="D8" s="57"/>
      <c r="E8" s="57"/>
      <c r="F8" s="58"/>
    </row>
    <row r="9" spans="1:6" ht="17.149999999999999" customHeight="1" x14ac:dyDescent="0.35">
      <c r="A9" s="49"/>
      <c r="B9" s="15" t="s">
        <v>3</v>
      </c>
      <c r="C9" s="57"/>
      <c r="D9" s="57"/>
      <c r="E9" s="57"/>
      <c r="F9" s="58"/>
    </row>
    <row r="10" spans="1:6" ht="17.149999999999999" customHeight="1" x14ac:dyDescent="0.35">
      <c r="A10" s="49"/>
      <c r="B10" s="15" t="s">
        <v>4</v>
      </c>
      <c r="C10" s="57"/>
      <c r="D10" s="57"/>
      <c r="E10" s="57"/>
      <c r="F10" s="58"/>
    </row>
    <row r="11" spans="1:6" ht="17.149999999999999" customHeight="1" x14ac:dyDescent="0.35">
      <c r="A11" s="49"/>
      <c r="B11" s="15" t="s">
        <v>5</v>
      </c>
      <c r="C11" s="57"/>
      <c r="D11" s="57"/>
      <c r="E11" s="57"/>
      <c r="F11" s="58"/>
    </row>
    <row r="12" spans="1:6" ht="17.149999999999999" customHeight="1" thickBot="1" x14ac:dyDescent="0.4">
      <c r="A12" s="49"/>
      <c r="B12" s="17" t="s">
        <v>6</v>
      </c>
      <c r="C12" s="84" t="s">
        <v>7</v>
      </c>
      <c r="D12" s="85"/>
      <c r="E12" s="86"/>
      <c r="F12" s="87"/>
    </row>
    <row r="13" spans="1:6" s="14" customFormat="1" ht="15" thickBot="1" x14ac:dyDescent="0.4">
      <c r="A13" s="49"/>
      <c r="B13" s="54"/>
      <c r="C13" s="54"/>
      <c r="D13" s="54"/>
      <c r="E13" s="54"/>
      <c r="F13" s="54"/>
    </row>
    <row r="14" spans="1:6" ht="30" customHeight="1" x14ac:dyDescent="0.35">
      <c r="A14" s="49"/>
      <c r="B14" s="88" t="s">
        <v>8</v>
      </c>
      <c r="C14" s="89"/>
      <c r="D14" s="89"/>
      <c r="E14" s="89"/>
      <c r="F14" s="90"/>
    </row>
    <row r="15" spans="1:6" ht="45" customHeight="1" x14ac:dyDescent="0.35">
      <c r="A15" s="49"/>
      <c r="B15" s="46" t="s">
        <v>48</v>
      </c>
      <c r="C15" s="47"/>
      <c r="D15" s="47"/>
      <c r="E15" s="47"/>
      <c r="F15" s="12"/>
    </row>
    <row r="16" spans="1:6" ht="45" customHeight="1" x14ac:dyDescent="0.35">
      <c r="A16" s="49"/>
      <c r="B16" s="65" t="s">
        <v>9</v>
      </c>
      <c r="C16" s="66"/>
      <c r="D16" s="66"/>
      <c r="E16" s="66"/>
      <c r="F16" s="12"/>
    </row>
    <row r="17" spans="1:6" ht="45" customHeight="1" x14ac:dyDescent="0.35">
      <c r="A17" s="49"/>
      <c r="B17" s="61" t="s">
        <v>54</v>
      </c>
      <c r="C17" s="62"/>
      <c r="D17" s="62"/>
      <c r="E17" s="62"/>
      <c r="F17" s="12"/>
    </row>
    <row r="18" spans="1:6" ht="45" customHeight="1" thickBot="1" x14ac:dyDescent="0.4">
      <c r="A18" s="49"/>
      <c r="B18" s="59" t="s">
        <v>52</v>
      </c>
      <c r="C18" s="60"/>
      <c r="D18" s="60"/>
      <c r="E18" s="60"/>
      <c r="F18" s="13"/>
    </row>
    <row r="19" spans="1:6" s="14" customFormat="1" ht="15" thickBot="1" x14ac:dyDescent="0.4">
      <c r="A19" s="49"/>
      <c r="B19" s="54"/>
      <c r="C19" s="54"/>
      <c r="D19" s="54"/>
      <c r="E19" s="54"/>
      <c r="F19" s="54"/>
    </row>
    <row r="20" spans="1:6" ht="24" customHeight="1" x14ac:dyDescent="0.35">
      <c r="A20" s="49"/>
      <c r="B20" s="91" t="s">
        <v>49</v>
      </c>
      <c r="C20" s="92"/>
      <c r="D20" s="92"/>
      <c r="E20" s="92"/>
      <c r="F20" s="93"/>
    </row>
    <row r="21" spans="1:6" ht="15" customHeight="1" x14ac:dyDescent="0.35">
      <c r="A21" s="49"/>
      <c r="B21" s="20" t="s">
        <v>10</v>
      </c>
      <c r="C21" s="30" t="s">
        <v>11</v>
      </c>
      <c r="D21" s="30"/>
      <c r="E21" s="31" t="s">
        <v>12</v>
      </c>
      <c r="F21" s="21" t="s">
        <v>13</v>
      </c>
    </row>
    <row r="22" spans="1:6" x14ac:dyDescent="0.35">
      <c r="A22" s="49"/>
      <c r="B22" s="22" t="s">
        <v>50</v>
      </c>
      <c r="C22" s="94">
        <v>100</v>
      </c>
      <c r="D22" s="94"/>
      <c r="E22" s="32" t="str">
        <f>IF(C22=100,"neuplatňuje sa","sem doplň minimum")</f>
        <v>neuplatňuje sa</v>
      </c>
      <c r="F22" s="23" t="str">
        <f>IF(C22=100,"neuplatňuje sa","sem doplň maximum")</f>
        <v>neuplatňuje sa</v>
      </c>
    </row>
    <row r="23" spans="1:6" ht="24" customHeight="1" x14ac:dyDescent="0.35">
      <c r="A23" s="49"/>
      <c r="B23" s="26" t="s">
        <v>57</v>
      </c>
      <c r="C23" s="33" t="s">
        <v>55</v>
      </c>
      <c r="D23" s="33" t="s">
        <v>58</v>
      </c>
      <c r="E23" s="33" t="s">
        <v>56</v>
      </c>
      <c r="F23" s="29" t="s">
        <v>59</v>
      </c>
    </row>
    <row r="24" spans="1:6" ht="16" customHeight="1" x14ac:dyDescent="0.35">
      <c r="A24" s="49"/>
      <c r="B24" s="22" t="s">
        <v>62</v>
      </c>
      <c r="C24" s="34">
        <v>20</v>
      </c>
      <c r="D24" s="35">
        <v>0</v>
      </c>
      <c r="E24" s="36">
        <f>IF(C$12="Som platcom DPH",D24*0.2,0)</f>
        <v>0</v>
      </c>
      <c r="F24" s="28">
        <f>SUM(D24+E24)*C24</f>
        <v>0</v>
      </c>
    </row>
    <row r="25" spans="1:6" ht="16" customHeight="1" x14ac:dyDescent="0.35">
      <c r="A25" s="49"/>
      <c r="B25" s="22" t="s">
        <v>63</v>
      </c>
      <c r="C25" s="34">
        <v>8</v>
      </c>
      <c r="D25" s="35">
        <v>0</v>
      </c>
      <c r="E25" s="36">
        <f>IF(C$12="Som platcom DPH",D25*0.2,0)</f>
        <v>0</v>
      </c>
      <c r="F25" s="28">
        <f>SUM(D25+E25)*C25</f>
        <v>0</v>
      </c>
    </row>
    <row r="26" spans="1:6" ht="16" customHeight="1" x14ac:dyDescent="0.35">
      <c r="A26" s="49"/>
      <c r="B26" s="22" t="s">
        <v>64</v>
      </c>
      <c r="C26" s="34">
        <v>2</v>
      </c>
      <c r="D26" s="35">
        <v>0</v>
      </c>
      <c r="E26" s="36">
        <f>IF(C$12="Som platcom DPH",D26*0.2,0)</f>
        <v>0</v>
      </c>
      <c r="F26" s="28">
        <f>SUM(D26+E26)*C26</f>
        <v>0</v>
      </c>
    </row>
    <row r="27" spans="1:6" ht="16" customHeight="1" x14ac:dyDescent="0.35">
      <c r="A27" s="49"/>
      <c r="B27" s="27" t="s">
        <v>65</v>
      </c>
      <c r="C27" s="34">
        <v>1</v>
      </c>
      <c r="D27" s="35">
        <v>0</v>
      </c>
      <c r="E27" s="36">
        <f t="shared" ref="E27" si="0">IF(C$12="Som platcom DPH",D27*0.2,0)</f>
        <v>0</v>
      </c>
      <c r="F27" s="28">
        <f t="shared" ref="F27" si="1">SUM(D27+E27)*C27</f>
        <v>0</v>
      </c>
    </row>
    <row r="28" spans="1:6" ht="16" customHeight="1" x14ac:dyDescent="0.35">
      <c r="A28" s="49"/>
      <c r="B28" s="27" t="s">
        <v>70</v>
      </c>
      <c r="C28" s="34">
        <v>6</v>
      </c>
      <c r="D28" s="35">
        <v>0</v>
      </c>
      <c r="E28" s="36">
        <f t="shared" ref="E28" si="2">IF(C$12="Som platcom DPH",D28*0.2,0)</f>
        <v>0</v>
      </c>
      <c r="F28" s="28">
        <f t="shared" ref="F28" si="3">SUM(D28+E28)*C28</f>
        <v>0</v>
      </c>
    </row>
    <row r="29" spans="1:6" ht="16" customHeight="1" x14ac:dyDescent="0.35">
      <c r="A29" s="49"/>
      <c r="B29" s="27" t="s">
        <v>69</v>
      </c>
      <c r="C29" s="34">
        <v>20</v>
      </c>
      <c r="D29" s="35">
        <v>0</v>
      </c>
      <c r="E29" s="36">
        <f t="shared" ref="E29:E32" si="4">IF(C$12="Som platcom DPH",D29*0.2,0)</f>
        <v>0</v>
      </c>
      <c r="F29" s="28">
        <f t="shared" ref="F29:F32" si="5">SUM(D29+E29)*C29</f>
        <v>0</v>
      </c>
    </row>
    <row r="30" spans="1:6" ht="16" customHeight="1" x14ac:dyDescent="0.35">
      <c r="A30" s="49"/>
      <c r="B30" s="27" t="s">
        <v>71</v>
      </c>
      <c r="C30" s="34">
        <v>10</v>
      </c>
      <c r="D30" s="35">
        <v>0</v>
      </c>
      <c r="E30" s="36">
        <f t="shared" si="4"/>
        <v>0</v>
      </c>
      <c r="F30" s="28">
        <f t="shared" si="5"/>
        <v>0</v>
      </c>
    </row>
    <row r="31" spans="1:6" ht="16" customHeight="1" x14ac:dyDescent="0.35">
      <c r="A31" s="49"/>
      <c r="B31" s="27" t="s">
        <v>66</v>
      </c>
      <c r="C31" s="34">
        <v>20</v>
      </c>
      <c r="D31" s="35">
        <v>0</v>
      </c>
      <c r="E31" s="36">
        <f t="shared" si="4"/>
        <v>0</v>
      </c>
      <c r="F31" s="28">
        <f t="shared" si="5"/>
        <v>0</v>
      </c>
    </row>
    <row r="32" spans="1:6" ht="16" customHeight="1" thickBot="1" x14ac:dyDescent="0.4">
      <c r="A32" s="49"/>
      <c r="B32" s="37" t="s">
        <v>67</v>
      </c>
      <c r="C32" s="38">
        <v>1</v>
      </c>
      <c r="D32" s="39">
        <v>0</v>
      </c>
      <c r="E32" s="40">
        <f t="shared" si="4"/>
        <v>0</v>
      </c>
      <c r="F32" s="41">
        <f t="shared" si="5"/>
        <v>0</v>
      </c>
    </row>
    <row r="33" spans="1:6" ht="21" customHeight="1" thickBot="1" x14ac:dyDescent="0.4">
      <c r="A33" s="49"/>
      <c r="B33" s="98" t="s">
        <v>60</v>
      </c>
      <c r="C33" s="99"/>
      <c r="D33" s="99"/>
      <c r="E33" s="100"/>
      <c r="F33" s="43">
        <f>SUM(F24:F32)</f>
        <v>0</v>
      </c>
    </row>
    <row r="34" spans="1:6" ht="20.5" customHeight="1" thickBot="1" x14ac:dyDescent="0.4">
      <c r="A34" s="49"/>
      <c r="B34" s="42" t="s">
        <v>15</v>
      </c>
      <c r="C34" s="95" t="str">
        <f>IF(C22=100,"Toto je jediné kritérium a prepočet na body sa preto neuplatňuje",IF(B22="čím menej, tým lepšie",(C22*(F22-F33)/(F22-E22)),(C22*(F33-E22)/(F22-E22))))</f>
        <v>Toto je jediné kritérium a prepočet na body sa preto neuplatňuje</v>
      </c>
      <c r="D34" s="96"/>
      <c r="E34" s="96"/>
      <c r="F34" s="97"/>
    </row>
    <row r="35" spans="1:6" ht="15" customHeight="1" thickBot="1" x14ac:dyDescent="0.4">
      <c r="A35" s="49"/>
      <c r="B35" s="72"/>
      <c r="C35" s="73"/>
      <c r="D35" s="73"/>
      <c r="E35" s="73"/>
      <c r="F35" s="74"/>
    </row>
    <row r="36" spans="1:6" ht="23.15" customHeight="1" x14ac:dyDescent="0.35">
      <c r="A36" s="49"/>
      <c r="B36" s="75" t="s">
        <v>46</v>
      </c>
      <c r="C36" s="76"/>
      <c r="D36" s="76"/>
      <c r="E36" s="76"/>
      <c r="F36" s="77"/>
    </row>
    <row r="37" spans="1:6" ht="20.5" customHeight="1" x14ac:dyDescent="0.35">
      <c r="A37" s="49"/>
      <c r="B37" s="81"/>
      <c r="C37" s="82"/>
      <c r="D37" s="82"/>
      <c r="E37" s="83"/>
      <c r="F37" s="25" t="s">
        <v>14</v>
      </c>
    </row>
    <row r="38" spans="1:6" s="19" customFormat="1" ht="27.65" customHeight="1" thickBot="1" x14ac:dyDescent="0.4">
      <c r="A38" s="49"/>
      <c r="B38" s="78" t="s">
        <v>51</v>
      </c>
      <c r="C38" s="79"/>
      <c r="D38" s="79"/>
      <c r="E38" s="80"/>
      <c r="F38" s="24"/>
    </row>
    <row r="39" spans="1:6" s="19" customFormat="1" ht="21" customHeight="1" x14ac:dyDescent="0.35">
      <c r="A39" s="49"/>
      <c r="B39" s="48" t="s">
        <v>68</v>
      </c>
      <c r="C39" s="48"/>
      <c r="D39" s="48"/>
      <c r="E39" s="48"/>
      <c r="F39" s="48"/>
    </row>
    <row r="40" spans="1:6" ht="15" customHeight="1" thickBot="1" x14ac:dyDescent="0.4">
      <c r="A40" s="49"/>
      <c r="B40" s="18"/>
      <c r="C40" s="18"/>
      <c r="D40" s="18"/>
      <c r="E40" s="18"/>
      <c r="F40" s="18"/>
    </row>
    <row r="41" spans="1:6" x14ac:dyDescent="0.35">
      <c r="A41" s="49"/>
      <c r="B41" s="63" t="s">
        <v>16</v>
      </c>
      <c r="C41" s="44" t="s">
        <v>17</v>
      </c>
      <c r="D41" s="44"/>
      <c r="E41" s="67" t="s">
        <v>18</v>
      </c>
      <c r="F41" s="68"/>
    </row>
    <row r="42" spans="1:6" ht="16.5" customHeight="1" thickBot="1" x14ac:dyDescent="0.4">
      <c r="A42" s="49"/>
      <c r="B42" s="64"/>
      <c r="C42" s="45"/>
      <c r="D42" s="45"/>
      <c r="E42" s="69"/>
      <c r="F42" s="70"/>
    </row>
  </sheetData>
  <mergeCells count="33">
    <mergeCell ref="B2:F2"/>
    <mergeCell ref="B41:B42"/>
    <mergeCell ref="B16:E16"/>
    <mergeCell ref="E41:F42"/>
    <mergeCell ref="B1:F1"/>
    <mergeCell ref="B35:F35"/>
    <mergeCell ref="B36:F36"/>
    <mergeCell ref="B38:E38"/>
    <mergeCell ref="B37:E37"/>
    <mergeCell ref="C12:D12"/>
    <mergeCell ref="E12:F12"/>
    <mergeCell ref="B13:F13"/>
    <mergeCell ref="B14:F14"/>
    <mergeCell ref="B20:F20"/>
    <mergeCell ref="C22:D22"/>
    <mergeCell ref="C34:F34"/>
    <mergeCell ref="B33:E33"/>
    <mergeCell ref="C41:D42"/>
    <mergeCell ref="B15:E15"/>
    <mergeCell ref="B39:F39"/>
    <mergeCell ref="A3:A42"/>
    <mergeCell ref="B3:F3"/>
    <mergeCell ref="B4:F4"/>
    <mergeCell ref="B5:F5"/>
    <mergeCell ref="C6:F6"/>
    <mergeCell ref="C7:F7"/>
    <mergeCell ref="C8:F8"/>
    <mergeCell ref="C9:F9"/>
    <mergeCell ref="C10:F10"/>
    <mergeCell ref="B18:E18"/>
    <mergeCell ref="B19:F19"/>
    <mergeCell ref="C11:F11"/>
    <mergeCell ref="B17:E17"/>
  </mergeCells>
  <dataValidations count="2">
    <dataValidation type="list" allowBlank="1" showInputMessage="1" showErrorMessage="1" sqref="C12" xr:uid="{664EFAC4-17E5-493B-8A5A-73435D40D3D1}">
      <formula1>"Som platcom DPH,Nie som platcom DPH"</formula1>
    </dataValidation>
    <dataValidation type="list" allowBlank="1" showInputMessage="1" showErrorMessage="1" sqref="B22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88900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82550</xdr:colOff>
                    <xdr:row>15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6</xdr:col>
                    <xdr:colOff>82550</xdr:colOff>
                    <xdr:row>17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4</xdr:col>
                    <xdr:colOff>1936750</xdr:colOff>
                    <xdr:row>17</xdr:row>
                    <xdr:rowOff>0</xdr:rowOff>
                  </from>
                  <to>
                    <xdr:col>6</xdr:col>
                    <xdr:colOff>203200</xdr:colOff>
                    <xdr:row>17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6</xdr:col>
                    <xdr:colOff>82550</xdr:colOff>
                    <xdr:row>16</xdr:row>
                    <xdr:rowOff>565150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19</v>
      </c>
    </row>
    <row r="3" spans="1:1" x14ac:dyDescent="0.35">
      <c r="A3" s="2"/>
    </row>
    <row r="4" spans="1:1" x14ac:dyDescent="0.35">
      <c r="A4" s="7" t="s">
        <v>20</v>
      </c>
    </row>
    <row r="5" spans="1:1" x14ac:dyDescent="0.35">
      <c r="A5" s="2"/>
    </row>
    <row r="6" spans="1:1" x14ac:dyDescent="0.35">
      <c r="A6" s="5" t="s">
        <v>21</v>
      </c>
    </row>
    <row r="7" spans="1:1" x14ac:dyDescent="0.35">
      <c r="A7" s="6"/>
    </row>
    <row r="8" spans="1:1" ht="60.75" customHeight="1" x14ac:dyDescent="0.35">
      <c r="A8" s="8" t="s">
        <v>22</v>
      </c>
    </row>
    <row r="9" spans="1:1" x14ac:dyDescent="0.35">
      <c r="A9" s="8"/>
    </row>
    <row r="10" spans="1:1" x14ac:dyDescent="0.35">
      <c r="A10" s="8" t="s">
        <v>23</v>
      </c>
    </row>
    <row r="11" spans="1:1" x14ac:dyDescent="0.35">
      <c r="A11" s="8" t="s">
        <v>24</v>
      </c>
    </row>
    <row r="12" spans="1:1" x14ac:dyDescent="0.35">
      <c r="A12" s="8" t="s">
        <v>25</v>
      </c>
    </row>
    <row r="13" spans="1:1" x14ac:dyDescent="0.35">
      <c r="A13" s="8" t="s">
        <v>26</v>
      </c>
    </row>
    <row r="14" spans="1:1" x14ac:dyDescent="0.35">
      <c r="A14" s="8" t="s">
        <v>27</v>
      </c>
    </row>
    <row r="15" spans="1:1" x14ac:dyDescent="0.35">
      <c r="A15" s="8" t="s">
        <v>28</v>
      </c>
    </row>
    <row r="16" spans="1:1" x14ac:dyDescent="0.35">
      <c r="A16" s="8" t="s">
        <v>29</v>
      </c>
    </row>
    <row r="17" spans="1:1" ht="29" x14ac:dyDescent="0.35">
      <c r="A17" s="8" t="s">
        <v>30</v>
      </c>
    </row>
    <row r="18" spans="1:1" x14ac:dyDescent="0.35">
      <c r="A18" s="8" t="s">
        <v>31</v>
      </c>
    </row>
    <row r="19" spans="1:1" x14ac:dyDescent="0.35">
      <c r="A19" s="8" t="s">
        <v>32</v>
      </c>
    </row>
    <row r="20" spans="1:1" x14ac:dyDescent="0.35">
      <c r="A20" s="8" t="s">
        <v>33</v>
      </c>
    </row>
    <row r="21" spans="1:1" ht="29" x14ac:dyDescent="0.35">
      <c r="A21" s="8" t="s">
        <v>34</v>
      </c>
    </row>
    <row r="22" spans="1:1" x14ac:dyDescent="0.35">
      <c r="A22" s="8" t="s">
        <v>35</v>
      </c>
    </row>
    <row r="23" spans="1:1" x14ac:dyDescent="0.35">
      <c r="A23" s="9"/>
    </row>
    <row r="24" spans="1:1" ht="58" x14ac:dyDescent="0.35">
      <c r="A24" s="8" t="s">
        <v>36</v>
      </c>
    </row>
    <row r="25" spans="1:1" ht="13.5" customHeight="1" x14ac:dyDescent="0.35">
      <c r="A25" s="8"/>
    </row>
    <row r="26" spans="1:1" ht="29" x14ac:dyDescent="0.35">
      <c r="A26" s="8" t="s">
        <v>37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38</v>
      </c>
    </row>
    <row r="3" spans="1:1" x14ac:dyDescent="0.35">
      <c r="A3" s="2"/>
    </row>
    <row r="4" spans="1:1" x14ac:dyDescent="0.35">
      <c r="A4" s="8" t="s">
        <v>20</v>
      </c>
    </row>
    <row r="5" spans="1:1" x14ac:dyDescent="0.35">
      <c r="A5" s="9"/>
    </row>
    <row r="6" spans="1:1" x14ac:dyDescent="0.35">
      <c r="A6" s="11" t="s">
        <v>21</v>
      </c>
    </row>
    <row r="7" spans="1:1" x14ac:dyDescent="0.35">
      <c r="A7" s="8"/>
    </row>
    <row r="8" spans="1:1" ht="60.75" customHeight="1" x14ac:dyDescent="0.35">
      <c r="A8" s="8" t="s">
        <v>39</v>
      </c>
    </row>
    <row r="9" spans="1:1" x14ac:dyDescent="0.35">
      <c r="A9" s="8" t="s">
        <v>40</v>
      </c>
    </row>
    <row r="10" spans="1:1" x14ac:dyDescent="0.35">
      <c r="A10" s="10"/>
    </row>
    <row r="11" spans="1:1" ht="29" x14ac:dyDescent="0.35">
      <c r="A11" s="8" t="s">
        <v>41</v>
      </c>
    </row>
    <row r="12" spans="1:1" x14ac:dyDescent="0.35">
      <c r="A12" s="8"/>
    </row>
    <row r="13" spans="1:1" ht="29" x14ac:dyDescent="0.35">
      <c r="A13" s="8" t="s">
        <v>42</v>
      </c>
    </row>
    <row r="14" spans="1:1" x14ac:dyDescent="0.35">
      <c r="A14" s="8"/>
    </row>
    <row r="15" spans="1:1" ht="29" x14ac:dyDescent="0.35">
      <c r="A15" s="8" t="s">
        <v>43</v>
      </c>
    </row>
    <row r="16" spans="1:1" x14ac:dyDescent="0.35">
      <c r="A16" s="8"/>
    </row>
    <row r="17" spans="1:1" ht="58" x14ac:dyDescent="0.35">
      <c r="A17" s="8" t="s">
        <v>44</v>
      </c>
    </row>
    <row r="18" spans="1:1" x14ac:dyDescent="0.35">
      <c r="A18" s="8"/>
    </row>
    <row r="19" spans="1:1" ht="72.5" x14ac:dyDescent="0.35">
      <c r="A19" s="8" t="s">
        <v>45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ff3503b-388a-4301-ac1b-5a8f11288de0"/>
    <ds:schemaRef ds:uri="640ffec3-caf4-45bc-95d7-dbe3ef66187d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2a - NPK </vt:lpstr>
      <vt:lpstr>Koneční užívatelia výhod</vt:lpstr>
      <vt:lpstr>Medzinárodné sankcie</vt:lpstr>
      <vt:lpstr>'Koneční užívatelia výhod'!Oblasť_tlače</vt:lpstr>
      <vt:lpstr>'Medzinárodné sankcie'!Oblasť_tlače</vt:lpstr>
      <vt:lpstr>'Príloha č. 2a - NPK 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</cp:lastModifiedBy>
  <cp:revision/>
  <cp:lastPrinted>2023-09-22T10:32:19Z</cp:lastPrinted>
  <dcterms:created xsi:type="dcterms:W3CDTF">2022-09-22T09:41:16Z</dcterms:created>
  <dcterms:modified xsi:type="dcterms:W3CDTF">2023-09-25T03:49:20Z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